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epos\E-KNN\Test\"/>
    </mc:Choice>
  </mc:AlternateContent>
  <bookViews>
    <workbookView xWindow="0" yWindow="0" windowWidth="25580" windowHeight="9990" activeTab="4"/>
  </bookViews>
  <sheets>
    <sheet name="combined_simulated_columns_4668" sheetId="1" r:id="rId1"/>
    <sheet name="新北模擬資料_2" sheetId="2" r:id="rId2"/>
    <sheet name="正規化資料_1" sheetId="4" r:id="rId3"/>
    <sheet name="test" sheetId="6" r:id="rId4"/>
    <sheet name="天氣" sheetId="3" r:id="rId5"/>
    <sheet name="裝置" sheetId="5" r:id="rId6"/>
    <sheet name="工作表1" sheetId="7" r:id="rId7"/>
    <sheet name="工作表2" sheetId="8" r:id="rId8"/>
  </sheets>
  <calcPr calcId="162913"/>
</workbook>
</file>

<file path=xl/calcChain.xml><?xml version="1.0" encoding="utf-8"?>
<calcChain xmlns="http://schemas.openxmlformats.org/spreadsheetml/2006/main">
  <c r="U2" i="3" l="1"/>
  <c r="AF2" i="3"/>
  <c r="U308" i="4"/>
  <c r="E308" i="4"/>
  <c r="U301" i="8" l="1"/>
  <c r="T301" i="8"/>
  <c r="L301" i="8"/>
  <c r="U300" i="8"/>
  <c r="T300" i="8"/>
  <c r="L300" i="8"/>
  <c r="U299" i="8"/>
  <c r="T299" i="8"/>
  <c r="L299" i="8"/>
  <c r="U298" i="8"/>
  <c r="T298" i="8"/>
  <c r="L298" i="8"/>
  <c r="U297" i="8"/>
  <c r="T297" i="8"/>
  <c r="L297" i="8"/>
  <c r="U296" i="8"/>
  <c r="T296" i="8"/>
  <c r="L296" i="8"/>
  <c r="U295" i="8"/>
  <c r="T295" i="8"/>
  <c r="L295" i="8"/>
  <c r="U294" i="8"/>
  <c r="T294" i="8"/>
  <c r="L294" i="8"/>
  <c r="U293" i="8"/>
  <c r="T293" i="8"/>
  <c r="L293" i="8"/>
  <c r="U292" i="8"/>
  <c r="T292" i="8"/>
  <c r="L292" i="8"/>
  <c r="U291" i="8"/>
  <c r="T291" i="8"/>
  <c r="L291" i="8"/>
  <c r="U290" i="8"/>
  <c r="T290" i="8"/>
  <c r="L290" i="8"/>
  <c r="U289" i="8"/>
  <c r="T289" i="8"/>
  <c r="L289" i="8"/>
  <c r="U288" i="8"/>
  <c r="T288" i="8"/>
  <c r="L288" i="8"/>
  <c r="U287" i="8"/>
  <c r="T287" i="8"/>
  <c r="L287" i="8"/>
  <c r="U286" i="8"/>
  <c r="T286" i="8"/>
  <c r="L286" i="8"/>
  <c r="U285" i="8"/>
  <c r="T285" i="8"/>
  <c r="L285" i="8"/>
  <c r="U284" i="8"/>
  <c r="T284" i="8"/>
  <c r="L284" i="8"/>
  <c r="U283" i="8"/>
  <c r="T283" i="8"/>
  <c r="L283" i="8"/>
  <c r="U282" i="8"/>
  <c r="T282" i="8"/>
  <c r="L282" i="8"/>
  <c r="U281" i="8"/>
  <c r="T281" i="8"/>
  <c r="L281" i="8"/>
  <c r="U280" i="8"/>
  <c r="T280" i="8"/>
  <c r="L280" i="8"/>
  <c r="U279" i="8"/>
  <c r="T279" i="8"/>
  <c r="L279" i="8"/>
  <c r="U278" i="8"/>
  <c r="T278" i="8"/>
  <c r="L278" i="8"/>
  <c r="U277" i="8"/>
  <c r="T277" i="8"/>
  <c r="L277" i="8"/>
  <c r="U276" i="8"/>
  <c r="T276" i="8"/>
  <c r="L276" i="8"/>
  <c r="U275" i="8"/>
  <c r="T275" i="8"/>
  <c r="L275" i="8"/>
  <c r="U274" i="8"/>
  <c r="T274" i="8"/>
  <c r="L274" i="8"/>
  <c r="U273" i="8"/>
  <c r="T273" i="8"/>
  <c r="L273" i="8"/>
  <c r="U272" i="8"/>
  <c r="T272" i="8"/>
  <c r="L272" i="8"/>
  <c r="U271" i="8"/>
  <c r="T271" i="8"/>
  <c r="L271" i="8"/>
  <c r="U270" i="8"/>
  <c r="T270" i="8"/>
  <c r="L270" i="8"/>
  <c r="U269" i="8"/>
  <c r="T269" i="8"/>
  <c r="L269" i="8"/>
  <c r="U268" i="8"/>
  <c r="T268" i="8"/>
  <c r="L268" i="8"/>
  <c r="U267" i="8"/>
  <c r="T267" i="8"/>
  <c r="L267" i="8"/>
  <c r="U266" i="8"/>
  <c r="T266" i="8"/>
  <c r="L266" i="8"/>
  <c r="U265" i="8"/>
  <c r="T265" i="8"/>
  <c r="L265" i="8"/>
  <c r="U264" i="8"/>
  <c r="T264" i="8"/>
  <c r="L264" i="8"/>
  <c r="U263" i="8"/>
  <c r="T263" i="8"/>
  <c r="L263" i="8"/>
  <c r="U262" i="8"/>
  <c r="T262" i="8"/>
  <c r="L262" i="8"/>
  <c r="U261" i="8"/>
  <c r="T261" i="8"/>
  <c r="L261" i="8"/>
  <c r="U260" i="8"/>
  <c r="T260" i="8"/>
  <c r="L260" i="8"/>
  <c r="U259" i="8"/>
  <c r="T259" i="8"/>
  <c r="L259" i="8"/>
  <c r="U258" i="8"/>
  <c r="T258" i="8"/>
  <c r="L258" i="8"/>
  <c r="U257" i="8"/>
  <c r="T257" i="8"/>
  <c r="L257" i="8"/>
  <c r="U256" i="8"/>
  <c r="T256" i="8"/>
  <c r="L256" i="8"/>
  <c r="U255" i="8"/>
  <c r="T255" i="8"/>
  <c r="L255" i="8"/>
  <c r="U254" i="8"/>
  <c r="T254" i="8"/>
  <c r="L254" i="8"/>
  <c r="U253" i="8"/>
  <c r="T253" i="8"/>
  <c r="L253" i="8"/>
  <c r="U252" i="8"/>
  <c r="T252" i="8"/>
  <c r="L252" i="8"/>
  <c r="U251" i="8"/>
  <c r="T251" i="8"/>
  <c r="L251" i="8"/>
  <c r="U250" i="8"/>
  <c r="T250" i="8"/>
  <c r="L250" i="8"/>
  <c r="U249" i="8"/>
  <c r="T249" i="8"/>
  <c r="L249" i="8"/>
  <c r="U248" i="8"/>
  <c r="T248" i="8"/>
  <c r="L248" i="8"/>
  <c r="U247" i="8"/>
  <c r="T247" i="8"/>
  <c r="L247" i="8"/>
  <c r="U246" i="8"/>
  <c r="T246" i="8"/>
  <c r="L246" i="8"/>
  <c r="U245" i="8"/>
  <c r="T245" i="8"/>
  <c r="L245" i="8"/>
  <c r="U244" i="8"/>
  <c r="T244" i="8"/>
  <c r="L244" i="8"/>
  <c r="U243" i="8"/>
  <c r="T243" i="8"/>
  <c r="L243" i="8"/>
  <c r="U242" i="8"/>
  <c r="T242" i="8"/>
  <c r="L242" i="8"/>
  <c r="U241" i="8"/>
  <c r="T241" i="8"/>
  <c r="L241" i="8"/>
  <c r="U240" i="8"/>
  <c r="T240" i="8"/>
  <c r="L240" i="8"/>
  <c r="U239" i="8"/>
  <c r="T239" i="8"/>
  <c r="L239" i="8"/>
  <c r="U238" i="8"/>
  <c r="T238" i="8"/>
  <c r="L238" i="8"/>
  <c r="U237" i="8"/>
  <c r="T237" i="8"/>
  <c r="L237" i="8"/>
  <c r="U236" i="8"/>
  <c r="T236" i="8"/>
  <c r="L236" i="8"/>
  <c r="U235" i="8"/>
  <c r="T235" i="8"/>
  <c r="L235" i="8"/>
  <c r="U234" i="8"/>
  <c r="T234" i="8"/>
  <c r="L234" i="8"/>
  <c r="U233" i="8"/>
  <c r="T233" i="8"/>
  <c r="L233" i="8"/>
  <c r="U232" i="8"/>
  <c r="T232" i="8"/>
  <c r="L232" i="8"/>
  <c r="U231" i="8"/>
  <c r="T231" i="8"/>
  <c r="L231" i="8"/>
  <c r="U230" i="8"/>
  <c r="T230" i="8"/>
  <c r="L230" i="8"/>
  <c r="U229" i="8"/>
  <c r="T229" i="8"/>
  <c r="L229" i="8"/>
  <c r="U228" i="8"/>
  <c r="T228" i="8"/>
  <c r="L228" i="8"/>
  <c r="U227" i="8"/>
  <c r="T227" i="8"/>
  <c r="L227" i="8"/>
  <c r="U226" i="8"/>
  <c r="T226" i="8"/>
  <c r="L226" i="8"/>
  <c r="U225" i="8"/>
  <c r="T225" i="8"/>
  <c r="L225" i="8"/>
  <c r="U224" i="8"/>
  <c r="T224" i="8"/>
  <c r="L224" i="8"/>
  <c r="U223" i="8"/>
  <c r="T223" i="8"/>
  <c r="L223" i="8"/>
  <c r="U222" i="8"/>
  <c r="T222" i="8"/>
  <c r="L222" i="8"/>
  <c r="U221" i="8"/>
  <c r="T221" i="8"/>
  <c r="L221" i="8"/>
  <c r="U220" i="8"/>
  <c r="T220" i="8"/>
  <c r="L220" i="8"/>
  <c r="U219" i="8"/>
  <c r="T219" i="8"/>
  <c r="L219" i="8"/>
  <c r="U218" i="8"/>
  <c r="T218" i="8"/>
  <c r="L218" i="8"/>
  <c r="U217" i="8"/>
  <c r="T217" i="8"/>
  <c r="L217" i="8"/>
  <c r="U216" i="8"/>
  <c r="T216" i="8"/>
  <c r="L216" i="8"/>
  <c r="U215" i="8"/>
  <c r="T215" i="8"/>
  <c r="L215" i="8"/>
  <c r="U214" i="8"/>
  <c r="T214" i="8"/>
  <c r="L214" i="8"/>
  <c r="U213" i="8"/>
  <c r="T213" i="8"/>
  <c r="L213" i="8"/>
  <c r="U212" i="8"/>
  <c r="T212" i="8"/>
  <c r="L212" i="8"/>
  <c r="U211" i="8"/>
  <c r="T211" i="8"/>
  <c r="L211" i="8"/>
  <c r="U210" i="8"/>
  <c r="T210" i="8"/>
  <c r="L210" i="8"/>
  <c r="U209" i="8"/>
  <c r="T209" i="8"/>
  <c r="L209" i="8"/>
  <c r="U208" i="8"/>
  <c r="T208" i="8"/>
  <c r="L208" i="8"/>
  <c r="U207" i="8"/>
  <c r="T207" i="8"/>
  <c r="L207" i="8"/>
  <c r="U206" i="8"/>
  <c r="T206" i="8"/>
  <c r="L206" i="8"/>
  <c r="U205" i="8"/>
  <c r="T205" i="8"/>
  <c r="L205" i="8"/>
  <c r="U204" i="8"/>
  <c r="T204" i="8"/>
  <c r="L204" i="8"/>
  <c r="U203" i="8"/>
  <c r="T203" i="8"/>
  <c r="L203" i="8"/>
  <c r="U202" i="8"/>
  <c r="T202" i="8"/>
  <c r="L202" i="8"/>
  <c r="U201" i="8"/>
  <c r="T201" i="8"/>
  <c r="L201" i="8"/>
  <c r="U200" i="8"/>
  <c r="T200" i="8"/>
  <c r="L200" i="8"/>
  <c r="U199" i="8"/>
  <c r="T199" i="8"/>
  <c r="L199" i="8"/>
  <c r="U198" i="8"/>
  <c r="T198" i="8"/>
  <c r="L198" i="8"/>
  <c r="U197" i="8"/>
  <c r="T197" i="8"/>
  <c r="L197" i="8"/>
  <c r="U196" i="8"/>
  <c r="T196" i="8"/>
  <c r="L196" i="8"/>
  <c r="U195" i="8"/>
  <c r="T195" i="8"/>
  <c r="L195" i="8"/>
  <c r="U194" i="8"/>
  <c r="T194" i="8"/>
  <c r="L194" i="8"/>
  <c r="U193" i="8"/>
  <c r="T193" i="8"/>
  <c r="L193" i="8"/>
  <c r="U192" i="8"/>
  <c r="T192" i="8"/>
  <c r="L192" i="8"/>
  <c r="U191" i="8"/>
  <c r="T191" i="8"/>
  <c r="L191" i="8"/>
  <c r="U190" i="8"/>
  <c r="T190" i="8"/>
  <c r="L190" i="8"/>
  <c r="U189" i="8"/>
  <c r="T189" i="8"/>
  <c r="L189" i="8"/>
  <c r="U188" i="8"/>
  <c r="T188" i="8"/>
  <c r="L188" i="8"/>
  <c r="U187" i="8"/>
  <c r="T187" i="8"/>
  <c r="L187" i="8"/>
  <c r="U186" i="8"/>
  <c r="T186" i="8"/>
  <c r="L186" i="8"/>
  <c r="U185" i="8"/>
  <c r="T185" i="8"/>
  <c r="L185" i="8"/>
  <c r="U184" i="8"/>
  <c r="T184" i="8"/>
  <c r="L184" i="8"/>
  <c r="U183" i="8"/>
  <c r="T183" i="8"/>
  <c r="L183" i="8"/>
  <c r="U182" i="8"/>
  <c r="T182" i="8"/>
  <c r="L182" i="8"/>
  <c r="U181" i="8"/>
  <c r="T181" i="8"/>
  <c r="L181" i="8"/>
  <c r="U180" i="8"/>
  <c r="T180" i="8"/>
  <c r="L180" i="8"/>
  <c r="U179" i="8"/>
  <c r="T179" i="8"/>
  <c r="L179" i="8"/>
  <c r="U178" i="8"/>
  <c r="T178" i="8"/>
  <c r="L178" i="8"/>
  <c r="U177" i="8"/>
  <c r="T177" i="8"/>
  <c r="L177" i="8"/>
  <c r="U176" i="8"/>
  <c r="T176" i="8"/>
  <c r="L176" i="8"/>
  <c r="U175" i="8"/>
  <c r="T175" i="8"/>
  <c r="L175" i="8"/>
  <c r="U174" i="8"/>
  <c r="T174" i="8"/>
  <c r="L174" i="8"/>
  <c r="U173" i="8"/>
  <c r="T173" i="8"/>
  <c r="L173" i="8"/>
  <c r="U172" i="8"/>
  <c r="T172" i="8"/>
  <c r="L172" i="8"/>
  <c r="U171" i="8"/>
  <c r="T171" i="8"/>
  <c r="L171" i="8"/>
  <c r="U170" i="8"/>
  <c r="T170" i="8"/>
  <c r="L170" i="8"/>
  <c r="U169" i="8"/>
  <c r="T169" i="8"/>
  <c r="L169" i="8"/>
  <c r="U168" i="8"/>
  <c r="T168" i="8"/>
  <c r="L168" i="8"/>
  <c r="U167" i="8"/>
  <c r="T167" i="8"/>
  <c r="L167" i="8"/>
  <c r="U166" i="8"/>
  <c r="T166" i="8"/>
  <c r="L166" i="8"/>
  <c r="U165" i="8"/>
  <c r="T165" i="8"/>
  <c r="L165" i="8"/>
  <c r="U164" i="8"/>
  <c r="T164" i="8"/>
  <c r="L164" i="8"/>
  <c r="U163" i="8"/>
  <c r="T163" i="8"/>
  <c r="L163" i="8"/>
  <c r="U162" i="8"/>
  <c r="T162" i="8"/>
  <c r="L162" i="8"/>
  <c r="U161" i="8"/>
  <c r="T161" i="8"/>
  <c r="L161" i="8"/>
  <c r="U160" i="8"/>
  <c r="T160" i="8"/>
  <c r="L160" i="8"/>
  <c r="U159" i="8"/>
  <c r="T159" i="8"/>
  <c r="L159" i="8"/>
  <c r="U158" i="8"/>
  <c r="T158" i="8"/>
  <c r="L158" i="8"/>
  <c r="U157" i="8"/>
  <c r="T157" i="8"/>
  <c r="L157" i="8"/>
  <c r="U156" i="8"/>
  <c r="T156" i="8"/>
  <c r="L156" i="8"/>
  <c r="U155" i="8"/>
  <c r="T155" i="8"/>
  <c r="L155" i="8"/>
  <c r="U154" i="8"/>
  <c r="T154" i="8"/>
  <c r="L154" i="8"/>
  <c r="U153" i="8"/>
  <c r="T153" i="8"/>
  <c r="L153" i="8"/>
  <c r="U152" i="8"/>
  <c r="T152" i="8"/>
  <c r="L152" i="8"/>
  <c r="U151" i="8"/>
  <c r="T151" i="8"/>
  <c r="L151" i="8"/>
  <c r="U150" i="8"/>
  <c r="T150" i="8"/>
  <c r="L150" i="8"/>
  <c r="U149" i="8"/>
  <c r="T149" i="8"/>
  <c r="L149" i="8"/>
  <c r="U148" i="8"/>
  <c r="T148" i="8"/>
  <c r="L148" i="8"/>
  <c r="U147" i="8"/>
  <c r="T147" i="8"/>
  <c r="L147" i="8"/>
  <c r="U146" i="8"/>
  <c r="T146" i="8"/>
  <c r="L146" i="8"/>
  <c r="U145" i="8"/>
  <c r="T145" i="8"/>
  <c r="L145" i="8"/>
  <c r="U144" i="8"/>
  <c r="T144" i="8"/>
  <c r="L144" i="8"/>
  <c r="U143" i="8"/>
  <c r="T143" i="8"/>
  <c r="L143" i="8"/>
  <c r="U142" i="8"/>
  <c r="T142" i="8"/>
  <c r="L142" i="8"/>
  <c r="U141" i="8"/>
  <c r="T141" i="8"/>
  <c r="L141" i="8"/>
  <c r="U140" i="8"/>
  <c r="T140" i="8"/>
  <c r="L140" i="8"/>
  <c r="U139" i="8"/>
  <c r="T139" i="8"/>
  <c r="L139" i="8"/>
  <c r="U138" i="8"/>
  <c r="T138" i="8"/>
  <c r="L138" i="8"/>
  <c r="U137" i="8"/>
  <c r="T137" i="8"/>
  <c r="L137" i="8"/>
  <c r="U136" i="8"/>
  <c r="T136" i="8"/>
  <c r="L136" i="8"/>
  <c r="U135" i="8"/>
  <c r="T135" i="8"/>
  <c r="L135" i="8"/>
  <c r="U134" i="8"/>
  <c r="T134" i="8"/>
  <c r="L134" i="8"/>
  <c r="U133" i="8"/>
  <c r="T133" i="8"/>
  <c r="L133" i="8"/>
  <c r="U132" i="8"/>
  <c r="T132" i="8"/>
  <c r="L132" i="8"/>
  <c r="U131" i="8"/>
  <c r="T131" i="8"/>
  <c r="L131" i="8"/>
  <c r="U130" i="8"/>
  <c r="T130" i="8"/>
  <c r="L130" i="8"/>
  <c r="U129" i="8"/>
  <c r="T129" i="8"/>
  <c r="L129" i="8"/>
  <c r="U128" i="8"/>
  <c r="T128" i="8"/>
  <c r="L128" i="8"/>
  <c r="U127" i="8"/>
  <c r="T127" i="8"/>
  <c r="L127" i="8"/>
  <c r="U126" i="8"/>
  <c r="T126" i="8"/>
  <c r="L126" i="8"/>
  <c r="U125" i="8"/>
  <c r="T125" i="8"/>
  <c r="L125" i="8"/>
  <c r="U124" i="8"/>
  <c r="T124" i="8"/>
  <c r="L124" i="8"/>
  <c r="U123" i="8"/>
  <c r="T123" i="8"/>
  <c r="L123" i="8"/>
  <c r="U122" i="8"/>
  <c r="T122" i="8"/>
  <c r="L122" i="8"/>
  <c r="U121" i="8"/>
  <c r="T121" i="8"/>
  <c r="L121" i="8"/>
  <c r="U120" i="8"/>
  <c r="T120" i="8"/>
  <c r="L120" i="8"/>
  <c r="U119" i="8"/>
  <c r="T119" i="8"/>
  <c r="L119" i="8"/>
  <c r="U118" i="8"/>
  <c r="T118" i="8"/>
  <c r="L118" i="8"/>
  <c r="U117" i="8"/>
  <c r="T117" i="8"/>
  <c r="L117" i="8"/>
  <c r="U116" i="8"/>
  <c r="T116" i="8"/>
  <c r="L116" i="8"/>
  <c r="U115" i="8"/>
  <c r="T115" i="8"/>
  <c r="L115" i="8"/>
  <c r="U114" i="8"/>
  <c r="T114" i="8"/>
  <c r="L114" i="8"/>
  <c r="U113" i="8"/>
  <c r="T113" i="8"/>
  <c r="L113" i="8"/>
  <c r="U112" i="8"/>
  <c r="T112" i="8"/>
  <c r="L112" i="8"/>
  <c r="U111" i="8"/>
  <c r="T111" i="8"/>
  <c r="L111" i="8"/>
  <c r="U110" i="8"/>
  <c r="T110" i="8"/>
  <c r="L110" i="8"/>
  <c r="U109" i="8"/>
  <c r="T109" i="8"/>
  <c r="L109" i="8"/>
  <c r="U108" i="8"/>
  <c r="T108" i="8"/>
  <c r="L108" i="8"/>
  <c r="U107" i="8"/>
  <c r="T107" i="8"/>
  <c r="L107" i="8"/>
  <c r="U106" i="8"/>
  <c r="T106" i="8"/>
  <c r="L106" i="8"/>
  <c r="U105" i="8"/>
  <c r="T105" i="8"/>
  <c r="L105" i="8"/>
  <c r="U104" i="8"/>
  <c r="T104" i="8"/>
  <c r="L104" i="8"/>
  <c r="U103" i="8"/>
  <c r="T103" i="8"/>
  <c r="L103" i="8"/>
  <c r="U102" i="8"/>
  <c r="T102" i="8"/>
  <c r="L102" i="8"/>
  <c r="U101" i="8"/>
  <c r="T101" i="8"/>
  <c r="L101" i="8"/>
  <c r="U100" i="8"/>
  <c r="T100" i="8"/>
  <c r="L100" i="8"/>
  <c r="U99" i="8"/>
  <c r="T99" i="8"/>
  <c r="L99" i="8"/>
  <c r="U98" i="8"/>
  <c r="T98" i="8"/>
  <c r="L98" i="8"/>
  <c r="U97" i="8"/>
  <c r="T97" i="8"/>
  <c r="L97" i="8"/>
  <c r="U96" i="8"/>
  <c r="T96" i="8"/>
  <c r="L96" i="8"/>
  <c r="U95" i="8"/>
  <c r="T95" i="8"/>
  <c r="L95" i="8"/>
  <c r="U94" i="8"/>
  <c r="T94" i="8"/>
  <c r="L94" i="8"/>
  <c r="U93" i="8"/>
  <c r="T93" i="8"/>
  <c r="L93" i="8"/>
  <c r="U92" i="8"/>
  <c r="T92" i="8"/>
  <c r="L92" i="8"/>
  <c r="U91" i="8"/>
  <c r="T91" i="8"/>
  <c r="L91" i="8"/>
  <c r="U90" i="8"/>
  <c r="T90" i="8"/>
  <c r="L90" i="8"/>
  <c r="U89" i="8"/>
  <c r="T89" i="8"/>
  <c r="L89" i="8"/>
  <c r="U88" i="8"/>
  <c r="T88" i="8"/>
  <c r="L88" i="8"/>
  <c r="U87" i="8"/>
  <c r="T87" i="8"/>
  <c r="L87" i="8"/>
  <c r="U86" i="8"/>
  <c r="T86" i="8"/>
  <c r="L86" i="8"/>
  <c r="U85" i="8"/>
  <c r="T85" i="8"/>
  <c r="L85" i="8"/>
  <c r="U84" i="8"/>
  <c r="T84" i="8"/>
  <c r="L84" i="8"/>
  <c r="U83" i="8"/>
  <c r="T83" i="8"/>
  <c r="L83" i="8"/>
  <c r="U82" i="8"/>
  <c r="T82" i="8"/>
  <c r="L82" i="8"/>
  <c r="U81" i="8"/>
  <c r="T81" i="8"/>
  <c r="L81" i="8"/>
  <c r="U80" i="8"/>
  <c r="T80" i="8"/>
  <c r="L80" i="8"/>
  <c r="U79" i="8"/>
  <c r="T79" i="8"/>
  <c r="L79" i="8"/>
  <c r="U78" i="8"/>
  <c r="T78" i="8"/>
  <c r="L78" i="8"/>
  <c r="U77" i="8"/>
  <c r="T77" i="8"/>
  <c r="L77" i="8"/>
  <c r="U76" i="8"/>
  <c r="T76" i="8"/>
  <c r="L76" i="8"/>
  <c r="U75" i="8"/>
  <c r="T75" i="8"/>
  <c r="L75" i="8"/>
  <c r="U74" i="8"/>
  <c r="T74" i="8"/>
  <c r="L74" i="8"/>
  <c r="U73" i="8"/>
  <c r="T73" i="8"/>
  <c r="L73" i="8"/>
  <c r="U72" i="8"/>
  <c r="T72" i="8"/>
  <c r="L72" i="8"/>
  <c r="U71" i="8"/>
  <c r="T71" i="8"/>
  <c r="L71" i="8"/>
  <c r="U70" i="8"/>
  <c r="T70" i="8"/>
  <c r="L70" i="8"/>
  <c r="U69" i="8"/>
  <c r="T69" i="8"/>
  <c r="L69" i="8"/>
  <c r="U68" i="8"/>
  <c r="T68" i="8"/>
  <c r="L68" i="8"/>
  <c r="U67" i="8"/>
  <c r="T67" i="8"/>
  <c r="L67" i="8"/>
  <c r="U66" i="8"/>
  <c r="T66" i="8"/>
  <c r="L66" i="8"/>
  <c r="U65" i="8"/>
  <c r="T65" i="8"/>
  <c r="L65" i="8"/>
  <c r="U64" i="8"/>
  <c r="T64" i="8"/>
  <c r="L64" i="8"/>
  <c r="U63" i="8"/>
  <c r="T63" i="8"/>
  <c r="L63" i="8"/>
  <c r="U62" i="8"/>
  <c r="T62" i="8"/>
  <c r="L62" i="8"/>
  <c r="U61" i="8"/>
  <c r="T61" i="8"/>
  <c r="L61" i="8"/>
  <c r="U60" i="8"/>
  <c r="T60" i="8"/>
  <c r="L60" i="8"/>
  <c r="U59" i="8"/>
  <c r="T59" i="8"/>
  <c r="L59" i="8"/>
  <c r="U58" i="8"/>
  <c r="T58" i="8"/>
  <c r="L58" i="8"/>
  <c r="U57" i="8"/>
  <c r="T57" i="8"/>
  <c r="L57" i="8"/>
  <c r="U56" i="8"/>
  <c r="T56" i="8"/>
  <c r="L56" i="8"/>
  <c r="U55" i="8"/>
  <c r="T55" i="8"/>
  <c r="L55" i="8"/>
  <c r="U54" i="8"/>
  <c r="T54" i="8"/>
  <c r="L54" i="8"/>
  <c r="U53" i="8"/>
  <c r="T53" i="8"/>
  <c r="L53" i="8"/>
  <c r="U52" i="8"/>
  <c r="T52" i="8"/>
  <c r="L52" i="8"/>
  <c r="U51" i="8"/>
  <c r="T51" i="8"/>
  <c r="L51" i="8"/>
  <c r="U50" i="8"/>
  <c r="T50" i="8"/>
  <c r="L50" i="8"/>
  <c r="U49" i="8"/>
  <c r="T49" i="8"/>
  <c r="L49" i="8"/>
  <c r="U48" i="8"/>
  <c r="T48" i="8"/>
  <c r="L48" i="8"/>
  <c r="U47" i="8"/>
  <c r="T47" i="8"/>
  <c r="L47" i="8"/>
  <c r="U46" i="8"/>
  <c r="T46" i="8"/>
  <c r="L46" i="8"/>
  <c r="U45" i="8"/>
  <c r="T45" i="8"/>
  <c r="L45" i="8"/>
  <c r="U44" i="8"/>
  <c r="T44" i="8"/>
  <c r="L44" i="8"/>
  <c r="U43" i="8"/>
  <c r="T43" i="8"/>
  <c r="L43" i="8"/>
  <c r="U42" i="8"/>
  <c r="T42" i="8"/>
  <c r="L42" i="8"/>
  <c r="U41" i="8"/>
  <c r="T41" i="8"/>
  <c r="L41" i="8"/>
  <c r="U40" i="8"/>
  <c r="T40" i="8"/>
  <c r="L40" i="8"/>
  <c r="U39" i="8"/>
  <c r="T39" i="8"/>
  <c r="L39" i="8"/>
  <c r="U38" i="8"/>
  <c r="T38" i="8"/>
  <c r="L38" i="8"/>
  <c r="U37" i="8"/>
  <c r="T37" i="8"/>
  <c r="L37" i="8"/>
  <c r="U36" i="8"/>
  <c r="T36" i="8"/>
  <c r="L36" i="8"/>
  <c r="U35" i="8"/>
  <c r="T35" i="8"/>
  <c r="L35" i="8"/>
  <c r="U34" i="8"/>
  <c r="T34" i="8"/>
  <c r="L34" i="8"/>
  <c r="U33" i="8"/>
  <c r="T33" i="8"/>
  <c r="L33" i="8"/>
  <c r="U32" i="8"/>
  <c r="T32" i="8"/>
  <c r="L32" i="8"/>
  <c r="U31" i="8"/>
  <c r="T31" i="8"/>
  <c r="L31" i="8"/>
  <c r="U30" i="8"/>
  <c r="T30" i="8"/>
  <c r="L30" i="8"/>
  <c r="U29" i="8"/>
  <c r="T29" i="8"/>
  <c r="L29" i="8"/>
  <c r="U28" i="8"/>
  <c r="T28" i="8"/>
  <c r="L28" i="8"/>
  <c r="U27" i="8"/>
  <c r="T27" i="8"/>
  <c r="L27" i="8"/>
  <c r="U26" i="8"/>
  <c r="T26" i="8"/>
  <c r="L26" i="8"/>
  <c r="U25" i="8"/>
  <c r="T25" i="8"/>
  <c r="L25" i="8"/>
  <c r="U24" i="8"/>
  <c r="T24" i="8"/>
  <c r="L24" i="8"/>
  <c r="U23" i="8"/>
  <c r="T23" i="8"/>
  <c r="L23" i="8"/>
  <c r="U22" i="8"/>
  <c r="T22" i="8"/>
  <c r="L22" i="8"/>
  <c r="U21" i="8"/>
  <c r="T21" i="8"/>
  <c r="L21" i="8"/>
  <c r="U20" i="8"/>
  <c r="T20" i="8"/>
  <c r="L20" i="8"/>
  <c r="U19" i="8"/>
  <c r="T19" i="8"/>
  <c r="L19" i="8"/>
  <c r="U18" i="8"/>
  <c r="T18" i="8"/>
  <c r="L18" i="8"/>
  <c r="U17" i="8"/>
  <c r="T17" i="8"/>
  <c r="L17" i="8"/>
  <c r="U16" i="8"/>
  <c r="T16" i="8"/>
  <c r="L16" i="8"/>
  <c r="U15" i="8"/>
  <c r="T15" i="8"/>
  <c r="L15" i="8"/>
  <c r="U14" i="8"/>
  <c r="T14" i="8"/>
  <c r="L14" i="8"/>
  <c r="U13" i="8"/>
  <c r="T13" i="8"/>
  <c r="L13" i="8"/>
  <c r="U12" i="8"/>
  <c r="T12" i="8"/>
  <c r="L12" i="8"/>
  <c r="U11" i="8"/>
  <c r="T11" i="8"/>
  <c r="L11" i="8"/>
  <c r="U10" i="8"/>
  <c r="T10" i="8"/>
  <c r="L10" i="8"/>
  <c r="U9" i="8"/>
  <c r="T9" i="8"/>
  <c r="L9" i="8"/>
  <c r="U8" i="8"/>
  <c r="T8" i="8"/>
  <c r="L8" i="8"/>
  <c r="U7" i="8"/>
  <c r="T7" i="8"/>
  <c r="L7" i="8"/>
  <c r="U6" i="8"/>
  <c r="T6" i="8"/>
  <c r="L6" i="8"/>
  <c r="U5" i="8"/>
  <c r="T5" i="8"/>
  <c r="L5" i="8"/>
  <c r="U4" i="8"/>
  <c r="T4" i="8"/>
  <c r="L4" i="8"/>
  <c r="U3" i="8"/>
  <c r="T3" i="8"/>
  <c r="L3" i="8"/>
  <c r="U2" i="8"/>
  <c r="T2" i="8"/>
  <c r="L2" i="8"/>
  <c r="M590" i="7"/>
  <c r="R589" i="7"/>
  <c r="R588" i="7"/>
  <c r="Q588" i="7"/>
  <c r="O588" i="7"/>
  <c r="H588" i="7"/>
  <c r="H587" i="7"/>
  <c r="F581" i="7"/>
  <c r="E581" i="7"/>
  <c r="G577" i="7"/>
  <c r="E571" i="7"/>
  <c r="M570" i="7"/>
  <c r="Q568" i="7"/>
  <c r="O568" i="7"/>
  <c r="M568" i="7"/>
  <c r="H568" i="7"/>
  <c r="R567" i="7"/>
  <c r="M559" i="7"/>
  <c r="R550" i="7"/>
  <c r="Q550" i="7"/>
  <c r="O550" i="7"/>
  <c r="M550" i="7"/>
  <c r="H550" i="7"/>
  <c r="R549" i="7"/>
  <c r="Q549" i="7"/>
  <c r="G543" i="7"/>
  <c r="H542" i="7"/>
  <c r="O540" i="7"/>
  <c r="M540" i="7"/>
  <c r="Q531" i="7"/>
  <c r="O531" i="7"/>
  <c r="M531" i="7"/>
  <c r="G531" i="7"/>
  <c r="R530" i="7"/>
  <c r="Q530" i="7"/>
  <c r="O530" i="7"/>
  <c r="H524" i="7"/>
  <c r="R523" i="7"/>
  <c r="O521" i="7"/>
  <c r="M521" i="7"/>
  <c r="O520" i="7"/>
  <c r="R519" i="7"/>
  <c r="R512" i="7"/>
  <c r="M511" i="7"/>
  <c r="O510" i="7"/>
  <c r="M510" i="7"/>
  <c r="R504" i="7"/>
  <c r="Q504" i="7"/>
  <c r="M501" i="7"/>
  <c r="H501" i="7"/>
  <c r="G501" i="7"/>
  <c r="M500" i="7"/>
  <c r="Q492" i="7"/>
  <c r="O492" i="7"/>
  <c r="M492" i="7"/>
  <c r="R486" i="7"/>
  <c r="Q483" i="7"/>
  <c r="O483" i="7"/>
  <c r="M483" i="7"/>
  <c r="G483" i="7"/>
  <c r="R482" i="7"/>
  <c r="M482" i="7"/>
  <c r="O474" i="7"/>
  <c r="M474" i="7"/>
  <c r="M468" i="7"/>
  <c r="Q465" i="7"/>
  <c r="F465" i="7"/>
  <c r="E465" i="7"/>
  <c r="R464" i="7"/>
  <c r="Q464" i="7"/>
  <c r="O458" i="7"/>
  <c r="M458" i="7"/>
  <c r="M449" i="7"/>
  <c r="O448" i="7"/>
  <c r="M448" i="7"/>
  <c r="R446" i="7"/>
  <c r="H446" i="7"/>
  <c r="G441" i="7"/>
  <c r="F441" i="7"/>
  <c r="E441" i="7"/>
  <c r="R440" i="7"/>
  <c r="Q440" i="7"/>
  <c r="R434" i="7"/>
  <c r="E432" i="7"/>
  <c r="O431" i="7"/>
  <c r="G431" i="7"/>
  <c r="O427" i="7"/>
  <c r="M427" i="7"/>
  <c r="H427" i="7"/>
  <c r="H426" i="7"/>
  <c r="Q425" i="7"/>
  <c r="E419" i="7"/>
  <c r="R418" i="7"/>
  <c r="Q418" i="7"/>
  <c r="O418" i="7"/>
  <c r="O414" i="7"/>
  <c r="M413" i="7"/>
  <c r="H413" i="7"/>
  <c r="G413" i="7"/>
  <c r="F413" i="7"/>
  <c r="E413" i="7"/>
  <c r="E406" i="7"/>
  <c r="R405" i="7"/>
  <c r="O401" i="7"/>
  <c r="M401" i="7"/>
  <c r="H401" i="7"/>
  <c r="G401" i="7"/>
  <c r="O400" i="7"/>
  <c r="M400" i="7"/>
  <c r="M394" i="7"/>
  <c r="F394" i="7"/>
  <c r="E394" i="7"/>
  <c r="G391" i="7"/>
  <c r="O390" i="7"/>
  <c r="M390" i="7"/>
  <c r="H390" i="7"/>
  <c r="G390" i="7"/>
  <c r="F384" i="7"/>
  <c r="G381" i="7"/>
  <c r="O380" i="7"/>
  <c r="M380" i="7"/>
  <c r="G380" i="7"/>
  <c r="R379" i="7"/>
  <c r="O376" i="7"/>
  <c r="R371" i="7"/>
  <c r="Q371" i="7"/>
  <c r="O371" i="7"/>
  <c r="M371" i="7"/>
  <c r="H371" i="7"/>
  <c r="G371" i="7"/>
  <c r="M370" i="7"/>
  <c r="G370" i="7"/>
  <c r="F370" i="7"/>
  <c r="H367" i="7"/>
  <c r="G366" i="7"/>
  <c r="M365" i="7"/>
  <c r="M362" i="7"/>
  <c r="G362" i="7"/>
  <c r="F362" i="7"/>
  <c r="R361" i="7"/>
  <c r="E359" i="7"/>
  <c r="F358" i="7"/>
  <c r="R357" i="7"/>
  <c r="H357" i="7"/>
  <c r="G354" i="7"/>
  <c r="F354" i="7"/>
  <c r="R353" i="7"/>
  <c r="E351" i="7"/>
  <c r="F350" i="7"/>
  <c r="R349" i="7"/>
  <c r="H349" i="7"/>
  <c r="G349" i="7"/>
  <c r="F349" i="7"/>
  <c r="G346" i="7"/>
  <c r="F346" i="7"/>
  <c r="R345" i="7"/>
  <c r="F343" i="7"/>
  <c r="E343" i="7"/>
  <c r="F342" i="7"/>
  <c r="R341" i="7"/>
  <c r="H341" i="7"/>
  <c r="G341" i="7"/>
  <c r="F341" i="7"/>
  <c r="E341" i="7"/>
  <c r="G338" i="7"/>
  <c r="F338" i="7"/>
  <c r="R335" i="7"/>
  <c r="O335" i="7"/>
  <c r="R334" i="7"/>
  <c r="Q334" i="7"/>
  <c r="O334" i="7"/>
  <c r="M334" i="7"/>
  <c r="H334" i="7"/>
  <c r="O331" i="7"/>
  <c r="M331" i="7"/>
  <c r="H329" i="7"/>
  <c r="G329" i="7"/>
  <c r="F329" i="7"/>
  <c r="H328" i="7"/>
  <c r="G328" i="7"/>
  <c r="F328" i="7"/>
  <c r="R327" i="7"/>
  <c r="O327" i="7"/>
  <c r="G325" i="7"/>
  <c r="F325" i="7"/>
  <c r="E325" i="7"/>
  <c r="F323" i="7"/>
  <c r="E323" i="7"/>
  <c r="F322" i="7"/>
  <c r="E322" i="7"/>
  <c r="R321" i="7"/>
  <c r="Q321" i="7"/>
  <c r="O321" i="7"/>
  <c r="M321" i="7"/>
  <c r="G319" i="7"/>
  <c r="F319" i="7"/>
  <c r="E319" i="7"/>
  <c r="F317" i="7"/>
  <c r="E317" i="7"/>
  <c r="F316" i="7"/>
  <c r="E316" i="7"/>
  <c r="R315" i="7"/>
  <c r="Q315" i="7"/>
  <c r="O315" i="7"/>
  <c r="M315" i="7"/>
  <c r="G313" i="7"/>
  <c r="F313" i="7"/>
  <c r="E313" i="7"/>
  <c r="F311" i="7"/>
  <c r="E311" i="7"/>
  <c r="F310" i="7"/>
  <c r="E310" i="7"/>
  <c r="R309" i="7"/>
  <c r="Q309" i="7"/>
  <c r="O309" i="7"/>
  <c r="M309" i="7"/>
  <c r="S305" i="7"/>
  <c r="R305" i="7"/>
  <c r="R513" i="7" s="1"/>
  <c r="Q305" i="7"/>
  <c r="Q513" i="7" s="1"/>
  <c r="O305" i="7"/>
  <c r="O595" i="7" s="1"/>
  <c r="N305" i="7"/>
  <c r="M305" i="7"/>
  <c r="M595" i="7" s="1"/>
  <c r="K305" i="7"/>
  <c r="J305" i="7"/>
  <c r="I305" i="7"/>
  <c r="H305" i="7"/>
  <c r="H331" i="7" s="1"/>
  <c r="G305" i="7"/>
  <c r="F305" i="7"/>
  <c r="E305" i="7"/>
  <c r="S304" i="7"/>
  <c r="R304" i="7"/>
  <c r="Q304" i="7"/>
  <c r="O304" i="7"/>
  <c r="N304" i="7"/>
  <c r="M304" i="7"/>
  <c r="M583" i="7" s="1"/>
  <c r="K304" i="7"/>
  <c r="J304" i="7"/>
  <c r="I304" i="7"/>
  <c r="I598" i="7" s="1"/>
  <c r="H304" i="7"/>
  <c r="H540" i="7" s="1"/>
  <c r="G304" i="7"/>
  <c r="G385" i="7" s="1"/>
  <c r="F304" i="7"/>
  <c r="F332" i="7" s="1"/>
  <c r="E304" i="7"/>
  <c r="E365" i="7" s="1"/>
  <c r="U301" i="7"/>
  <c r="T301" i="7"/>
  <c r="L301" i="7"/>
  <c r="U300" i="7"/>
  <c r="T300" i="7"/>
  <c r="L300" i="7"/>
  <c r="U299" i="7"/>
  <c r="T299" i="7"/>
  <c r="L299" i="7"/>
  <c r="U298" i="7"/>
  <c r="T298" i="7"/>
  <c r="L298" i="7"/>
  <c r="U297" i="7"/>
  <c r="T297" i="7"/>
  <c r="L297" i="7"/>
  <c r="U296" i="7"/>
  <c r="T296" i="7"/>
  <c r="L296" i="7"/>
  <c r="U295" i="7"/>
  <c r="T295" i="7"/>
  <c r="L295" i="7"/>
  <c r="U294" i="7"/>
  <c r="T294" i="7"/>
  <c r="L294" i="7"/>
  <c r="U293" i="7"/>
  <c r="T293" i="7"/>
  <c r="L293" i="7"/>
  <c r="U292" i="7"/>
  <c r="T292" i="7"/>
  <c r="L292" i="7"/>
  <c r="U291" i="7"/>
  <c r="T291" i="7"/>
  <c r="L291" i="7"/>
  <c r="U290" i="7"/>
  <c r="T290" i="7"/>
  <c r="L290" i="7"/>
  <c r="U289" i="7"/>
  <c r="T289" i="7"/>
  <c r="L289" i="7"/>
  <c r="U288" i="7"/>
  <c r="T288" i="7"/>
  <c r="L288" i="7"/>
  <c r="U287" i="7"/>
  <c r="T287" i="7"/>
  <c r="L287" i="7"/>
  <c r="U286" i="7"/>
  <c r="T286" i="7"/>
  <c r="L286" i="7"/>
  <c r="U285" i="7"/>
  <c r="T285" i="7"/>
  <c r="L285" i="7"/>
  <c r="U284" i="7"/>
  <c r="T284" i="7"/>
  <c r="L284" i="7"/>
  <c r="U283" i="7"/>
  <c r="T283" i="7"/>
  <c r="L283" i="7"/>
  <c r="U282" i="7"/>
  <c r="T282" i="7"/>
  <c r="L282" i="7"/>
  <c r="U281" i="7"/>
  <c r="T281" i="7"/>
  <c r="L281" i="7"/>
  <c r="U280" i="7"/>
  <c r="T280" i="7"/>
  <c r="L280" i="7"/>
  <c r="U279" i="7"/>
  <c r="T279" i="7"/>
  <c r="L279" i="7"/>
  <c r="U278" i="7"/>
  <c r="T278" i="7"/>
  <c r="L278" i="7"/>
  <c r="U277" i="7"/>
  <c r="T277" i="7"/>
  <c r="L277" i="7"/>
  <c r="U276" i="7"/>
  <c r="T276" i="7"/>
  <c r="L276" i="7"/>
  <c r="U275" i="7"/>
  <c r="T275" i="7"/>
  <c r="L275" i="7"/>
  <c r="U274" i="7"/>
  <c r="T274" i="7"/>
  <c r="L274" i="7"/>
  <c r="U273" i="7"/>
  <c r="T273" i="7"/>
  <c r="L273" i="7"/>
  <c r="U272" i="7"/>
  <c r="T272" i="7"/>
  <c r="L272" i="7"/>
  <c r="U271" i="7"/>
  <c r="T271" i="7"/>
  <c r="L271" i="7"/>
  <c r="U270" i="7"/>
  <c r="T270" i="7"/>
  <c r="L270" i="7"/>
  <c r="U269" i="7"/>
  <c r="T269" i="7"/>
  <c r="L269" i="7"/>
  <c r="U268" i="7"/>
  <c r="T268" i="7"/>
  <c r="L268" i="7"/>
  <c r="U267" i="7"/>
  <c r="T267" i="7"/>
  <c r="L267" i="7"/>
  <c r="U266" i="7"/>
  <c r="T266" i="7"/>
  <c r="L266" i="7"/>
  <c r="U265" i="7"/>
  <c r="T265" i="7"/>
  <c r="L265" i="7"/>
  <c r="U264" i="7"/>
  <c r="T264" i="7"/>
  <c r="L264" i="7"/>
  <c r="U263" i="7"/>
  <c r="T263" i="7"/>
  <c r="L263" i="7"/>
  <c r="U262" i="7"/>
  <c r="T262" i="7"/>
  <c r="L262" i="7"/>
  <c r="U261" i="7"/>
  <c r="T261" i="7"/>
  <c r="L261" i="7"/>
  <c r="U260" i="7"/>
  <c r="T260" i="7"/>
  <c r="L260" i="7"/>
  <c r="U259" i="7"/>
  <c r="T259" i="7"/>
  <c r="L259" i="7"/>
  <c r="U258" i="7"/>
  <c r="T258" i="7"/>
  <c r="L258" i="7"/>
  <c r="U257" i="7"/>
  <c r="T257" i="7"/>
  <c r="L257" i="7"/>
  <c r="U256" i="7"/>
  <c r="T256" i="7"/>
  <c r="L256" i="7"/>
  <c r="U255" i="7"/>
  <c r="T255" i="7"/>
  <c r="L255" i="7"/>
  <c r="U254" i="7"/>
  <c r="T254" i="7"/>
  <c r="L254" i="7"/>
  <c r="U253" i="7"/>
  <c r="T253" i="7"/>
  <c r="L253" i="7"/>
  <c r="U252" i="7"/>
  <c r="T252" i="7"/>
  <c r="L252" i="7"/>
  <c r="U251" i="7"/>
  <c r="T251" i="7"/>
  <c r="L251" i="7"/>
  <c r="U250" i="7"/>
  <c r="T250" i="7"/>
  <c r="L250" i="7"/>
  <c r="U249" i="7"/>
  <c r="T249" i="7"/>
  <c r="L249" i="7"/>
  <c r="U248" i="7"/>
  <c r="T248" i="7"/>
  <c r="L248" i="7"/>
  <c r="U247" i="7"/>
  <c r="T247" i="7"/>
  <c r="L247" i="7"/>
  <c r="U246" i="7"/>
  <c r="T246" i="7"/>
  <c r="L246" i="7"/>
  <c r="U245" i="7"/>
  <c r="T245" i="7"/>
  <c r="L245" i="7"/>
  <c r="U244" i="7"/>
  <c r="T244" i="7"/>
  <c r="L244" i="7"/>
  <c r="U243" i="7"/>
  <c r="T243" i="7"/>
  <c r="L243" i="7"/>
  <c r="U242" i="7"/>
  <c r="T242" i="7"/>
  <c r="L242" i="7"/>
  <c r="U241" i="7"/>
  <c r="T241" i="7"/>
  <c r="L241" i="7"/>
  <c r="U240" i="7"/>
  <c r="T240" i="7"/>
  <c r="L240" i="7"/>
  <c r="U239" i="7"/>
  <c r="T239" i="7"/>
  <c r="L239" i="7"/>
  <c r="U238" i="7"/>
  <c r="T238" i="7"/>
  <c r="L238" i="7"/>
  <c r="U237" i="7"/>
  <c r="T237" i="7"/>
  <c r="L237" i="7"/>
  <c r="U236" i="7"/>
  <c r="T236" i="7"/>
  <c r="L236" i="7"/>
  <c r="U235" i="7"/>
  <c r="T235" i="7"/>
  <c r="L235" i="7"/>
  <c r="U234" i="7"/>
  <c r="T234" i="7"/>
  <c r="L234" i="7"/>
  <c r="U233" i="7"/>
  <c r="T233" i="7"/>
  <c r="L233" i="7"/>
  <c r="U232" i="7"/>
  <c r="T232" i="7"/>
  <c r="L232" i="7"/>
  <c r="U231" i="7"/>
  <c r="T231" i="7"/>
  <c r="L231" i="7"/>
  <c r="U230" i="7"/>
  <c r="T230" i="7"/>
  <c r="L230" i="7"/>
  <c r="U229" i="7"/>
  <c r="T229" i="7"/>
  <c r="L229" i="7"/>
  <c r="U228" i="7"/>
  <c r="T228" i="7"/>
  <c r="L228" i="7"/>
  <c r="U227" i="7"/>
  <c r="T227" i="7"/>
  <c r="L227" i="7"/>
  <c r="U226" i="7"/>
  <c r="T226" i="7"/>
  <c r="L226" i="7"/>
  <c r="U225" i="7"/>
  <c r="T225" i="7"/>
  <c r="L225" i="7"/>
  <c r="U224" i="7"/>
  <c r="T224" i="7"/>
  <c r="L224" i="7"/>
  <c r="U223" i="7"/>
  <c r="T223" i="7"/>
  <c r="L223" i="7"/>
  <c r="U222" i="7"/>
  <c r="T222" i="7"/>
  <c r="L222" i="7"/>
  <c r="U221" i="7"/>
  <c r="T221" i="7"/>
  <c r="L221" i="7"/>
  <c r="U220" i="7"/>
  <c r="T220" i="7"/>
  <c r="L220" i="7"/>
  <c r="U219" i="7"/>
  <c r="T219" i="7"/>
  <c r="L219" i="7"/>
  <c r="U218" i="7"/>
  <c r="T218" i="7"/>
  <c r="L218" i="7"/>
  <c r="U217" i="7"/>
  <c r="T217" i="7"/>
  <c r="L217" i="7"/>
  <c r="U216" i="7"/>
  <c r="T216" i="7"/>
  <c r="L216" i="7"/>
  <c r="U215" i="7"/>
  <c r="T215" i="7"/>
  <c r="L215" i="7"/>
  <c r="U214" i="7"/>
  <c r="T214" i="7"/>
  <c r="L214" i="7"/>
  <c r="U213" i="7"/>
  <c r="T213" i="7"/>
  <c r="L213" i="7"/>
  <c r="U212" i="7"/>
  <c r="T212" i="7"/>
  <c r="L212" i="7"/>
  <c r="U211" i="7"/>
  <c r="T211" i="7"/>
  <c r="L211" i="7"/>
  <c r="U210" i="7"/>
  <c r="T210" i="7"/>
  <c r="L210" i="7"/>
  <c r="U209" i="7"/>
  <c r="T209" i="7"/>
  <c r="L209" i="7"/>
  <c r="U208" i="7"/>
  <c r="T208" i="7"/>
  <c r="L208" i="7"/>
  <c r="U207" i="7"/>
  <c r="T207" i="7"/>
  <c r="L207" i="7"/>
  <c r="U206" i="7"/>
  <c r="T206" i="7"/>
  <c r="L206" i="7"/>
  <c r="U205" i="7"/>
  <c r="T205" i="7"/>
  <c r="L205" i="7"/>
  <c r="U204" i="7"/>
  <c r="T204" i="7"/>
  <c r="L204" i="7"/>
  <c r="U203" i="7"/>
  <c r="T203" i="7"/>
  <c r="L203" i="7"/>
  <c r="U202" i="7"/>
  <c r="T202" i="7"/>
  <c r="L202" i="7"/>
  <c r="U201" i="7"/>
  <c r="T201" i="7"/>
  <c r="L201" i="7"/>
  <c r="U200" i="7"/>
  <c r="T200" i="7"/>
  <c r="L200" i="7"/>
  <c r="U199" i="7"/>
  <c r="T199" i="7"/>
  <c r="L199" i="7"/>
  <c r="U198" i="7"/>
  <c r="T198" i="7"/>
  <c r="L198" i="7"/>
  <c r="U197" i="7"/>
  <c r="T197" i="7"/>
  <c r="L197" i="7"/>
  <c r="U196" i="7"/>
  <c r="T196" i="7"/>
  <c r="L196" i="7"/>
  <c r="U195" i="7"/>
  <c r="T195" i="7"/>
  <c r="L195" i="7"/>
  <c r="U194" i="7"/>
  <c r="T194" i="7"/>
  <c r="L194" i="7"/>
  <c r="U193" i="7"/>
  <c r="T193" i="7"/>
  <c r="L193" i="7"/>
  <c r="U192" i="7"/>
  <c r="T192" i="7"/>
  <c r="L192" i="7"/>
  <c r="U191" i="7"/>
  <c r="T191" i="7"/>
  <c r="L191" i="7"/>
  <c r="U190" i="7"/>
  <c r="T190" i="7"/>
  <c r="L190" i="7"/>
  <c r="U189" i="7"/>
  <c r="T189" i="7"/>
  <c r="L189" i="7"/>
  <c r="U188" i="7"/>
  <c r="T188" i="7"/>
  <c r="L188" i="7"/>
  <c r="U187" i="7"/>
  <c r="T187" i="7"/>
  <c r="L187" i="7"/>
  <c r="U186" i="7"/>
  <c r="T186" i="7"/>
  <c r="L186" i="7"/>
  <c r="U185" i="7"/>
  <c r="T185" i="7"/>
  <c r="L185" i="7"/>
  <c r="U184" i="7"/>
  <c r="T184" i="7"/>
  <c r="L184" i="7"/>
  <c r="U183" i="7"/>
  <c r="T183" i="7"/>
  <c r="L183" i="7"/>
  <c r="U182" i="7"/>
  <c r="T182" i="7"/>
  <c r="L182" i="7"/>
  <c r="U181" i="7"/>
  <c r="T181" i="7"/>
  <c r="L181" i="7"/>
  <c r="U180" i="7"/>
  <c r="T180" i="7"/>
  <c r="L180" i="7"/>
  <c r="U179" i="7"/>
  <c r="T179" i="7"/>
  <c r="L179" i="7"/>
  <c r="U178" i="7"/>
  <c r="T178" i="7"/>
  <c r="L178" i="7"/>
  <c r="U177" i="7"/>
  <c r="T177" i="7"/>
  <c r="L177" i="7"/>
  <c r="U176" i="7"/>
  <c r="T176" i="7"/>
  <c r="L176" i="7"/>
  <c r="U175" i="7"/>
  <c r="T175" i="7"/>
  <c r="L175" i="7"/>
  <c r="U174" i="7"/>
  <c r="T174" i="7"/>
  <c r="L174" i="7"/>
  <c r="U173" i="7"/>
  <c r="T173" i="7"/>
  <c r="L173" i="7"/>
  <c r="U172" i="7"/>
  <c r="T172" i="7"/>
  <c r="L172" i="7"/>
  <c r="U171" i="7"/>
  <c r="T171" i="7"/>
  <c r="L171" i="7"/>
  <c r="U170" i="7"/>
  <c r="T170" i="7"/>
  <c r="L170" i="7"/>
  <c r="U169" i="7"/>
  <c r="T169" i="7"/>
  <c r="L169" i="7"/>
  <c r="U168" i="7"/>
  <c r="T168" i="7"/>
  <c r="L168" i="7"/>
  <c r="U167" i="7"/>
  <c r="T167" i="7"/>
  <c r="L167" i="7"/>
  <c r="U166" i="7"/>
  <c r="T166" i="7"/>
  <c r="L166" i="7"/>
  <c r="U165" i="7"/>
  <c r="T165" i="7"/>
  <c r="L165" i="7"/>
  <c r="U164" i="7"/>
  <c r="T164" i="7"/>
  <c r="L164" i="7"/>
  <c r="U163" i="7"/>
  <c r="T163" i="7"/>
  <c r="L163" i="7"/>
  <c r="U162" i="7"/>
  <c r="T162" i="7"/>
  <c r="L162" i="7"/>
  <c r="U161" i="7"/>
  <c r="T161" i="7"/>
  <c r="L161" i="7"/>
  <c r="U160" i="7"/>
  <c r="T160" i="7"/>
  <c r="L160" i="7"/>
  <c r="U159" i="7"/>
  <c r="T159" i="7"/>
  <c r="L159" i="7"/>
  <c r="U158" i="7"/>
  <c r="T158" i="7"/>
  <c r="L158" i="7"/>
  <c r="U157" i="7"/>
  <c r="T157" i="7"/>
  <c r="L157" i="7"/>
  <c r="U156" i="7"/>
  <c r="T156" i="7"/>
  <c r="L156" i="7"/>
  <c r="U155" i="7"/>
  <c r="T155" i="7"/>
  <c r="L155" i="7"/>
  <c r="U154" i="7"/>
  <c r="T154" i="7"/>
  <c r="L154" i="7"/>
  <c r="U153" i="7"/>
  <c r="T153" i="7"/>
  <c r="L153" i="7"/>
  <c r="U152" i="7"/>
  <c r="T152" i="7"/>
  <c r="L152" i="7"/>
  <c r="U151" i="7"/>
  <c r="T151" i="7"/>
  <c r="L151" i="7"/>
  <c r="U150" i="7"/>
  <c r="T150" i="7"/>
  <c r="L150" i="7"/>
  <c r="U149" i="7"/>
  <c r="T149" i="7"/>
  <c r="L149" i="7"/>
  <c r="U148" i="7"/>
  <c r="T148" i="7"/>
  <c r="L148" i="7"/>
  <c r="U147" i="7"/>
  <c r="T147" i="7"/>
  <c r="L147" i="7"/>
  <c r="U146" i="7"/>
  <c r="T146" i="7"/>
  <c r="L146" i="7"/>
  <c r="U145" i="7"/>
  <c r="T145" i="7"/>
  <c r="L145" i="7"/>
  <c r="U144" i="7"/>
  <c r="T144" i="7"/>
  <c r="L144" i="7"/>
  <c r="U143" i="7"/>
  <c r="T143" i="7"/>
  <c r="L143" i="7"/>
  <c r="U142" i="7"/>
  <c r="T142" i="7"/>
  <c r="L142" i="7"/>
  <c r="U141" i="7"/>
  <c r="T141" i="7"/>
  <c r="L141" i="7"/>
  <c r="U140" i="7"/>
  <c r="T140" i="7"/>
  <c r="L140" i="7"/>
  <c r="U139" i="7"/>
  <c r="T139" i="7"/>
  <c r="L139" i="7"/>
  <c r="U138" i="7"/>
  <c r="T138" i="7"/>
  <c r="L138" i="7"/>
  <c r="U137" i="7"/>
  <c r="T137" i="7"/>
  <c r="L137" i="7"/>
  <c r="U136" i="7"/>
  <c r="T136" i="7"/>
  <c r="L136" i="7"/>
  <c r="U135" i="7"/>
  <c r="T135" i="7"/>
  <c r="L135" i="7"/>
  <c r="U134" i="7"/>
  <c r="T134" i="7"/>
  <c r="L134" i="7"/>
  <c r="U133" i="7"/>
  <c r="T133" i="7"/>
  <c r="L133" i="7"/>
  <c r="U132" i="7"/>
  <c r="T132" i="7"/>
  <c r="L132" i="7"/>
  <c r="U131" i="7"/>
  <c r="T131" i="7"/>
  <c r="L131" i="7"/>
  <c r="U130" i="7"/>
  <c r="T130" i="7"/>
  <c r="L130" i="7"/>
  <c r="U129" i="7"/>
  <c r="T129" i="7"/>
  <c r="L129" i="7"/>
  <c r="U128" i="7"/>
  <c r="T128" i="7"/>
  <c r="L128" i="7"/>
  <c r="U127" i="7"/>
  <c r="T127" i="7"/>
  <c r="L127" i="7"/>
  <c r="U126" i="7"/>
  <c r="T126" i="7"/>
  <c r="L126" i="7"/>
  <c r="U125" i="7"/>
  <c r="T125" i="7"/>
  <c r="L125" i="7"/>
  <c r="U124" i="7"/>
  <c r="T124" i="7"/>
  <c r="L124" i="7"/>
  <c r="U123" i="7"/>
  <c r="T123" i="7"/>
  <c r="L123" i="7"/>
  <c r="U122" i="7"/>
  <c r="T122" i="7"/>
  <c r="L122" i="7"/>
  <c r="U121" i="7"/>
  <c r="T121" i="7"/>
  <c r="L121" i="7"/>
  <c r="U120" i="7"/>
  <c r="T120" i="7"/>
  <c r="L120" i="7"/>
  <c r="U119" i="7"/>
  <c r="T119" i="7"/>
  <c r="L119" i="7"/>
  <c r="U118" i="7"/>
  <c r="T118" i="7"/>
  <c r="L118" i="7"/>
  <c r="U117" i="7"/>
  <c r="T117" i="7"/>
  <c r="L117" i="7"/>
  <c r="U116" i="7"/>
  <c r="T116" i="7"/>
  <c r="L116" i="7"/>
  <c r="U115" i="7"/>
  <c r="T115" i="7"/>
  <c r="L115" i="7"/>
  <c r="U114" i="7"/>
  <c r="T114" i="7"/>
  <c r="L114" i="7"/>
  <c r="U113" i="7"/>
  <c r="T113" i="7"/>
  <c r="L113" i="7"/>
  <c r="U112" i="7"/>
  <c r="T112" i="7"/>
  <c r="L112" i="7"/>
  <c r="U111" i="7"/>
  <c r="T111" i="7"/>
  <c r="L111" i="7"/>
  <c r="U110" i="7"/>
  <c r="T110" i="7"/>
  <c r="L110" i="7"/>
  <c r="U109" i="7"/>
  <c r="T109" i="7"/>
  <c r="L109" i="7"/>
  <c r="U108" i="7"/>
  <c r="T108" i="7"/>
  <c r="L108" i="7"/>
  <c r="U107" i="7"/>
  <c r="T107" i="7"/>
  <c r="L107" i="7"/>
  <c r="U106" i="7"/>
  <c r="T106" i="7"/>
  <c r="L106" i="7"/>
  <c r="U105" i="7"/>
  <c r="T105" i="7"/>
  <c r="L105" i="7"/>
  <c r="U104" i="7"/>
  <c r="T104" i="7"/>
  <c r="L104" i="7"/>
  <c r="U103" i="7"/>
  <c r="T103" i="7"/>
  <c r="L103" i="7"/>
  <c r="U102" i="7"/>
  <c r="T102" i="7"/>
  <c r="L102" i="7"/>
  <c r="U101" i="7"/>
  <c r="T101" i="7"/>
  <c r="L101" i="7"/>
  <c r="U100" i="7"/>
  <c r="T100" i="7"/>
  <c r="L100" i="7"/>
  <c r="U99" i="7"/>
  <c r="T99" i="7"/>
  <c r="L99" i="7"/>
  <c r="U98" i="7"/>
  <c r="T98" i="7"/>
  <c r="L98" i="7"/>
  <c r="U97" i="7"/>
  <c r="T97" i="7"/>
  <c r="L97" i="7"/>
  <c r="U96" i="7"/>
  <c r="T96" i="7"/>
  <c r="L96" i="7"/>
  <c r="U95" i="7"/>
  <c r="T95" i="7"/>
  <c r="L95" i="7"/>
  <c r="U94" i="7"/>
  <c r="T94" i="7"/>
  <c r="L94" i="7"/>
  <c r="U93" i="7"/>
  <c r="T93" i="7"/>
  <c r="L93" i="7"/>
  <c r="U92" i="7"/>
  <c r="T92" i="7"/>
  <c r="L92" i="7"/>
  <c r="U91" i="7"/>
  <c r="T91" i="7"/>
  <c r="L91" i="7"/>
  <c r="U90" i="7"/>
  <c r="T90" i="7"/>
  <c r="L90" i="7"/>
  <c r="U89" i="7"/>
  <c r="T89" i="7"/>
  <c r="L89" i="7"/>
  <c r="U88" i="7"/>
  <c r="T88" i="7"/>
  <c r="L88" i="7"/>
  <c r="U87" i="7"/>
  <c r="T87" i="7"/>
  <c r="L87" i="7"/>
  <c r="U86" i="7"/>
  <c r="T86" i="7"/>
  <c r="L86" i="7"/>
  <c r="U85" i="7"/>
  <c r="T85" i="7"/>
  <c r="L85" i="7"/>
  <c r="U84" i="7"/>
  <c r="T84" i="7"/>
  <c r="L84" i="7"/>
  <c r="U83" i="7"/>
  <c r="T83" i="7"/>
  <c r="L83" i="7"/>
  <c r="U82" i="7"/>
  <c r="T82" i="7"/>
  <c r="L82" i="7"/>
  <c r="U81" i="7"/>
  <c r="T81" i="7"/>
  <c r="L81" i="7"/>
  <c r="U80" i="7"/>
  <c r="T80" i="7"/>
  <c r="L80" i="7"/>
  <c r="U79" i="7"/>
  <c r="T79" i="7"/>
  <c r="L79" i="7"/>
  <c r="U78" i="7"/>
  <c r="T78" i="7"/>
  <c r="L78" i="7"/>
  <c r="U77" i="7"/>
  <c r="T77" i="7"/>
  <c r="L77" i="7"/>
  <c r="U76" i="7"/>
  <c r="T76" i="7"/>
  <c r="L76" i="7"/>
  <c r="U75" i="7"/>
  <c r="T75" i="7"/>
  <c r="L75" i="7"/>
  <c r="U74" i="7"/>
  <c r="T74" i="7"/>
  <c r="L74" i="7"/>
  <c r="U73" i="7"/>
  <c r="T73" i="7"/>
  <c r="L73" i="7"/>
  <c r="U72" i="7"/>
  <c r="T72" i="7"/>
  <c r="L72" i="7"/>
  <c r="U71" i="7"/>
  <c r="T71" i="7"/>
  <c r="L71" i="7"/>
  <c r="U70" i="7"/>
  <c r="T70" i="7"/>
  <c r="L70" i="7"/>
  <c r="U69" i="7"/>
  <c r="T69" i="7"/>
  <c r="L69" i="7"/>
  <c r="U68" i="7"/>
  <c r="T68" i="7"/>
  <c r="L68" i="7"/>
  <c r="U67" i="7"/>
  <c r="T67" i="7"/>
  <c r="L67" i="7"/>
  <c r="U66" i="7"/>
  <c r="T66" i="7"/>
  <c r="L66" i="7"/>
  <c r="U65" i="7"/>
  <c r="T65" i="7"/>
  <c r="L65" i="7"/>
  <c r="U64" i="7"/>
  <c r="T64" i="7"/>
  <c r="L64" i="7"/>
  <c r="U63" i="7"/>
  <c r="T63" i="7"/>
  <c r="L63" i="7"/>
  <c r="U62" i="7"/>
  <c r="T62" i="7"/>
  <c r="L62" i="7"/>
  <c r="U61" i="7"/>
  <c r="T61" i="7"/>
  <c r="L61" i="7"/>
  <c r="U60" i="7"/>
  <c r="T60" i="7"/>
  <c r="L60" i="7"/>
  <c r="U59" i="7"/>
  <c r="T59" i="7"/>
  <c r="L59" i="7"/>
  <c r="U58" i="7"/>
  <c r="T58" i="7"/>
  <c r="L58" i="7"/>
  <c r="U57" i="7"/>
  <c r="T57" i="7"/>
  <c r="L57" i="7"/>
  <c r="U56" i="7"/>
  <c r="T56" i="7"/>
  <c r="L56" i="7"/>
  <c r="U55" i="7"/>
  <c r="T55" i="7"/>
  <c r="L55" i="7"/>
  <c r="U54" i="7"/>
  <c r="T54" i="7"/>
  <c r="L54" i="7"/>
  <c r="U53" i="7"/>
  <c r="T53" i="7"/>
  <c r="L53" i="7"/>
  <c r="U52" i="7"/>
  <c r="T52" i="7"/>
  <c r="L52" i="7"/>
  <c r="U51" i="7"/>
  <c r="T51" i="7"/>
  <c r="L51" i="7"/>
  <c r="U50" i="7"/>
  <c r="T50" i="7"/>
  <c r="L50" i="7"/>
  <c r="U49" i="7"/>
  <c r="T49" i="7"/>
  <c r="L49" i="7"/>
  <c r="U48" i="7"/>
  <c r="T48" i="7"/>
  <c r="L48" i="7"/>
  <c r="U47" i="7"/>
  <c r="T47" i="7"/>
  <c r="L47" i="7"/>
  <c r="U46" i="7"/>
  <c r="T46" i="7"/>
  <c r="L46" i="7"/>
  <c r="U45" i="7"/>
  <c r="T45" i="7"/>
  <c r="L45" i="7"/>
  <c r="U44" i="7"/>
  <c r="T44" i="7"/>
  <c r="L44" i="7"/>
  <c r="U43" i="7"/>
  <c r="T43" i="7"/>
  <c r="L43" i="7"/>
  <c r="U42" i="7"/>
  <c r="T42" i="7"/>
  <c r="L42" i="7"/>
  <c r="U41" i="7"/>
  <c r="T41" i="7"/>
  <c r="L41" i="7"/>
  <c r="U40" i="7"/>
  <c r="T40" i="7"/>
  <c r="L40" i="7"/>
  <c r="U39" i="7"/>
  <c r="T39" i="7"/>
  <c r="L39" i="7"/>
  <c r="U38" i="7"/>
  <c r="T38" i="7"/>
  <c r="L38" i="7"/>
  <c r="U37" i="7"/>
  <c r="T37" i="7"/>
  <c r="L37" i="7"/>
  <c r="U36" i="7"/>
  <c r="T36" i="7"/>
  <c r="L36" i="7"/>
  <c r="U35" i="7"/>
  <c r="T35" i="7"/>
  <c r="L35" i="7"/>
  <c r="U34" i="7"/>
  <c r="T34" i="7"/>
  <c r="L34" i="7"/>
  <c r="U33" i="7"/>
  <c r="T33" i="7"/>
  <c r="L33" i="7"/>
  <c r="U32" i="7"/>
  <c r="T32" i="7"/>
  <c r="L32" i="7"/>
  <c r="U31" i="7"/>
  <c r="T31" i="7"/>
  <c r="L31" i="7"/>
  <c r="U30" i="7"/>
  <c r="T30" i="7"/>
  <c r="L30" i="7"/>
  <c r="U29" i="7"/>
  <c r="T29" i="7"/>
  <c r="L29" i="7"/>
  <c r="U28" i="7"/>
  <c r="T28" i="7"/>
  <c r="L28" i="7"/>
  <c r="U27" i="7"/>
  <c r="T27" i="7"/>
  <c r="L27" i="7"/>
  <c r="U26" i="7"/>
  <c r="T26" i="7"/>
  <c r="L26" i="7"/>
  <c r="U25" i="7"/>
  <c r="T25" i="7"/>
  <c r="L25" i="7"/>
  <c r="U24" i="7"/>
  <c r="T24" i="7"/>
  <c r="L24" i="7"/>
  <c r="U23" i="7"/>
  <c r="T23" i="7"/>
  <c r="L23" i="7"/>
  <c r="U22" i="7"/>
  <c r="T22" i="7"/>
  <c r="L22" i="7"/>
  <c r="U21" i="7"/>
  <c r="T21" i="7"/>
  <c r="L21" i="7"/>
  <c r="U20" i="7"/>
  <c r="T20" i="7"/>
  <c r="L20" i="7"/>
  <c r="U19" i="7"/>
  <c r="T19" i="7"/>
  <c r="L19" i="7"/>
  <c r="U18" i="7"/>
  <c r="T18" i="7"/>
  <c r="L18" i="7"/>
  <c r="U17" i="7"/>
  <c r="T17" i="7"/>
  <c r="L17" i="7"/>
  <c r="U16" i="7"/>
  <c r="T16" i="7"/>
  <c r="L16" i="7"/>
  <c r="U15" i="7"/>
  <c r="T15" i="7"/>
  <c r="L15" i="7"/>
  <c r="U14" i="7"/>
  <c r="T14" i="7"/>
  <c r="L14" i="7"/>
  <c r="U13" i="7"/>
  <c r="T13" i="7"/>
  <c r="L13" i="7"/>
  <c r="U12" i="7"/>
  <c r="T12" i="7"/>
  <c r="L12" i="7"/>
  <c r="U11" i="7"/>
  <c r="T11" i="7"/>
  <c r="L11" i="7"/>
  <c r="U10" i="7"/>
  <c r="T10" i="7"/>
  <c r="L10" i="7"/>
  <c r="U9" i="7"/>
  <c r="T9" i="7"/>
  <c r="L9" i="7"/>
  <c r="U8" i="7"/>
  <c r="T8" i="7"/>
  <c r="L8" i="7"/>
  <c r="U7" i="7"/>
  <c r="T7" i="7"/>
  <c r="L7" i="7"/>
  <c r="U6" i="7"/>
  <c r="T6" i="7"/>
  <c r="L6" i="7"/>
  <c r="U5" i="7"/>
  <c r="T5" i="7"/>
  <c r="L5" i="7"/>
  <c r="U4" i="7"/>
  <c r="T4" i="7"/>
  <c r="L4" i="7"/>
  <c r="L305" i="7" s="1"/>
  <c r="U3" i="7"/>
  <c r="T3" i="7"/>
  <c r="L3" i="7"/>
  <c r="U2" i="7"/>
  <c r="T2" i="7"/>
  <c r="L2" i="7"/>
  <c r="I357" i="7" l="1"/>
  <c r="I341" i="7"/>
  <c r="U341" i="7" s="1"/>
  <c r="V341" i="7" s="1"/>
  <c r="I418" i="7"/>
  <c r="I550" i="7"/>
  <c r="H595" i="7"/>
  <c r="I362" i="7"/>
  <c r="H338" i="7"/>
  <c r="I354" i="7"/>
  <c r="G384" i="7"/>
  <c r="H395" i="7"/>
  <c r="I406" i="7"/>
  <c r="F419" i="7"/>
  <c r="U419" i="7" s="1"/>
  <c r="V419" i="7" s="1"/>
  <c r="R492" i="7"/>
  <c r="E513" i="7"/>
  <c r="R531" i="7"/>
  <c r="H577" i="7"/>
  <c r="I334" i="7"/>
  <c r="I427" i="7"/>
  <c r="U323" i="7"/>
  <c r="V323" i="7" s="1"/>
  <c r="H492" i="7"/>
  <c r="I595" i="7"/>
  <c r="H354" i="7"/>
  <c r="H406" i="7"/>
  <c r="M329" i="7"/>
  <c r="M386" i="7"/>
  <c r="M506" i="7"/>
  <c r="M421" i="7"/>
  <c r="M477" i="7"/>
  <c r="M571" i="7"/>
  <c r="M367" i="7"/>
  <c r="M332" i="7"/>
  <c r="M524" i="7"/>
  <c r="M402" i="7"/>
  <c r="M496" i="7"/>
  <c r="M514" i="7"/>
  <c r="M469" i="7"/>
  <c r="M391" i="7"/>
  <c r="M544" i="7"/>
  <c r="M381" i="7"/>
  <c r="H313" i="7"/>
  <c r="U313" i="7" s="1"/>
  <c r="V313" i="7" s="1"/>
  <c r="H319" i="7"/>
  <c r="U319" i="7" s="1"/>
  <c r="V319" i="7" s="1"/>
  <c r="H325" i="7"/>
  <c r="U325" i="7" s="1"/>
  <c r="V325" i="7" s="1"/>
  <c r="R331" i="7"/>
  <c r="I338" i="7"/>
  <c r="H346" i="7"/>
  <c r="O362" i="7"/>
  <c r="H384" i="7"/>
  <c r="I395" i="7"/>
  <c r="O406" i="7"/>
  <c r="G421" i="7"/>
  <c r="M456" i="7"/>
  <c r="Q474" i="7"/>
  <c r="O532" i="7"/>
  <c r="Q557" i="7"/>
  <c r="I577" i="7"/>
  <c r="I386" i="7"/>
  <c r="I349" i="7"/>
  <c r="I501" i="7"/>
  <c r="I390" i="7"/>
  <c r="I329" i="7"/>
  <c r="I371" i="7"/>
  <c r="H381" i="7"/>
  <c r="H362" i="7"/>
  <c r="I313" i="7"/>
  <c r="I319" i="7"/>
  <c r="I325" i="7"/>
  <c r="I346" i="7"/>
  <c r="M354" i="7"/>
  <c r="Q362" i="7"/>
  <c r="M374" i="7"/>
  <c r="I384" i="7"/>
  <c r="Q406" i="7"/>
  <c r="H421" i="7"/>
  <c r="M438" i="7"/>
  <c r="R474" i="7"/>
  <c r="R493" i="7"/>
  <c r="R557" i="7"/>
  <c r="I400" i="7"/>
  <c r="I524" i="7"/>
  <c r="I361" i="7"/>
  <c r="H391" i="7"/>
  <c r="H432" i="7"/>
  <c r="I331" i="7"/>
  <c r="U571" i="7"/>
  <c r="V571" i="7" s="1"/>
  <c r="O557" i="7"/>
  <c r="O398" i="7"/>
  <c r="O360" i="7"/>
  <c r="O352" i="7"/>
  <c r="O344" i="7"/>
  <c r="O496" i="7"/>
  <c r="O581" i="7"/>
  <c r="O481" i="7"/>
  <c r="O462" i="7"/>
  <c r="O378" i="7"/>
  <c r="O514" i="7"/>
  <c r="O445" i="7"/>
  <c r="O423" i="7"/>
  <c r="O410" i="7"/>
  <c r="O332" i="7"/>
  <c r="O367" i="7"/>
  <c r="O545" i="7"/>
  <c r="O402" i="7"/>
  <c r="O507" i="7"/>
  <c r="O499" i="7"/>
  <c r="O452" i="7"/>
  <c r="O393" i="7"/>
  <c r="O364" i="7"/>
  <c r="O356" i="7"/>
  <c r="O348" i="7"/>
  <c r="O340" i="7"/>
  <c r="O506" i="7"/>
  <c r="O391" i="7"/>
  <c r="O544" i="7"/>
  <c r="O381" i="7"/>
  <c r="O449" i="7"/>
  <c r="O564" i="7"/>
  <c r="O517" i="7"/>
  <c r="O487" i="7"/>
  <c r="O409" i="7"/>
  <c r="O383" i="7"/>
  <c r="O368" i="7"/>
  <c r="O336" i="7"/>
  <c r="O333" i="7"/>
  <c r="O477" i="7"/>
  <c r="O386" i="7"/>
  <c r="O582" i="7"/>
  <c r="O430" i="7"/>
  <c r="O416" i="7"/>
  <c r="O323" i="7"/>
  <c r="O317" i="7"/>
  <c r="O311" i="7"/>
  <c r="O329" i="7"/>
  <c r="O590" i="7"/>
  <c r="O422" i="7"/>
  <c r="O421" i="7"/>
  <c r="M338" i="7"/>
  <c r="O354" i="7"/>
  <c r="O374" i="7"/>
  <c r="M395" i="7"/>
  <c r="R408" i="7"/>
  <c r="I421" i="7"/>
  <c r="O439" i="7"/>
  <c r="G457" i="7"/>
  <c r="M494" i="7"/>
  <c r="I538" i="7"/>
  <c r="H558" i="7"/>
  <c r="M577" i="7"/>
  <c r="H598" i="7"/>
  <c r="I367" i="7"/>
  <c r="I568" i="7"/>
  <c r="I328" i="7"/>
  <c r="I401" i="7"/>
  <c r="I448" i="7"/>
  <c r="U432" i="7"/>
  <c r="V432" i="7" s="1"/>
  <c r="E606" i="7"/>
  <c r="E604" i="7"/>
  <c r="E602" i="7"/>
  <c r="E600" i="7"/>
  <c r="E598" i="7"/>
  <c r="E596" i="7"/>
  <c r="E594" i="7"/>
  <c r="E592" i="7"/>
  <c r="U592" i="7" s="1"/>
  <c r="V592" i="7" s="1"/>
  <c r="E590" i="7"/>
  <c r="E588" i="7"/>
  <c r="U588" i="7" s="1"/>
  <c r="V588" i="7" s="1"/>
  <c r="E586" i="7"/>
  <c r="U586" i="7" s="1"/>
  <c r="V586" i="7" s="1"/>
  <c r="E584" i="7"/>
  <c r="U584" i="7" s="1"/>
  <c r="V584" i="7" s="1"/>
  <c r="E582" i="7"/>
  <c r="E580" i="7"/>
  <c r="E578" i="7"/>
  <c r="U578" i="7" s="1"/>
  <c r="V578" i="7" s="1"/>
  <c r="E576" i="7"/>
  <c r="E574" i="7"/>
  <c r="U574" i="7" s="1"/>
  <c r="V574" i="7" s="1"/>
  <c r="E572" i="7"/>
  <c r="U572" i="7" s="1"/>
  <c r="V572" i="7" s="1"/>
  <c r="E570" i="7"/>
  <c r="E568" i="7"/>
  <c r="E566" i="7"/>
  <c r="E564" i="7"/>
  <c r="E562" i="7"/>
  <c r="E560" i="7"/>
  <c r="E558" i="7"/>
  <c r="E556" i="7"/>
  <c r="E554" i="7"/>
  <c r="E552" i="7"/>
  <c r="E550" i="7"/>
  <c r="E548" i="7"/>
  <c r="E546" i="7"/>
  <c r="E544" i="7"/>
  <c r="E542" i="7"/>
  <c r="U542" i="7" s="1"/>
  <c r="V542" i="7" s="1"/>
  <c r="E540" i="7"/>
  <c r="U540" i="7" s="1"/>
  <c r="V540" i="7" s="1"/>
  <c r="E538" i="7"/>
  <c r="U538" i="7" s="1"/>
  <c r="V538" i="7" s="1"/>
  <c r="E536" i="7"/>
  <c r="E534" i="7"/>
  <c r="E532" i="7"/>
  <c r="U532" i="7" s="1"/>
  <c r="V532" i="7" s="1"/>
  <c r="E530" i="7"/>
  <c r="E528" i="7"/>
  <c r="U528" i="7" s="1"/>
  <c r="V528" i="7" s="1"/>
  <c r="E526" i="7"/>
  <c r="U526" i="7" s="1"/>
  <c r="V526" i="7" s="1"/>
  <c r="E524" i="7"/>
  <c r="U524" i="7" s="1"/>
  <c r="V524" i="7" s="1"/>
  <c r="E522" i="7"/>
  <c r="E520" i="7"/>
  <c r="E518" i="7"/>
  <c r="E516" i="7"/>
  <c r="E514" i="7"/>
  <c r="E512" i="7"/>
  <c r="E510" i="7"/>
  <c r="E508" i="7"/>
  <c r="E506" i="7"/>
  <c r="E504" i="7"/>
  <c r="E502" i="7"/>
  <c r="E500" i="7"/>
  <c r="E498" i="7"/>
  <c r="E496" i="7"/>
  <c r="E494" i="7"/>
  <c r="E492" i="7"/>
  <c r="U492" i="7" s="1"/>
  <c r="V492" i="7" s="1"/>
  <c r="E490" i="7"/>
  <c r="E488" i="7"/>
  <c r="E486" i="7"/>
  <c r="E484" i="7"/>
  <c r="E482" i="7"/>
  <c r="E480" i="7"/>
  <c r="U480" i="7" s="1"/>
  <c r="V480" i="7" s="1"/>
  <c r="E478" i="7"/>
  <c r="E476" i="7"/>
  <c r="U476" i="7" s="1"/>
  <c r="V476" i="7" s="1"/>
  <c r="E474" i="7"/>
  <c r="E472" i="7"/>
  <c r="E470" i="7"/>
  <c r="E468" i="7"/>
  <c r="E466" i="7"/>
  <c r="E464" i="7"/>
  <c r="E462" i="7"/>
  <c r="E460" i="7"/>
  <c r="E458" i="7"/>
  <c r="E456" i="7"/>
  <c r="E454" i="7"/>
  <c r="E452" i="7"/>
  <c r="E450" i="7"/>
  <c r="E448" i="7"/>
  <c r="E446" i="7"/>
  <c r="U446" i="7" s="1"/>
  <c r="V446" i="7" s="1"/>
  <c r="E444" i="7"/>
  <c r="U444" i="7" s="1"/>
  <c r="V444" i="7" s="1"/>
  <c r="E442" i="7"/>
  <c r="U442" i="7" s="1"/>
  <c r="V442" i="7" s="1"/>
  <c r="E440" i="7"/>
  <c r="E438" i="7"/>
  <c r="U438" i="7" s="1"/>
  <c r="V438" i="7" s="1"/>
  <c r="E587" i="7"/>
  <c r="E539" i="7"/>
  <c r="U539" i="7" s="1"/>
  <c r="V539" i="7" s="1"/>
  <c r="E491" i="7"/>
  <c r="E605" i="7"/>
  <c r="U605" i="7" s="1"/>
  <c r="V605" i="7" s="1"/>
  <c r="E597" i="7"/>
  <c r="U597" i="7" s="1"/>
  <c r="V597" i="7" s="1"/>
  <c r="E549" i="7"/>
  <c r="E501" i="7"/>
  <c r="E453" i="7"/>
  <c r="E569" i="7"/>
  <c r="E521" i="7"/>
  <c r="E473" i="7"/>
  <c r="E579" i="7"/>
  <c r="E531" i="7"/>
  <c r="E483" i="7"/>
  <c r="E589" i="7"/>
  <c r="E541" i="7"/>
  <c r="E493" i="7"/>
  <c r="E551" i="7"/>
  <c r="E503" i="7"/>
  <c r="E563" i="7"/>
  <c r="E451" i="7"/>
  <c r="U451" i="7" s="1"/>
  <c r="V451" i="7" s="1"/>
  <c r="E607" i="7"/>
  <c r="E573" i="7"/>
  <c r="E457" i="7"/>
  <c r="E434" i="7"/>
  <c r="U434" i="7" s="1"/>
  <c r="V434" i="7" s="1"/>
  <c r="E427" i="7"/>
  <c r="E422" i="7"/>
  <c r="U422" i="7" s="1"/>
  <c r="V422" i="7" s="1"/>
  <c r="E415" i="7"/>
  <c r="U415" i="7" s="1"/>
  <c r="V415" i="7" s="1"/>
  <c r="E410" i="7"/>
  <c r="U410" i="7" s="1"/>
  <c r="V410" i="7" s="1"/>
  <c r="E403" i="7"/>
  <c r="E401" i="7"/>
  <c r="E399" i="7"/>
  <c r="E397" i="7"/>
  <c r="E395" i="7"/>
  <c r="E393" i="7"/>
  <c r="E391" i="7"/>
  <c r="E389" i="7"/>
  <c r="E387" i="7"/>
  <c r="E385" i="7"/>
  <c r="E383" i="7"/>
  <c r="E381" i="7"/>
  <c r="E379" i="7"/>
  <c r="E377" i="7"/>
  <c r="E375" i="7"/>
  <c r="E373" i="7"/>
  <c r="E371" i="7"/>
  <c r="E369" i="7"/>
  <c r="E367" i="7"/>
  <c r="E593" i="7"/>
  <c r="E509" i="7"/>
  <c r="U509" i="7" s="1"/>
  <c r="V509" i="7" s="1"/>
  <c r="E439" i="7"/>
  <c r="U439" i="7" s="1"/>
  <c r="V439" i="7" s="1"/>
  <c r="E519" i="7"/>
  <c r="U519" i="7" s="1"/>
  <c r="V519" i="7" s="1"/>
  <c r="E495" i="7"/>
  <c r="U495" i="7" s="1"/>
  <c r="V495" i="7" s="1"/>
  <c r="E529" i="7"/>
  <c r="E505" i="7"/>
  <c r="E479" i="7"/>
  <c r="E463" i="7"/>
  <c r="E447" i="7"/>
  <c r="E436" i="7"/>
  <c r="E429" i="7"/>
  <c r="E424" i="7"/>
  <c r="E417" i="7"/>
  <c r="E412" i="7"/>
  <c r="E405" i="7"/>
  <c r="E559" i="7"/>
  <c r="E515" i="7"/>
  <c r="E485" i="7"/>
  <c r="E553" i="7"/>
  <c r="E517" i="7"/>
  <c r="E430" i="7"/>
  <c r="E400" i="7"/>
  <c r="U400" i="7" s="1"/>
  <c r="V400" i="7" s="1"/>
  <c r="E364" i="7"/>
  <c r="E362" i="7"/>
  <c r="U362" i="7" s="1"/>
  <c r="V362" i="7" s="1"/>
  <c r="E360" i="7"/>
  <c r="E358" i="7"/>
  <c r="E356" i="7"/>
  <c r="U356" i="7" s="1"/>
  <c r="V356" i="7" s="1"/>
  <c r="E354" i="7"/>
  <c r="U354" i="7" s="1"/>
  <c r="V354" i="7" s="1"/>
  <c r="E352" i="7"/>
  <c r="E350" i="7"/>
  <c r="E348" i="7"/>
  <c r="E346" i="7"/>
  <c r="E344" i="7"/>
  <c r="E342" i="7"/>
  <c r="E340" i="7"/>
  <c r="E338" i="7"/>
  <c r="E336" i="7"/>
  <c r="E334" i="7"/>
  <c r="E332" i="7"/>
  <c r="E330" i="7"/>
  <c r="E328" i="7"/>
  <c r="E326" i="7"/>
  <c r="E575" i="7"/>
  <c r="E499" i="7"/>
  <c r="E390" i="7"/>
  <c r="E378" i="7"/>
  <c r="E366" i="7"/>
  <c r="E561" i="7"/>
  <c r="E525" i="7"/>
  <c r="E477" i="7"/>
  <c r="U477" i="7" s="1"/>
  <c r="V477" i="7" s="1"/>
  <c r="E433" i="7"/>
  <c r="U433" i="7" s="1"/>
  <c r="V433" i="7" s="1"/>
  <c r="E414" i="7"/>
  <c r="U414" i="7" s="1"/>
  <c r="V414" i="7" s="1"/>
  <c r="E557" i="7"/>
  <c r="E481" i="7"/>
  <c r="E455" i="7"/>
  <c r="E443" i="7"/>
  <c r="E426" i="7"/>
  <c r="E408" i="7"/>
  <c r="E543" i="7"/>
  <c r="E507" i="7"/>
  <c r="E420" i="7"/>
  <c r="E411" i="7"/>
  <c r="E402" i="7"/>
  <c r="E392" i="7"/>
  <c r="U392" i="7" s="1"/>
  <c r="V392" i="7" s="1"/>
  <c r="E380" i="7"/>
  <c r="U380" i="7" s="1"/>
  <c r="V380" i="7" s="1"/>
  <c r="E368" i="7"/>
  <c r="U368" i="7" s="1"/>
  <c r="V368" i="7" s="1"/>
  <c r="E565" i="7"/>
  <c r="U565" i="7" s="1"/>
  <c r="V565" i="7" s="1"/>
  <c r="E459" i="7"/>
  <c r="E423" i="7"/>
  <c r="U423" i="7" s="1"/>
  <c r="V423" i="7" s="1"/>
  <c r="E583" i="7"/>
  <c r="E511" i="7"/>
  <c r="E489" i="7"/>
  <c r="E599" i="7"/>
  <c r="E370" i="7"/>
  <c r="U370" i="7" s="1"/>
  <c r="V370" i="7" s="1"/>
  <c r="E329" i="7"/>
  <c r="U329" i="7" s="1"/>
  <c r="V329" i="7" s="1"/>
  <c r="E421" i="7"/>
  <c r="U421" i="7" s="1"/>
  <c r="V421" i="7" s="1"/>
  <c r="E416" i="7"/>
  <c r="E523" i="7"/>
  <c r="E386" i="7"/>
  <c r="E331" i="7"/>
  <c r="E497" i="7"/>
  <c r="E467" i="7"/>
  <c r="E449" i="7"/>
  <c r="E425" i="7"/>
  <c r="E396" i="7"/>
  <c r="E361" i="7"/>
  <c r="E353" i="7"/>
  <c r="E345" i="7"/>
  <c r="E407" i="7"/>
  <c r="E333" i="7"/>
  <c r="E535" i="7"/>
  <c r="E382" i="7"/>
  <c r="E376" i="7"/>
  <c r="E335" i="7"/>
  <c r="E591" i="7"/>
  <c r="U591" i="7" s="1"/>
  <c r="V591" i="7" s="1"/>
  <c r="E547" i="7"/>
  <c r="E461" i="7"/>
  <c r="E567" i="7"/>
  <c r="E384" i="7"/>
  <c r="U384" i="7" s="1"/>
  <c r="V384" i="7" s="1"/>
  <c r="E337" i="7"/>
  <c r="U337" i="7" s="1"/>
  <c r="V337" i="7" s="1"/>
  <c r="E428" i="7"/>
  <c r="E347" i="7"/>
  <c r="E314" i="7"/>
  <c r="E585" i="7"/>
  <c r="E577" i="7"/>
  <c r="E431" i="7"/>
  <c r="E418" i="7"/>
  <c r="E324" i="7"/>
  <c r="E318" i="7"/>
  <c r="E312" i="7"/>
  <c r="E372" i="7"/>
  <c r="E339" i="7"/>
  <c r="E595" i="7"/>
  <c r="E533" i="7"/>
  <c r="E469" i="7"/>
  <c r="E363" i="7"/>
  <c r="E320" i="7"/>
  <c r="E435" i="7"/>
  <c r="U435" i="7" s="1"/>
  <c r="V435" i="7" s="1"/>
  <c r="E471" i="7"/>
  <c r="E404" i="7"/>
  <c r="E374" i="7"/>
  <c r="E603" i="7"/>
  <c r="U603" i="7" s="1"/>
  <c r="V603" i="7" s="1"/>
  <c r="E527" i="7"/>
  <c r="E445" i="7"/>
  <c r="U445" i="7" s="1"/>
  <c r="V445" i="7" s="1"/>
  <c r="E437" i="7"/>
  <c r="E388" i="7"/>
  <c r="E321" i="7"/>
  <c r="E315" i="7"/>
  <c r="E309" i="7"/>
  <c r="E409" i="7"/>
  <c r="E545" i="7"/>
  <c r="E537" i="7"/>
  <c r="E327" i="7"/>
  <c r="E355" i="7"/>
  <c r="E601" i="7"/>
  <c r="E555" i="7"/>
  <c r="E398" i="7"/>
  <c r="E487" i="7"/>
  <c r="Q481" i="7"/>
  <c r="Q453" i="7"/>
  <c r="Q405" i="7"/>
  <c r="Q427" i="7"/>
  <c r="Q445" i="7"/>
  <c r="Q423" i="7"/>
  <c r="Q410" i="7"/>
  <c r="Q401" i="7"/>
  <c r="Q391" i="7"/>
  <c r="Q544" i="7"/>
  <c r="Q367" i="7"/>
  <c r="Q397" i="7"/>
  <c r="Q507" i="7"/>
  <c r="Q499" i="7"/>
  <c r="Q393" i="7"/>
  <c r="Q364" i="7"/>
  <c r="Q356" i="7"/>
  <c r="Q348" i="7"/>
  <c r="Q340" i="7"/>
  <c r="Q381" i="7"/>
  <c r="Q564" i="7"/>
  <c r="Q517" i="7"/>
  <c r="Q487" i="7"/>
  <c r="Q383" i="7"/>
  <c r="Q336" i="7"/>
  <c r="Q430" i="7"/>
  <c r="Q323" i="7"/>
  <c r="Q317" i="7"/>
  <c r="Q311" i="7"/>
  <c r="Q514" i="7"/>
  <c r="Q451" i="7"/>
  <c r="Q470" i="7"/>
  <c r="Q422" i="7"/>
  <c r="Q458" i="7"/>
  <c r="Q593" i="7"/>
  <c r="Q479" i="7"/>
  <c r="Q461" i="7"/>
  <c r="Q506" i="7"/>
  <c r="Q332" i="7"/>
  <c r="Q526" i="7"/>
  <c r="Q590" i="7"/>
  <c r="Q441" i="7"/>
  <c r="M313" i="7"/>
  <c r="M319" i="7"/>
  <c r="M325" i="7"/>
  <c r="O338" i="7"/>
  <c r="M346" i="7"/>
  <c r="Q354" i="7"/>
  <c r="G365" i="7"/>
  <c r="M384" i="7"/>
  <c r="O395" i="7"/>
  <c r="I425" i="7"/>
  <c r="G440" i="7"/>
  <c r="H457" i="7"/>
  <c r="O494" i="7"/>
  <c r="H514" i="7"/>
  <c r="Q539" i="7"/>
  <c r="I558" i="7"/>
  <c r="O577" i="7"/>
  <c r="I579" i="7"/>
  <c r="I554" i="7"/>
  <c r="I531" i="7"/>
  <c r="I506" i="7"/>
  <c r="I483" i="7"/>
  <c r="I458" i="7"/>
  <c r="I589" i="7"/>
  <c r="I564" i="7"/>
  <c r="I541" i="7"/>
  <c r="I516" i="7"/>
  <c r="I493" i="7"/>
  <c r="I468" i="7"/>
  <c r="I607" i="7"/>
  <c r="I602" i="7"/>
  <c r="I599" i="7"/>
  <c r="I584" i="7"/>
  <c r="I561" i="7"/>
  <c r="I536" i="7"/>
  <c r="I513" i="7"/>
  <c r="I488" i="7"/>
  <c r="I465" i="7"/>
  <c r="U465" i="7" s="1"/>
  <c r="V465" i="7" s="1"/>
  <c r="I594" i="7"/>
  <c r="I571" i="7"/>
  <c r="I546" i="7"/>
  <c r="I523" i="7"/>
  <c r="I498" i="7"/>
  <c r="I475" i="7"/>
  <c r="I450" i="7"/>
  <c r="I438" i="7"/>
  <c r="I581" i="7"/>
  <c r="I556" i="7"/>
  <c r="I533" i="7"/>
  <c r="I508" i="7"/>
  <c r="I485" i="7"/>
  <c r="I460" i="7"/>
  <c r="I591" i="7"/>
  <c r="I566" i="7"/>
  <c r="I543" i="7"/>
  <c r="I518" i="7"/>
  <c r="I495" i="7"/>
  <c r="I590" i="7"/>
  <c r="I526" i="7"/>
  <c r="I519" i="7"/>
  <c r="I486" i="7"/>
  <c r="I473" i="7"/>
  <c r="I576" i="7"/>
  <c r="I529" i="7"/>
  <c r="I505" i="7"/>
  <c r="I492" i="7"/>
  <c r="I479" i="7"/>
  <c r="I447" i="7"/>
  <c r="I429" i="7"/>
  <c r="I417" i="7"/>
  <c r="I405" i="7"/>
  <c r="I603" i="7"/>
  <c r="I600" i="7"/>
  <c r="I596" i="7"/>
  <c r="I549" i="7"/>
  <c r="I525" i="7"/>
  <c r="I512" i="7"/>
  <c r="I476" i="7"/>
  <c r="I463" i="7"/>
  <c r="I436" i="7"/>
  <c r="I424" i="7"/>
  <c r="I412" i="7"/>
  <c r="I559" i="7"/>
  <c r="I535" i="7"/>
  <c r="I522" i="7"/>
  <c r="I482" i="7"/>
  <c r="I469" i="7"/>
  <c r="I569" i="7"/>
  <c r="I545" i="7"/>
  <c r="I532" i="7"/>
  <c r="I444" i="7"/>
  <c r="I431" i="7"/>
  <c r="I419" i="7"/>
  <c r="I407" i="7"/>
  <c r="I555" i="7"/>
  <c r="I542" i="7"/>
  <c r="I466" i="7"/>
  <c r="I453" i="7"/>
  <c r="I441" i="7"/>
  <c r="I593" i="7"/>
  <c r="I580" i="7"/>
  <c r="I557" i="7"/>
  <c r="I544" i="7"/>
  <c r="I521" i="7"/>
  <c r="I481" i="7"/>
  <c r="I414" i="7"/>
  <c r="I539" i="7"/>
  <c r="I530" i="7"/>
  <c r="I507" i="7"/>
  <c r="I503" i="7"/>
  <c r="I494" i="7"/>
  <c r="I411" i="7"/>
  <c r="I402" i="7"/>
  <c r="I392" i="7"/>
  <c r="I385" i="7"/>
  <c r="I380" i="7"/>
  <c r="I373" i="7"/>
  <c r="I368" i="7"/>
  <c r="I588" i="7"/>
  <c r="I565" i="7"/>
  <c r="I552" i="7"/>
  <c r="I472" i="7"/>
  <c r="I459" i="7"/>
  <c r="I443" i="7"/>
  <c r="I426" i="7"/>
  <c r="I423" i="7"/>
  <c r="I408" i="7"/>
  <c r="I606" i="7"/>
  <c r="I601" i="7"/>
  <c r="I597" i="7"/>
  <c r="I583" i="7"/>
  <c r="I570" i="7"/>
  <c r="I547" i="7"/>
  <c r="I534" i="7"/>
  <c r="I511" i="7"/>
  <c r="I489" i="7"/>
  <c r="I394" i="7"/>
  <c r="I387" i="7"/>
  <c r="I382" i="7"/>
  <c r="I375" i="7"/>
  <c r="I370" i="7"/>
  <c r="I592" i="7"/>
  <c r="I520" i="7"/>
  <c r="I497" i="7"/>
  <c r="I439" i="7"/>
  <c r="I578" i="7"/>
  <c r="I574" i="7"/>
  <c r="I551" i="7"/>
  <c r="I515" i="7"/>
  <c r="I502" i="7"/>
  <c r="I480" i="7"/>
  <c r="I467" i="7"/>
  <c r="I517" i="7"/>
  <c r="I474" i="7"/>
  <c r="I456" i="7"/>
  <c r="I383" i="7"/>
  <c r="I333" i="7"/>
  <c r="I510" i="7"/>
  <c r="I491" i="7"/>
  <c r="I389" i="7"/>
  <c r="I586" i="7"/>
  <c r="I573" i="7"/>
  <c r="I528" i="7"/>
  <c r="I455" i="7"/>
  <c r="I434" i="7"/>
  <c r="I376" i="7"/>
  <c r="I335" i="7"/>
  <c r="I605" i="7"/>
  <c r="I548" i="7"/>
  <c r="I504" i="7"/>
  <c r="I461" i="7"/>
  <c r="I567" i="7"/>
  <c r="I420" i="7"/>
  <c r="I403" i="7"/>
  <c r="I399" i="7"/>
  <c r="I379" i="7"/>
  <c r="I337" i="7"/>
  <c r="I585" i="7"/>
  <c r="I560" i="7"/>
  <c r="I484" i="7"/>
  <c r="I363" i="7"/>
  <c r="I358" i="7"/>
  <c r="I355" i="7"/>
  <c r="I350" i="7"/>
  <c r="I347" i="7"/>
  <c r="I342" i="7"/>
  <c r="I324" i="7"/>
  <c r="I322" i="7"/>
  <c r="I320" i="7"/>
  <c r="I318" i="7"/>
  <c r="I316" i="7"/>
  <c r="I314" i="7"/>
  <c r="I312" i="7"/>
  <c r="I310" i="7"/>
  <c r="I433" i="7"/>
  <c r="I428" i="7"/>
  <c r="I372" i="7"/>
  <c r="I366" i="7"/>
  <c r="I339" i="7"/>
  <c r="I326" i="7"/>
  <c r="I478" i="7"/>
  <c r="I454" i="7"/>
  <c r="I509" i="7"/>
  <c r="I500" i="7"/>
  <c r="I490" i="7"/>
  <c r="I471" i="7"/>
  <c r="I464" i="7"/>
  <c r="I374" i="7"/>
  <c r="I369" i="7"/>
  <c r="I451" i="7"/>
  <c r="I604" i="7"/>
  <c r="I527" i="7"/>
  <c r="I437" i="7"/>
  <c r="I388" i="7"/>
  <c r="I321" i="7"/>
  <c r="I315" i="7"/>
  <c r="I309" i="7"/>
  <c r="I442" i="7"/>
  <c r="I308" i="7"/>
  <c r="I343" i="7"/>
  <c r="I323" i="7"/>
  <c r="I477" i="7"/>
  <c r="I514" i="7"/>
  <c r="I537" i="7"/>
  <c r="I404" i="7"/>
  <c r="I330" i="7"/>
  <c r="I327" i="7"/>
  <c r="I582" i="7"/>
  <c r="I445" i="7"/>
  <c r="I410" i="7"/>
  <c r="I398" i="7"/>
  <c r="I360" i="7"/>
  <c r="I352" i="7"/>
  <c r="I344" i="7"/>
  <c r="I572" i="7"/>
  <c r="I415" i="7"/>
  <c r="I397" i="7"/>
  <c r="I575" i="7"/>
  <c r="I462" i="7"/>
  <c r="I378" i="7"/>
  <c r="I487" i="7"/>
  <c r="I435" i="7"/>
  <c r="I336" i="7"/>
  <c r="I351" i="7"/>
  <c r="I317" i="7"/>
  <c r="I377" i="7"/>
  <c r="I496" i="7"/>
  <c r="I553" i="7"/>
  <c r="I359" i="7"/>
  <c r="I422" i="7"/>
  <c r="I391" i="7"/>
  <c r="I499" i="7"/>
  <c r="I470" i="7"/>
  <c r="I452" i="7"/>
  <c r="I430" i="7"/>
  <c r="I416" i="7"/>
  <c r="I393" i="7"/>
  <c r="I364" i="7"/>
  <c r="I356" i="7"/>
  <c r="I348" i="7"/>
  <c r="I340" i="7"/>
  <c r="I409" i="7"/>
  <c r="I563" i="7"/>
  <c r="I311" i="7"/>
  <c r="I413" i="7"/>
  <c r="I446" i="7"/>
  <c r="I345" i="7"/>
  <c r="I381" i="7"/>
  <c r="I432" i="7"/>
  <c r="I449" i="7"/>
  <c r="F606" i="7"/>
  <c r="F604" i="7"/>
  <c r="F602" i="7"/>
  <c r="F600" i="7"/>
  <c r="F598" i="7"/>
  <c r="F596" i="7"/>
  <c r="F594" i="7"/>
  <c r="F592" i="7"/>
  <c r="F590" i="7"/>
  <c r="F588" i="7"/>
  <c r="F586" i="7"/>
  <c r="F584" i="7"/>
  <c r="F582" i="7"/>
  <c r="F580" i="7"/>
  <c r="F578" i="7"/>
  <c r="F576" i="7"/>
  <c r="F574" i="7"/>
  <c r="F572" i="7"/>
  <c r="F570" i="7"/>
  <c r="F568" i="7"/>
  <c r="F566" i="7"/>
  <c r="F564" i="7"/>
  <c r="F562" i="7"/>
  <c r="F560" i="7"/>
  <c r="F558" i="7"/>
  <c r="F556" i="7"/>
  <c r="F554" i="7"/>
  <c r="F552" i="7"/>
  <c r="F550" i="7"/>
  <c r="F548" i="7"/>
  <c r="F546" i="7"/>
  <c r="F544" i="7"/>
  <c r="F542" i="7"/>
  <c r="F540" i="7"/>
  <c r="F538" i="7"/>
  <c r="F536" i="7"/>
  <c r="F534" i="7"/>
  <c r="F532" i="7"/>
  <c r="F530" i="7"/>
  <c r="F528" i="7"/>
  <c r="F526" i="7"/>
  <c r="F524" i="7"/>
  <c r="F522" i="7"/>
  <c r="F520" i="7"/>
  <c r="F518" i="7"/>
  <c r="F516" i="7"/>
  <c r="F514" i="7"/>
  <c r="F512" i="7"/>
  <c r="F510" i="7"/>
  <c r="F508" i="7"/>
  <c r="F506" i="7"/>
  <c r="F504" i="7"/>
  <c r="F502" i="7"/>
  <c r="F500" i="7"/>
  <c r="F498" i="7"/>
  <c r="F496" i="7"/>
  <c r="F494" i="7"/>
  <c r="F492" i="7"/>
  <c r="F490" i="7"/>
  <c r="F488" i="7"/>
  <c r="F486" i="7"/>
  <c r="F484" i="7"/>
  <c r="F482" i="7"/>
  <c r="F480" i="7"/>
  <c r="F478" i="7"/>
  <c r="F476" i="7"/>
  <c r="F474" i="7"/>
  <c r="F472" i="7"/>
  <c r="F470" i="7"/>
  <c r="F468" i="7"/>
  <c r="F466" i="7"/>
  <c r="F464" i="7"/>
  <c r="F462" i="7"/>
  <c r="F460" i="7"/>
  <c r="F458" i="7"/>
  <c r="F456" i="7"/>
  <c r="F454" i="7"/>
  <c r="F452" i="7"/>
  <c r="F450" i="7"/>
  <c r="F448" i="7"/>
  <c r="F446" i="7"/>
  <c r="F444" i="7"/>
  <c r="F442" i="7"/>
  <c r="F440" i="7"/>
  <c r="F438" i="7"/>
  <c r="F605" i="7"/>
  <c r="F597" i="7"/>
  <c r="F549" i="7"/>
  <c r="F501" i="7"/>
  <c r="F453" i="7"/>
  <c r="F559" i="7"/>
  <c r="F511" i="7"/>
  <c r="F463" i="7"/>
  <c r="F443" i="7"/>
  <c r="F579" i="7"/>
  <c r="F531" i="7"/>
  <c r="F483" i="7"/>
  <c r="F589" i="7"/>
  <c r="F541" i="7"/>
  <c r="F493" i="7"/>
  <c r="F551" i="7"/>
  <c r="F503" i="7"/>
  <c r="F455" i="7"/>
  <c r="F445" i="7"/>
  <c r="F436" i="7"/>
  <c r="F434" i="7"/>
  <c r="F432" i="7"/>
  <c r="F430" i="7"/>
  <c r="F428" i="7"/>
  <c r="F426" i="7"/>
  <c r="F424" i="7"/>
  <c r="F422" i="7"/>
  <c r="F420" i="7"/>
  <c r="F418" i="7"/>
  <c r="F416" i="7"/>
  <c r="F414" i="7"/>
  <c r="F412" i="7"/>
  <c r="F410" i="7"/>
  <c r="F408" i="7"/>
  <c r="F406" i="7"/>
  <c r="U406" i="7" s="1"/>
  <c r="V406" i="7" s="1"/>
  <c r="F404" i="7"/>
  <c r="F607" i="7"/>
  <c r="F599" i="7"/>
  <c r="F561" i="7"/>
  <c r="F513" i="7"/>
  <c r="F573" i="7"/>
  <c r="F457" i="7"/>
  <c r="F427" i="7"/>
  <c r="F415" i="7"/>
  <c r="F403" i="7"/>
  <c r="F401" i="7"/>
  <c r="F399" i="7"/>
  <c r="F397" i="7"/>
  <c r="F395" i="7"/>
  <c r="F393" i="7"/>
  <c r="F391" i="7"/>
  <c r="F389" i="7"/>
  <c r="F387" i="7"/>
  <c r="F385" i="7"/>
  <c r="F383" i="7"/>
  <c r="F381" i="7"/>
  <c r="F379" i="7"/>
  <c r="F377" i="7"/>
  <c r="F375" i="7"/>
  <c r="F373" i="7"/>
  <c r="F371" i="7"/>
  <c r="F369" i="7"/>
  <c r="F367" i="7"/>
  <c r="F365" i="7"/>
  <c r="U365" i="7" s="1"/>
  <c r="V365" i="7" s="1"/>
  <c r="F583" i="7"/>
  <c r="F499" i="7"/>
  <c r="F489" i="7"/>
  <c r="F473" i="7"/>
  <c r="F519" i="7"/>
  <c r="F495" i="7"/>
  <c r="F529" i="7"/>
  <c r="F505" i="7"/>
  <c r="F479" i="7"/>
  <c r="F447" i="7"/>
  <c r="F429" i="7"/>
  <c r="F417" i="7"/>
  <c r="F405" i="7"/>
  <c r="F539" i="7"/>
  <c r="F515" i="7"/>
  <c r="F485" i="7"/>
  <c r="F603" i="7"/>
  <c r="F569" i="7"/>
  <c r="F525" i="7"/>
  <c r="F575" i="7"/>
  <c r="F390" i="7"/>
  <c r="F378" i="7"/>
  <c r="F366" i="7"/>
  <c r="F593" i="7"/>
  <c r="F521" i="7"/>
  <c r="F477" i="7"/>
  <c r="F433" i="7"/>
  <c r="F543" i="7"/>
  <c r="F507" i="7"/>
  <c r="F411" i="7"/>
  <c r="F402" i="7"/>
  <c r="F392" i="7"/>
  <c r="F380" i="7"/>
  <c r="F368" i="7"/>
  <c r="F565" i="7"/>
  <c r="F459" i="7"/>
  <c r="F423" i="7"/>
  <c r="F451" i="7"/>
  <c r="F601" i="7"/>
  <c r="F439" i="7"/>
  <c r="F421" i="7"/>
  <c r="F587" i="7"/>
  <c r="F523" i="7"/>
  <c r="F386" i="7"/>
  <c r="F331" i="7"/>
  <c r="F497" i="7"/>
  <c r="F467" i="7"/>
  <c r="F449" i="7"/>
  <c r="F425" i="7"/>
  <c r="F400" i="7"/>
  <c r="F396" i="7"/>
  <c r="F364" i="7"/>
  <c r="F361" i="7"/>
  <c r="F356" i="7"/>
  <c r="F353" i="7"/>
  <c r="F348" i="7"/>
  <c r="F345" i="7"/>
  <c r="F340" i="7"/>
  <c r="F517" i="7"/>
  <c r="F407" i="7"/>
  <c r="F333" i="7"/>
  <c r="F535" i="7"/>
  <c r="F491" i="7"/>
  <c r="F382" i="7"/>
  <c r="F376" i="7"/>
  <c r="F335" i="7"/>
  <c r="F591" i="7"/>
  <c r="F547" i="7"/>
  <c r="F461" i="7"/>
  <c r="F567" i="7"/>
  <c r="F337" i="7"/>
  <c r="F585" i="7"/>
  <c r="F577" i="7"/>
  <c r="F431" i="7"/>
  <c r="F324" i="7"/>
  <c r="F318" i="7"/>
  <c r="F312" i="7"/>
  <c r="F571" i="7"/>
  <c r="F595" i="7"/>
  <c r="F509" i="7"/>
  <c r="F334" i="7"/>
  <c r="F563" i="7"/>
  <c r="F359" i="7"/>
  <c r="U359" i="7" s="1"/>
  <c r="V359" i="7" s="1"/>
  <c r="F347" i="7"/>
  <c r="F372" i="7"/>
  <c r="F469" i="7"/>
  <c r="F557" i="7"/>
  <c r="F471" i="7"/>
  <c r="F374" i="7"/>
  <c r="F339" i="7"/>
  <c r="F487" i="7"/>
  <c r="F527" i="7"/>
  <c r="F481" i="7"/>
  <c r="F437" i="7"/>
  <c r="F388" i="7"/>
  <c r="F321" i="7"/>
  <c r="F315" i="7"/>
  <c r="F309" i="7"/>
  <c r="F363" i="7"/>
  <c r="F320" i="7"/>
  <c r="F545" i="7"/>
  <c r="F537" i="7"/>
  <c r="F330" i="7"/>
  <c r="F327" i="7"/>
  <c r="F326" i="7"/>
  <c r="F435" i="7"/>
  <c r="F555" i="7"/>
  <c r="F398" i="7"/>
  <c r="F360" i="7"/>
  <c r="F352" i="7"/>
  <c r="F344" i="7"/>
  <c r="F553" i="7"/>
  <c r="F409" i="7"/>
  <c r="F308" i="7"/>
  <c r="F355" i="7"/>
  <c r="F314" i="7"/>
  <c r="F533" i="7"/>
  <c r="F336" i="7"/>
  <c r="F351" i="7"/>
  <c r="U351" i="7" s="1"/>
  <c r="V351" i="7" s="1"/>
  <c r="R332" i="7"/>
  <c r="R445" i="7"/>
  <c r="R423" i="7"/>
  <c r="R410" i="7"/>
  <c r="R469" i="7"/>
  <c r="R397" i="7"/>
  <c r="R346" i="7"/>
  <c r="R544" i="7"/>
  <c r="R367" i="7"/>
  <c r="R401" i="7"/>
  <c r="R546" i="7"/>
  <c r="R507" i="7"/>
  <c r="R499" i="7"/>
  <c r="R393" i="7"/>
  <c r="R364" i="7"/>
  <c r="R356" i="7"/>
  <c r="R348" i="7"/>
  <c r="R340" i="7"/>
  <c r="R354" i="7"/>
  <c r="R603" i="7"/>
  <c r="R564" i="7"/>
  <c r="R517" i="7"/>
  <c r="R383" i="7"/>
  <c r="R336" i="7"/>
  <c r="R329" i="7"/>
  <c r="R571" i="7"/>
  <c r="R584" i="7"/>
  <c r="R430" i="7"/>
  <c r="R417" i="7"/>
  <c r="R333" i="7"/>
  <c r="R323" i="7"/>
  <c r="R317" i="7"/>
  <c r="R311" i="7"/>
  <c r="R526" i="7"/>
  <c r="R590" i="7"/>
  <c r="R427" i="7"/>
  <c r="R594" i="7"/>
  <c r="R422" i="7"/>
  <c r="R451" i="7"/>
  <c r="R362" i="7"/>
  <c r="R479" i="7"/>
  <c r="R461" i="7"/>
  <c r="R602" i="7"/>
  <c r="R381" i="7"/>
  <c r="R458" i="7"/>
  <c r="R506" i="7"/>
  <c r="R435" i="7"/>
  <c r="R403" i="7"/>
  <c r="R373" i="7"/>
  <c r="R359" i="7"/>
  <c r="R351" i="7"/>
  <c r="R343" i="7"/>
  <c r="O313" i="7"/>
  <c r="O319" i="7"/>
  <c r="O325" i="7"/>
  <c r="G332" i="7"/>
  <c r="Q338" i="7"/>
  <c r="O346" i="7"/>
  <c r="E357" i="7"/>
  <c r="H365" i="7"/>
  <c r="I396" i="7"/>
  <c r="H440" i="7"/>
  <c r="I457" i="7"/>
  <c r="E475" i="7"/>
  <c r="Q494" i="7"/>
  <c r="M519" i="7"/>
  <c r="R539" i="7"/>
  <c r="Q577" i="7"/>
  <c r="U413" i="7"/>
  <c r="V413" i="7" s="1"/>
  <c r="I587" i="7"/>
  <c r="L304" i="7"/>
  <c r="L513" i="7" s="1"/>
  <c r="G606" i="7"/>
  <c r="G604" i="7"/>
  <c r="G602" i="7"/>
  <c r="G600" i="7"/>
  <c r="G598" i="7"/>
  <c r="G596" i="7"/>
  <c r="G594" i="7"/>
  <c r="G592" i="7"/>
  <c r="G590" i="7"/>
  <c r="G588" i="7"/>
  <c r="G586" i="7"/>
  <c r="G584" i="7"/>
  <c r="G582" i="7"/>
  <c r="G580" i="7"/>
  <c r="G578" i="7"/>
  <c r="G576" i="7"/>
  <c r="G574" i="7"/>
  <c r="G572" i="7"/>
  <c r="G570" i="7"/>
  <c r="G568" i="7"/>
  <c r="G566" i="7"/>
  <c r="G564" i="7"/>
  <c r="G562" i="7"/>
  <c r="G560" i="7"/>
  <c r="G558" i="7"/>
  <c r="G556" i="7"/>
  <c r="G554" i="7"/>
  <c r="G552" i="7"/>
  <c r="G550" i="7"/>
  <c r="G548" i="7"/>
  <c r="G546" i="7"/>
  <c r="G544" i="7"/>
  <c r="G542" i="7"/>
  <c r="G540" i="7"/>
  <c r="G538" i="7"/>
  <c r="G536" i="7"/>
  <c r="G534" i="7"/>
  <c r="G532" i="7"/>
  <c r="G530" i="7"/>
  <c r="G528" i="7"/>
  <c r="G526" i="7"/>
  <c r="G524" i="7"/>
  <c r="G522" i="7"/>
  <c r="G520" i="7"/>
  <c r="G518" i="7"/>
  <c r="G516" i="7"/>
  <c r="G514" i="7"/>
  <c r="G512" i="7"/>
  <c r="G510" i="7"/>
  <c r="G508" i="7"/>
  <c r="G506" i="7"/>
  <c r="G504" i="7"/>
  <c r="G502" i="7"/>
  <c r="G500" i="7"/>
  <c r="G498" i="7"/>
  <c r="G496" i="7"/>
  <c r="G494" i="7"/>
  <c r="G492" i="7"/>
  <c r="G490" i="7"/>
  <c r="G488" i="7"/>
  <c r="G486" i="7"/>
  <c r="G484" i="7"/>
  <c r="G482" i="7"/>
  <c r="G480" i="7"/>
  <c r="G478" i="7"/>
  <c r="G476" i="7"/>
  <c r="G474" i="7"/>
  <c r="G472" i="7"/>
  <c r="G470" i="7"/>
  <c r="G468" i="7"/>
  <c r="G466" i="7"/>
  <c r="G464" i="7"/>
  <c r="G462" i="7"/>
  <c r="G460" i="7"/>
  <c r="G458" i="7"/>
  <c r="G456" i="7"/>
  <c r="G454" i="7"/>
  <c r="G452" i="7"/>
  <c r="G450" i="7"/>
  <c r="G448" i="7"/>
  <c r="G446" i="7"/>
  <c r="G444" i="7"/>
  <c r="G559" i="7"/>
  <c r="G511" i="7"/>
  <c r="G463" i="7"/>
  <c r="G443" i="7"/>
  <c r="G569" i="7"/>
  <c r="G521" i="7"/>
  <c r="G473" i="7"/>
  <c r="G589" i="7"/>
  <c r="G541" i="7"/>
  <c r="G493" i="7"/>
  <c r="G551" i="7"/>
  <c r="G503" i="7"/>
  <c r="G455" i="7"/>
  <c r="G445" i="7"/>
  <c r="G436" i="7"/>
  <c r="G434" i="7"/>
  <c r="G432" i="7"/>
  <c r="G430" i="7"/>
  <c r="G428" i="7"/>
  <c r="G426" i="7"/>
  <c r="G424" i="7"/>
  <c r="G422" i="7"/>
  <c r="G420" i="7"/>
  <c r="G418" i="7"/>
  <c r="G416" i="7"/>
  <c r="G414" i="7"/>
  <c r="G412" i="7"/>
  <c r="G410" i="7"/>
  <c r="G408" i="7"/>
  <c r="G406" i="7"/>
  <c r="G404" i="7"/>
  <c r="G607" i="7"/>
  <c r="G599" i="7"/>
  <c r="G561" i="7"/>
  <c r="G513" i="7"/>
  <c r="G465" i="7"/>
  <c r="G571" i="7"/>
  <c r="G523" i="7"/>
  <c r="G583" i="7"/>
  <c r="G499" i="7"/>
  <c r="G489" i="7"/>
  <c r="G593" i="7"/>
  <c r="G509" i="7"/>
  <c r="G439" i="7"/>
  <c r="G529" i="7"/>
  <c r="G505" i="7"/>
  <c r="G479" i="7"/>
  <c r="G447" i="7"/>
  <c r="G429" i="7"/>
  <c r="G417" i="7"/>
  <c r="G405" i="7"/>
  <c r="G539" i="7"/>
  <c r="G515" i="7"/>
  <c r="G485" i="7"/>
  <c r="G603" i="7"/>
  <c r="G549" i="7"/>
  <c r="G525" i="7"/>
  <c r="G579" i="7"/>
  <c r="G535" i="7"/>
  <c r="G469" i="7"/>
  <c r="G477" i="7"/>
  <c r="G433" i="7"/>
  <c r="G427" i="7"/>
  <c r="G395" i="7"/>
  <c r="G557" i="7"/>
  <c r="G481" i="7"/>
  <c r="G565" i="7"/>
  <c r="G459" i="7"/>
  <c r="G423" i="7"/>
  <c r="G451" i="7"/>
  <c r="G397" i="7"/>
  <c r="G601" i="7"/>
  <c r="G597" i="7"/>
  <c r="G547" i="7"/>
  <c r="G394" i="7"/>
  <c r="G387" i="7"/>
  <c r="G587" i="7"/>
  <c r="G386" i="7"/>
  <c r="G367" i="7"/>
  <c r="G331" i="7"/>
  <c r="G497" i="7"/>
  <c r="G467" i="7"/>
  <c r="G449" i="7"/>
  <c r="G438" i="7"/>
  <c r="G425" i="7"/>
  <c r="G400" i="7"/>
  <c r="G396" i="7"/>
  <c r="G393" i="7"/>
  <c r="G364" i="7"/>
  <c r="G361" i="7"/>
  <c r="G356" i="7"/>
  <c r="G353" i="7"/>
  <c r="G348" i="7"/>
  <c r="G345" i="7"/>
  <c r="G340" i="7"/>
  <c r="G517" i="7"/>
  <c r="G407" i="7"/>
  <c r="G383" i="7"/>
  <c r="G333" i="7"/>
  <c r="G491" i="7"/>
  <c r="G389" i="7"/>
  <c r="G373" i="7"/>
  <c r="G573" i="7"/>
  <c r="G382" i="7"/>
  <c r="G376" i="7"/>
  <c r="G335" i="7"/>
  <c r="G605" i="7"/>
  <c r="G591" i="7"/>
  <c r="G461" i="7"/>
  <c r="G567" i="7"/>
  <c r="G403" i="7"/>
  <c r="G399" i="7"/>
  <c r="G392" i="7"/>
  <c r="G379" i="7"/>
  <c r="G337" i="7"/>
  <c r="G585" i="7"/>
  <c r="G419" i="7"/>
  <c r="G411" i="7"/>
  <c r="G363" i="7"/>
  <c r="G358" i="7"/>
  <c r="G355" i="7"/>
  <c r="G350" i="7"/>
  <c r="G347" i="7"/>
  <c r="G342" i="7"/>
  <c r="G324" i="7"/>
  <c r="G322" i="7"/>
  <c r="U322" i="7" s="1"/>
  <c r="V322" i="7" s="1"/>
  <c r="G320" i="7"/>
  <c r="G318" i="7"/>
  <c r="G316" i="7"/>
  <c r="U316" i="7" s="1"/>
  <c r="V316" i="7" s="1"/>
  <c r="G314" i="7"/>
  <c r="G312" i="7"/>
  <c r="G310" i="7"/>
  <c r="G595" i="7"/>
  <c r="G334" i="7"/>
  <c r="G326" i="7"/>
  <c r="G553" i="7"/>
  <c r="G435" i="7"/>
  <c r="G308" i="7"/>
  <c r="G359" i="7"/>
  <c r="G495" i="7"/>
  <c r="G519" i="7"/>
  <c r="G339" i="7"/>
  <c r="G409" i="7"/>
  <c r="G471" i="7"/>
  <c r="G453" i="7"/>
  <c r="G374" i="7"/>
  <c r="G369" i="7"/>
  <c r="G402" i="7"/>
  <c r="G343" i="7"/>
  <c r="U343" i="7" s="1"/>
  <c r="V343" i="7" s="1"/>
  <c r="G323" i="7"/>
  <c r="G377" i="7"/>
  <c r="G527" i="7"/>
  <c r="G437" i="7"/>
  <c r="G388" i="7"/>
  <c r="G321" i="7"/>
  <c r="G315" i="7"/>
  <c r="G309" i="7"/>
  <c r="G533" i="7"/>
  <c r="G487" i="7"/>
  <c r="G415" i="7"/>
  <c r="G317" i="7"/>
  <c r="G545" i="7"/>
  <c r="G537" i="7"/>
  <c r="G330" i="7"/>
  <c r="G327" i="7"/>
  <c r="G442" i="7"/>
  <c r="G351" i="7"/>
  <c r="G311" i="7"/>
  <c r="U311" i="7" s="1"/>
  <c r="V311" i="7" s="1"/>
  <c r="G555" i="7"/>
  <c r="G398" i="7"/>
  <c r="G360" i="7"/>
  <c r="G352" i="7"/>
  <c r="G344" i="7"/>
  <c r="G372" i="7"/>
  <c r="G563" i="7"/>
  <c r="G581" i="7"/>
  <c r="U581" i="7" s="1"/>
  <c r="V581" i="7" s="1"/>
  <c r="G575" i="7"/>
  <c r="G507" i="7"/>
  <c r="G378" i="7"/>
  <c r="G368" i="7"/>
  <c r="G336" i="7"/>
  <c r="Q313" i="7"/>
  <c r="Q319" i="7"/>
  <c r="Q325" i="7"/>
  <c r="H332" i="7"/>
  <c r="R338" i="7"/>
  <c r="Q346" i="7"/>
  <c r="F357" i="7"/>
  <c r="I365" i="7"/>
  <c r="G375" i="7"/>
  <c r="M385" i="7"/>
  <c r="M425" i="7"/>
  <c r="I440" i="7"/>
  <c r="F475" i="7"/>
  <c r="R494" i="7"/>
  <c r="O519" i="7"/>
  <c r="M558" i="7"/>
  <c r="R577" i="7"/>
  <c r="Q600" i="7"/>
  <c r="I562" i="7"/>
  <c r="U317" i="7"/>
  <c r="V317" i="7" s="1"/>
  <c r="I353" i="7"/>
  <c r="H592" i="7"/>
  <c r="H569" i="7"/>
  <c r="H544" i="7"/>
  <c r="H521" i="7"/>
  <c r="H496" i="7"/>
  <c r="H473" i="7"/>
  <c r="H448" i="7"/>
  <c r="H579" i="7"/>
  <c r="H554" i="7"/>
  <c r="H531" i="7"/>
  <c r="H506" i="7"/>
  <c r="H483" i="7"/>
  <c r="H458" i="7"/>
  <c r="H574" i="7"/>
  <c r="H551" i="7"/>
  <c r="H526" i="7"/>
  <c r="H503" i="7"/>
  <c r="H478" i="7"/>
  <c r="H455" i="7"/>
  <c r="H607" i="7"/>
  <c r="H602" i="7"/>
  <c r="H599" i="7"/>
  <c r="H584" i="7"/>
  <c r="H561" i="7"/>
  <c r="H536" i="7"/>
  <c r="H513" i="7"/>
  <c r="H488" i="7"/>
  <c r="H465" i="7"/>
  <c r="H594" i="7"/>
  <c r="H571" i="7"/>
  <c r="H546" i="7"/>
  <c r="H523" i="7"/>
  <c r="H498" i="7"/>
  <c r="H475" i="7"/>
  <c r="H450" i="7"/>
  <c r="H438" i="7"/>
  <c r="H581" i="7"/>
  <c r="H556" i="7"/>
  <c r="H533" i="7"/>
  <c r="H508" i="7"/>
  <c r="H593" i="7"/>
  <c r="H580" i="7"/>
  <c r="H516" i="7"/>
  <c r="H509" i="7"/>
  <c r="H454" i="7"/>
  <c r="H439" i="7"/>
  <c r="H434" i="7"/>
  <c r="H422" i="7"/>
  <c r="H410" i="7"/>
  <c r="H590" i="7"/>
  <c r="H566" i="7"/>
  <c r="H519" i="7"/>
  <c r="H495" i="7"/>
  <c r="H486" i="7"/>
  <c r="H460" i="7"/>
  <c r="H586" i="7"/>
  <c r="H539" i="7"/>
  <c r="H515" i="7"/>
  <c r="H502" i="7"/>
  <c r="H485" i="7"/>
  <c r="H603" i="7"/>
  <c r="H600" i="7"/>
  <c r="H596" i="7"/>
  <c r="H549" i="7"/>
  <c r="H525" i="7"/>
  <c r="H512" i="7"/>
  <c r="H476" i="7"/>
  <c r="H463" i="7"/>
  <c r="H436" i="7"/>
  <c r="H424" i="7"/>
  <c r="H412" i="7"/>
  <c r="H559" i="7"/>
  <c r="H535" i="7"/>
  <c r="H522" i="7"/>
  <c r="H482" i="7"/>
  <c r="H469" i="7"/>
  <c r="H589" i="7"/>
  <c r="H545" i="7"/>
  <c r="H532" i="7"/>
  <c r="H444" i="7"/>
  <c r="H431" i="7"/>
  <c r="H499" i="7"/>
  <c r="H557" i="7"/>
  <c r="H481" i="7"/>
  <c r="H447" i="7"/>
  <c r="H414" i="7"/>
  <c r="H543" i="7"/>
  <c r="H530" i="7"/>
  <c r="H507" i="7"/>
  <c r="H494" i="7"/>
  <c r="H411" i="7"/>
  <c r="H405" i="7"/>
  <c r="H402" i="7"/>
  <c r="H392" i="7"/>
  <c r="H385" i="7"/>
  <c r="H380" i="7"/>
  <c r="H373" i="7"/>
  <c r="H368" i="7"/>
  <c r="H538" i="7"/>
  <c r="H468" i="7"/>
  <c r="H464" i="7"/>
  <c r="H451" i="7"/>
  <c r="H420" i="7"/>
  <c r="H397" i="7"/>
  <c r="H606" i="7"/>
  <c r="H601" i="7"/>
  <c r="H597" i="7"/>
  <c r="H583" i="7"/>
  <c r="H570" i="7"/>
  <c r="H547" i="7"/>
  <c r="H534" i="7"/>
  <c r="H511" i="7"/>
  <c r="H489" i="7"/>
  <c r="H394" i="7"/>
  <c r="U394" i="7" s="1"/>
  <c r="V394" i="7" s="1"/>
  <c r="H387" i="7"/>
  <c r="H382" i="7"/>
  <c r="H375" i="7"/>
  <c r="H370" i="7"/>
  <c r="H529" i="7"/>
  <c r="H520" i="7"/>
  <c r="H497" i="7"/>
  <c r="H493" i="7"/>
  <c r="H429" i="7"/>
  <c r="H562" i="7"/>
  <c r="H467" i="7"/>
  <c r="H449" i="7"/>
  <c r="H430" i="7"/>
  <c r="H425" i="7"/>
  <c r="H416" i="7"/>
  <c r="H408" i="7"/>
  <c r="H400" i="7"/>
  <c r="H396" i="7"/>
  <c r="H393" i="7"/>
  <c r="H364" i="7"/>
  <c r="H361" i="7"/>
  <c r="H356" i="7"/>
  <c r="H353" i="7"/>
  <c r="H348" i="7"/>
  <c r="H345" i="7"/>
  <c r="H340" i="7"/>
  <c r="H517" i="7"/>
  <c r="H474" i="7"/>
  <c r="H456" i="7"/>
  <c r="H407" i="7"/>
  <c r="H383" i="7"/>
  <c r="H333" i="7"/>
  <c r="H510" i="7"/>
  <c r="H491" i="7"/>
  <c r="H479" i="7"/>
  <c r="H389" i="7"/>
  <c r="H573" i="7"/>
  <c r="H528" i="7"/>
  <c r="H376" i="7"/>
  <c r="H335" i="7"/>
  <c r="H605" i="7"/>
  <c r="H591" i="7"/>
  <c r="H548" i="7"/>
  <c r="H541" i="7"/>
  <c r="H504" i="7"/>
  <c r="H461" i="7"/>
  <c r="H567" i="7"/>
  <c r="H443" i="7"/>
  <c r="H403" i="7"/>
  <c r="H399" i="7"/>
  <c r="H379" i="7"/>
  <c r="H337" i="7"/>
  <c r="H585" i="7"/>
  <c r="H560" i="7"/>
  <c r="H484" i="7"/>
  <c r="H472" i="7"/>
  <c r="H466" i="7"/>
  <c r="H419" i="7"/>
  <c r="H363" i="7"/>
  <c r="H358" i="7"/>
  <c r="H355" i="7"/>
  <c r="H350" i="7"/>
  <c r="H347" i="7"/>
  <c r="H342" i="7"/>
  <c r="H324" i="7"/>
  <c r="H322" i="7"/>
  <c r="H320" i="7"/>
  <c r="H318" i="7"/>
  <c r="H316" i="7"/>
  <c r="H314" i="7"/>
  <c r="H312" i="7"/>
  <c r="H310" i="7"/>
  <c r="U310" i="7" s="1"/>
  <c r="V310" i="7" s="1"/>
  <c r="H578" i="7"/>
  <c r="H433" i="7"/>
  <c r="H428" i="7"/>
  <c r="H372" i="7"/>
  <c r="H366" i="7"/>
  <c r="H339" i="7"/>
  <c r="H326" i="7"/>
  <c r="H418" i="7"/>
  <c r="H359" i="7"/>
  <c r="H565" i="7"/>
  <c r="H500" i="7"/>
  <c r="H490" i="7"/>
  <c r="H471" i="7"/>
  <c r="H453" i="7"/>
  <c r="H374" i="7"/>
  <c r="H369" i="7"/>
  <c r="H459" i="7"/>
  <c r="H409" i="7"/>
  <c r="H563" i="7"/>
  <c r="H317" i="7"/>
  <c r="H441" i="7"/>
  <c r="U441" i="7" s="1"/>
  <c r="V441" i="7" s="1"/>
  <c r="H604" i="7"/>
  <c r="H576" i="7"/>
  <c r="H527" i="7"/>
  <c r="H518" i="7"/>
  <c r="H437" i="7"/>
  <c r="H388" i="7"/>
  <c r="H321" i="7"/>
  <c r="H315" i="7"/>
  <c r="H309" i="7"/>
  <c r="H435" i="7"/>
  <c r="H343" i="7"/>
  <c r="H323" i="7"/>
  <c r="H537" i="7"/>
  <c r="H423" i="7"/>
  <c r="H404" i="7"/>
  <c r="H330" i="7"/>
  <c r="H327" i="7"/>
  <c r="H470" i="7"/>
  <c r="H351" i="7"/>
  <c r="H552" i="7"/>
  <c r="H505" i="7"/>
  <c r="H555" i="7"/>
  <c r="H445" i="7"/>
  <c r="H398" i="7"/>
  <c r="H360" i="7"/>
  <c r="H352" i="7"/>
  <c r="H344" i="7"/>
  <c r="H442" i="7"/>
  <c r="H575" i="7"/>
  <c r="H480" i="7"/>
  <c r="H462" i="7"/>
  <c r="H417" i="7"/>
  <c r="H378" i="7"/>
  <c r="H572" i="7"/>
  <c r="H582" i="7"/>
  <c r="H477" i="7"/>
  <c r="H553" i="7"/>
  <c r="H308" i="7"/>
  <c r="H415" i="7"/>
  <c r="H311" i="7"/>
  <c r="H564" i="7"/>
  <c r="H452" i="7"/>
  <c r="H487" i="7"/>
  <c r="H336" i="7"/>
  <c r="H377" i="7"/>
  <c r="E308" i="7"/>
  <c r="U308" i="7" s="1"/>
  <c r="V308" i="7" s="1"/>
  <c r="R313" i="7"/>
  <c r="R319" i="7"/>
  <c r="R325" i="7"/>
  <c r="I332" i="7"/>
  <c r="E349" i="7"/>
  <c r="U349" i="7" s="1"/>
  <c r="V349" i="7" s="1"/>
  <c r="G357" i="7"/>
  <c r="M375" i="7"/>
  <c r="H386" i="7"/>
  <c r="M396" i="7"/>
  <c r="O425" i="7"/>
  <c r="R457" i="7"/>
  <c r="G475" i="7"/>
  <c r="Q519" i="7"/>
  <c r="I540" i="7"/>
  <c r="O558" i="7"/>
  <c r="R600" i="7"/>
  <c r="M377" i="7"/>
  <c r="M534" i="7"/>
  <c r="M311" i="7"/>
  <c r="M317" i="7"/>
  <c r="M323" i="7"/>
  <c r="M582" i="7"/>
  <c r="O385" i="7"/>
  <c r="M333" i="7"/>
  <c r="M336" i="7"/>
  <c r="M368" i="7"/>
  <c r="M383" i="7"/>
  <c r="M409" i="7"/>
  <c r="M487" i="7"/>
  <c r="M517" i="7"/>
  <c r="M564" i="7"/>
  <c r="M594" i="7"/>
  <c r="Q578" i="7"/>
  <c r="M340" i="7"/>
  <c r="M348" i="7"/>
  <c r="M356" i="7"/>
  <c r="M364" i="7"/>
  <c r="M393" i="7"/>
  <c r="M452" i="7"/>
  <c r="M499" i="7"/>
  <c r="M507" i="7"/>
  <c r="R522" i="7"/>
  <c r="M574" i="7"/>
  <c r="M551" i="7"/>
  <c r="M526" i="7"/>
  <c r="M503" i="7"/>
  <c r="M478" i="7"/>
  <c r="M455" i="7"/>
  <c r="M445" i="7"/>
  <c r="M436" i="7"/>
  <c r="M434" i="7"/>
  <c r="M432" i="7"/>
  <c r="M430" i="7"/>
  <c r="M428" i="7"/>
  <c r="M426" i="7"/>
  <c r="M424" i="7"/>
  <c r="M422" i="7"/>
  <c r="M420" i="7"/>
  <c r="M418" i="7"/>
  <c r="M416" i="7"/>
  <c r="M414" i="7"/>
  <c r="M412" i="7"/>
  <c r="M410" i="7"/>
  <c r="M408" i="7"/>
  <c r="M406" i="7"/>
  <c r="M404" i="7"/>
  <c r="M607" i="7"/>
  <c r="M602" i="7"/>
  <c r="M599" i="7"/>
  <c r="M584" i="7"/>
  <c r="M561" i="7"/>
  <c r="M536" i="7"/>
  <c r="M513" i="7"/>
  <c r="M488" i="7"/>
  <c r="M465" i="7"/>
  <c r="M581" i="7"/>
  <c r="M556" i="7"/>
  <c r="M533" i="7"/>
  <c r="M508" i="7"/>
  <c r="M485" i="7"/>
  <c r="M460" i="7"/>
  <c r="M591" i="7"/>
  <c r="M566" i="7"/>
  <c r="M543" i="7"/>
  <c r="M518" i="7"/>
  <c r="M495" i="7"/>
  <c r="M470" i="7"/>
  <c r="M447" i="7"/>
  <c r="M576" i="7"/>
  <c r="M553" i="7"/>
  <c r="M528" i="7"/>
  <c r="M505" i="7"/>
  <c r="M480" i="7"/>
  <c r="M457" i="7"/>
  <c r="M440" i="7"/>
  <c r="M586" i="7"/>
  <c r="M563" i="7"/>
  <c r="M538" i="7"/>
  <c r="M515" i="7"/>
  <c r="M546" i="7"/>
  <c r="M539" i="7"/>
  <c r="M502" i="7"/>
  <c r="M603" i="7"/>
  <c r="M600" i="7"/>
  <c r="M596" i="7"/>
  <c r="M549" i="7"/>
  <c r="M525" i="7"/>
  <c r="M512" i="7"/>
  <c r="M476" i="7"/>
  <c r="M463" i="7"/>
  <c r="M569" i="7"/>
  <c r="M545" i="7"/>
  <c r="M532" i="7"/>
  <c r="M444" i="7"/>
  <c r="M431" i="7"/>
  <c r="M419" i="7"/>
  <c r="M407" i="7"/>
  <c r="M579" i="7"/>
  <c r="M555" i="7"/>
  <c r="M542" i="7"/>
  <c r="M466" i="7"/>
  <c r="M453" i="7"/>
  <c r="M450" i="7"/>
  <c r="M441" i="7"/>
  <c r="M589" i="7"/>
  <c r="M565" i="7"/>
  <c r="M552" i="7"/>
  <c r="M472" i="7"/>
  <c r="M459" i="7"/>
  <c r="M575" i="7"/>
  <c r="M562" i="7"/>
  <c r="M498" i="7"/>
  <c r="M491" i="7"/>
  <c r="M475" i="7"/>
  <c r="M588" i="7"/>
  <c r="M443" i="7"/>
  <c r="M423" i="7"/>
  <c r="M464" i="7"/>
  <c r="M451" i="7"/>
  <c r="M405" i="7"/>
  <c r="M397" i="7"/>
  <c r="M606" i="7"/>
  <c r="M601" i="7"/>
  <c r="M597" i="7"/>
  <c r="M417" i="7"/>
  <c r="M592" i="7"/>
  <c r="M520" i="7"/>
  <c r="M497" i="7"/>
  <c r="M439" i="7"/>
  <c r="M578" i="7"/>
  <c r="M467" i="7"/>
  <c r="M529" i="7"/>
  <c r="M516" i="7"/>
  <c r="M493" i="7"/>
  <c r="M446" i="7"/>
  <c r="M435" i="7"/>
  <c r="M429" i="7"/>
  <c r="M399" i="7"/>
  <c r="M363" i="7"/>
  <c r="M361" i="7"/>
  <c r="M359" i="7"/>
  <c r="M357" i="7"/>
  <c r="M355" i="7"/>
  <c r="M353" i="7"/>
  <c r="M351" i="7"/>
  <c r="M349" i="7"/>
  <c r="M347" i="7"/>
  <c r="M345" i="7"/>
  <c r="M343" i="7"/>
  <c r="M341" i="7"/>
  <c r="M339" i="7"/>
  <c r="M587" i="7"/>
  <c r="M484" i="7"/>
  <c r="M471" i="7"/>
  <c r="M389" i="7"/>
  <c r="M573" i="7"/>
  <c r="M530" i="7"/>
  <c r="M523" i="7"/>
  <c r="M376" i="7"/>
  <c r="M335" i="7"/>
  <c r="M605" i="7"/>
  <c r="M593" i="7"/>
  <c r="M548" i="7"/>
  <c r="M504" i="7"/>
  <c r="M479" i="7"/>
  <c r="M461" i="7"/>
  <c r="M567" i="7"/>
  <c r="M486" i="7"/>
  <c r="M403" i="7"/>
  <c r="M379" i="7"/>
  <c r="M373" i="7"/>
  <c r="M337" i="7"/>
  <c r="M585" i="7"/>
  <c r="M560" i="7"/>
  <c r="M541" i="7"/>
  <c r="M535" i="7"/>
  <c r="M382" i="7"/>
  <c r="M358" i="7"/>
  <c r="M350" i="7"/>
  <c r="M342" i="7"/>
  <c r="M324" i="7"/>
  <c r="M322" i="7"/>
  <c r="M320" i="7"/>
  <c r="M318" i="7"/>
  <c r="M316" i="7"/>
  <c r="M314" i="7"/>
  <c r="M312" i="7"/>
  <c r="M310" i="7"/>
  <c r="M580" i="7"/>
  <c r="M433" i="7"/>
  <c r="M372" i="7"/>
  <c r="M366" i="7"/>
  <c r="M326" i="7"/>
  <c r="M308" i="7"/>
  <c r="M554" i="7"/>
  <c r="M547" i="7"/>
  <c r="M473" i="7"/>
  <c r="M454" i="7"/>
  <c r="M392" i="7"/>
  <c r="M598" i="7"/>
  <c r="M572" i="7"/>
  <c r="M522" i="7"/>
  <c r="M509" i="7"/>
  <c r="M490" i="7"/>
  <c r="M442" i="7"/>
  <c r="M411" i="7"/>
  <c r="M369" i="7"/>
  <c r="M328" i="7"/>
  <c r="M604" i="7"/>
  <c r="M527" i="7"/>
  <c r="M437" i="7"/>
  <c r="M415" i="7"/>
  <c r="M388" i="7"/>
  <c r="S308" i="7"/>
  <c r="J308" i="7"/>
  <c r="K308" i="7"/>
  <c r="M378" i="7"/>
  <c r="M462" i="7"/>
  <c r="M481" i="7"/>
  <c r="M489" i="7"/>
  <c r="M344" i="7"/>
  <c r="M352" i="7"/>
  <c r="M360" i="7"/>
  <c r="M398" i="7"/>
  <c r="M557" i="7"/>
  <c r="L418" i="7"/>
  <c r="M387" i="7"/>
  <c r="M327" i="7"/>
  <c r="M330" i="7"/>
  <c r="M537" i="7"/>
  <c r="O330" i="7"/>
  <c r="Q344" i="7"/>
  <c r="Q352" i="7"/>
  <c r="Q360" i="7"/>
  <c r="R391" i="7"/>
  <c r="Q395" i="7"/>
  <c r="R406" i="7"/>
  <c r="Q448" i="7"/>
  <c r="R465" i="7"/>
  <c r="R483" i="7"/>
  <c r="Q496" i="7"/>
  <c r="R514" i="7"/>
  <c r="Q521" i="7"/>
  <c r="Q540" i="7"/>
  <c r="R553" i="7"/>
  <c r="R559" i="7"/>
  <c r="O607" i="7"/>
  <c r="O602" i="7"/>
  <c r="O599" i="7"/>
  <c r="O584" i="7"/>
  <c r="O561" i="7"/>
  <c r="O536" i="7"/>
  <c r="O513" i="7"/>
  <c r="O488" i="7"/>
  <c r="O465" i="7"/>
  <c r="O594" i="7"/>
  <c r="O571" i="7"/>
  <c r="O546" i="7"/>
  <c r="O523" i="7"/>
  <c r="O498" i="7"/>
  <c r="O475" i="7"/>
  <c r="O450" i="7"/>
  <c r="O438" i="7"/>
  <c r="O591" i="7"/>
  <c r="O566" i="7"/>
  <c r="O543" i="7"/>
  <c r="O518" i="7"/>
  <c r="O495" i="7"/>
  <c r="O470" i="7"/>
  <c r="O576" i="7"/>
  <c r="O553" i="7"/>
  <c r="O528" i="7"/>
  <c r="O505" i="7"/>
  <c r="O480" i="7"/>
  <c r="O457" i="7"/>
  <c r="O440" i="7"/>
  <c r="O586" i="7"/>
  <c r="O563" i="7"/>
  <c r="O538" i="7"/>
  <c r="O515" i="7"/>
  <c r="O490" i="7"/>
  <c r="O467" i="7"/>
  <c r="O604" i="7"/>
  <c r="O601" i="7"/>
  <c r="O596" i="7"/>
  <c r="O573" i="7"/>
  <c r="O548" i="7"/>
  <c r="O525" i="7"/>
  <c r="O500" i="7"/>
  <c r="O603" i="7"/>
  <c r="O600" i="7"/>
  <c r="O556" i="7"/>
  <c r="O549" i="7"/>
  <c r="O512" i="7"/>
  <c r="O476" i="7"/>
  <c r="O463" i="7"/>
  <c r="O460" i="7"/>
  <c r="O447" i="7"/>
  <c r="O559" i="7"/>
  <c r="O535" i="7"/>
  <c r="O522" i="7"/>
  <c r="O482" i="7"/>
  <c r="O469" i="7"/>
  <c r="O579" i="7"/>
  <c r="O555" i="7"/>
  <c r="O542" i="7"/>
  <c r="O466" i="7"/>
  <c r="O453" i="7"/>
  <c r="O441" i="7"/>
  <c r="O589" i="7"/>
  <c r="O565" i="7"/>
  <c r="O552" i="7"/>
  <c r="O472" i="7"/>
  <c r="O459" i="7"/>
  <c r="O575" i="7"/>
  <c r="O562" i="7"/>
  <c r="O491" i="7"/>
  <c r="O606" i="7"/>
  <c r="O585" i="7"/>
  <c r="O572" i="7"/>
  <c r="O508" i="7"/>
  <c r="O501" i="7"/>
  <c r="O456" i="7"/>
  <c r="O433" i="7"/>
  <c r="O426" i="7"/>
  <c r="O539" i="7"/>
  <c r="O526" i="7"/>
  <c r="O503" i="7"/>
  <c r="O464" i="7"/>
  <c r="O451" i="7"/>
  <c r="O405" i="7"/>
  <c r="O397" i="7"/>
  <c r="O597" i="7"/>
  <c r="O485" i="7"/>
  <c r="O436" i="7"/>
  <c r="O417" i="7"/>
  <c r="O408" i="7"/>
  <c r="O583" i="7"/>
  <c r="O570" i="7"/>
  <c r="O547" i="7"/>
  <c r="O534" i="7"/>
  <c r="O511" i="7"/>
  <c r="O489" i="7"/>
  <c r="O468" i="7"/>
  <c r="O455" i="7"/>
  <c r="O420" i="7"/>
  <c r="O394" i="7"/>
  <c r="O387" i="7"/>
  <c r="O382" i="7"/>
  <c r="O375" i="7"/>
  <c r="O370" i="7"/>
  <c r="O578" i="7"/>
  <c r="O529" i="7"/>
  <c r="O516" i="7"/>
  <c r="O493" i="7"/>
  <c r="O446" i="7"/>
  <c r="O435" i="7"/>
  <c r="O429" i="7"/>
  <c r="O399" i="7"/>
  <c r="O363" i="7"/>
  <c r="O361" i="7"/>
  <c r="O359" i="7"/>
  <c r="O357" i="7"/>
  <c r="O355" i="7"/>
  <c r="O353" i="7"/>
  <c r="O351" i="7"/>
  <c r="O349" i="7"/>
  <c r="O347" i="7"/>
  <c r="O345" i="7"/>
  <c r="O343" i="7"/>
  <c r="O341" i="7"/>
  <c r="O587" i="7"/>
  <c r="O574" i="7"/>
  <c r="O551" i="7"/>
  <c r="O502" i="7"/>
  <c r="O484" i="7"/>
  <c r="O471" i="7"/>
  <c r="O389" i="7"/>
  <c r="O384" i="7"/>
  <c r="O377" i="7"/>
  <c r="O372" i="7"/>
  <c r="O365" i="7"/>
  <c r="O605" i="7"/>
  <c r="O569" i="7"/>
  <c r="O560" i="7"/>
  <c r="O537" i="7"/>
  <c r="O533" i="7"/>
  <c r="O524" i="7"/>
  <c r="O442" i="7"/>
  <c r="O432" i="7"/>
  <c r="O413" i="7"/>
  <c r="O407" i="7"/>
  <c r="O404" i="7"/>
  <c r="O396" i="7"/>
  <c r="Q330" i="7"/>
  <c r="R344" i="7"/>
  <c r="R352" i="7"/>
  <c r="R360" i="7"/>
  <c r="Q385" i="7"/>
  <c r="O388" i="7"/>
  <c r="R395" i="7"/>
  <c r="O415" i="7"/>
  <c r="O424" i="7"/>
  <c r="O437" i="7"/>
  <c r="R448" i="7"/>
  <c r="O478" i="7"/>
  <c r="R496" i="7"/>
  <c r="Q503" i="7"/>
  <c r="O527" i="7"/>
  <c r="R540" i="7"/>
  <c r="Q607" i="7"/>
  <c r="Q605" i="7"/>
  <c r="Q603" i="7"/>
  <c r="Q601" i="7"/>
  <c r="Q599" i="7"/>
  <c r="Q597" i="7"/>
  <c r="Q594" i="7"/>
  <c r="Q571" i="7"/>
  <c r="Q546" i="7"/>
  <c r="Q523" i="7"/>
  <c r="Q498" i="7"/>
  <c r="Q475" i="7"/>
  <c r="Q450" i="7"/>
  <c r="Q438" i="7"/>
  <c r="Q581" i="7"/>
  <c r="Q556" i="7"/>
  <c r="Q533" i="7"/>
  <c r="Q508" i="7"/>
  <c r="Q485" i="7"/>
  <c r="Q460" i="7"/>
  <c r="Q576" i="7"/>
  <c r="Q553" i="7"/>
  <c r="Q528" i="7"/>
  <c r="Q505" i="7"/>
  <c r="Q480" i="7"/>
  <c r="Q457" i="7"/>
  <c r="Q586" i="7"/>
  <c r="Q563" i="7"/>
  <c r="Q538" i="7"/>
  <c r="Q515" i="7"/>
  <c r="Q490" i="7"/>
  <c r="Q467" i="7"/>
  <c r="Q604" i="7"/>
  <c r="Q596" i="7"/>
  <c r="Q573" i="7"/>
  <c r="Q548" i="7"/>
  <c r="Q525" i="7"/>
  <c r="Q500" i="7"/>
  <c r="Q477" i="7"/>
  <c r="Q452" i="7"/>
  <c r="Q583" i="7"/>
  <c r="Q558" i="7"/>
  <c r="Q535" i="7"/>
  <c r="Q510" i="7"/>
  <c r="Q566" i="7"/>
  <c r="Q559" i="7"/>
  <c r="Q522" i="7"/>
  <c r="Q495" i="7"/>
  <c r="Q482" i="7"/>
  <c r="Q469" i="7"/>
  <c r="Q569" i="7"/>
  <c r="Q545" i="7"/>
  <c r="Q532" i="7"/>
  <c r="Q444" i="7"/>
  <c r="Q436" i="7"/>
  <c r="Q431" i="7"/>
  <c r="Q424" i="7"/>
  <c r="Q419" i="7"/>
  <c r="Q412" i="7"/>
  <c r="Q407" i="7"/>
  <c r="Q589" i="7"/>
  <c r="Q565" i="7"/>
  <c r="Q552" i="7"/>
  <c r="Q472" i="7"/>
  <c r="Q459" i="7"/>
  <c r="Q575" i="7"/>
  <c r="Q562" i="7"/>
  <c r="Q491" i="7"/>
  <c r="Q606" i="7"/>
  <c r="Q585" i="7"/>
  <c r="Q572" i="7"/>
  <c r="Q501" i="7"/>
  <c r="Q456" i="7"/>
  <c r="Q433" i="7"/>
  <c r="Q426" i="7"/>
  <c r="Q421" i="7"/>
  <c r="Q414" i="7"/>
  <c r="Q409" i="7"/>
  <c r="Q402" i="7"/>
  <c r="Q400" i="7"/>
  <c r="Q398" i="7"/>
  <c r="Q396" i="7"/>
  <c r="Q394" i="7"/>
  <c r="Q392" i="7"/>
  <c r="Q390" i="7"/>
  <c r="Q388" i="7"/>
  <c r="Q386" i="7"/>
  <c r="Q384" i="7"/>
  <c r="Q382" i="7"/>
  <c r="Q380" i="7"/>
  <c r="Q378" i="7"/>
  <c r="Q376" i="7"/>
  <c r="Q374" i="7"/>
  <c r="Q372" i="7"/>
  <c r="Q370" i="7"/>
  <c r="Q368" i="7"/>
  <c r="Q366" i="7"/>
  <c r="Q595" i="7"/>
  <c r="Q582" i="7"/>
  <c r="Q518" i="7"/>
  <c r="Q511" i="7"/>
  <c r="Q488" i="7"/>
  <c r="Q462" i="7"/>
  <c r="Q449" i="7"/>
  <c r="Q602" i="7"/>
  <c r="Q584" i="7"/>
  <c r="Q561" i="7"/>
  <c r="Q512" i="7"/>
  <c r="Q447" i="7"/>
  <c r="Q417" i="7"/>
  <c r="Q408" i="7"/>
  <c r="Q579" i="7"/>
  <c r="Q570" i="7"/>
  <c r="Q547" i="7"/>
  <c r="Q543" i="7"/>
  <c r="Q534" i="7"/>
  <c r="Q489" i="7"/>
  <c r="Q468" i="7"/>
  <c r="Q455" i="7"/>
  <c r="Q420" i="7"/>
  <c r="Q387" i="7"/>
  <c r="Q375" i="7"/>
  <c r="Q592" i="7"/>
  <c r="Q520" i="7"/>
  <c r="Q497" i="7"/>
  <c r="Q439" i="7"/>
  <c r="Q529" i="7"/>
  <c r="Q516" i="7"/>
  <c r="Q493" i="7"/>
  <c r="Q446" i="7"/>
  <c r="Q435" i="7"/>
  <c r="Q429" i="7"/>
  <c r="Q399" i="7"/>
  <c r="Q363" i="7"/>
  <c r="Q361" i="7"/>
  <c r="Q359" i="7"/>
  <c r="Q357" i="7"/>
  <c r="Q355" i="7"/>
  <c r="Q353" i="7"/>
  <c r="Q351" i="7"/>
  <c r="Q349" i="7"/>
  <c r="Q347" i="7"/>
  <c r="Q345" i="7"/>
  <c r="Q343" i="7"/>
  <c r="Q341" i="7"/>
  <c r="Q339" i="7"/>
  <c r="Q337" i="7"/>
  <c r="Q335" i="7"/>
  <c r="Q333" i="7"/>
  <c r="Q331" i="7"/>
  <c r="Q329" i="7"/>
  <c r="Q327" i="7"/>
  <c r="Q587" i="7"/>
  <c r="Q574" i="7"/>
  <c r="Q551" i="7"/>
  <c r="Q502" i="7"/>
  <c r="Q484" i="7"/>
  <c r="Q471" i="7"/>
  <c r="Q389" i="7"/>
  <c r="Q377" i="7"/>
  <c r="Q365" i="7"/>
  <c r="Q560" i="7"/>
  <c r="Q537" i="7"/>
  <c r="Q524" i="7"/>
  <c r="Q476" i="7"/>
  <c r="Q463" i="7"/>
  <c r="Q442" i="7"/>
  <c r="Q432" i="7"/>
  <c r="Q413" i="7"/>
  <c r="Q404" i="7"/>
  <c r="Q591" i="7"/>
  <c r="Q555" i="7"/>
  <c r="Q542" i="7"/>
  <c r="Q416" i="7"/>
  <c r="O328" i="7"/>
  <c r="R330" i="7"/>
  <c r="O369" i="7"/>
  <c r="R385" i="7"/>
  <c r="O411" i="7"/>
  <c r="Q415" i="7"/>
  <c r="O419" i="7"/>
  <c r="O428" i="7"/>
  <c r="Q437" i="7"/>
  <c r="Q466" i="7"/>
  <c r="Q478" i="7"/>
  <c r="R503" i="7"/>
  <c r="O509" i="7"/>
  <c r="Q527" i="7"/>
  <c r="O598" i="7"/>
  <c r="R581" i="7"/>
  <c r="R556" i="7"/>
  <c r="R533" i="7"/>
  <c r="R508" i="7"/>
  <c r="R485" i="7"/>
  <c r="R460" i="7"/>
  <c r="R591" i="7"/>
  <c r="R566" i="7"/>
  <c r="R543" i="7"/>
  <c r="R518" i="7"/>
  <c r="R495" i="7"/>
  <c r="R470" i="7"/>
  <c r="R447" i="7"/>
  <c r="R586" i="7"/>
  <c r="R563" i="7"/>
  <c r="R538" i="7"/>
  <c r="R515" i="7"/>
  <c r="R490" i="7"/>
  <c r="R467" i="7"/>
  <c r="R604" i="7"/>
  <c r="R596" i="7"/>
  <c r="R573" i="7"/>
  <c r="R548" i="7"/>
  <c r="R525" i="7"/>
  <c r="R500" i="7"/>
  <c r="R477" i="7"/>
  <c r="R452" i="7"/>
  <c r="R601" i="7"/>
  <c r="R583" i="7"/>
  <c r="R558" i="7"/>
  <c r="R535" i="7"/>
  <c r="R510" i="7"/>
  <c r="R487" i="7"/>
  <c r="R462" i="7"/>
  <c r="R442" i="7"/>
  <c r="R593" i="7"/>
  <c r="R568" i="7"/>
  <c r="R545" i="7"/>
  <c r="R520" i="7"/>
  <c r="R497" i="7"/>
  <c r="R576" i="7"/>
  <c r="R569" i="7"/>
  <c r="R532" i="7"/>
  <c r="R505" i="7"/>
  <c r="R444" i="7"/>
  <c r="R436" i="7"/>
  <c r="R431" i="7"/>
  <c r="R424" i="7"/>
  <c r="R419" i="7"/>
  <c r="R412" i="7"/>
  <c r="R407" i="7"/>
  <c r="R579" i="7"/>
  <c r="R555" i="7"/>
  <c r="R542" i="7"/>
  <c r="R466" i="7"/>
  <c r="R453" i="7"/>
  <c r="R441" i="7"/>
  <c r="R575" i="7"/>
  <c r="R562" i="7"/>
  <c r="R491" i="7"/>
  <c r="R450" i="7"/>
  <c r="R606" i="7"/>
  <c r="R585" i="7"/>
  <c r="R572" i="7"/>
  <c r="R501" i="7"/>
  <c r="R456" i="7"/>
  <c r="R433" i="7"/>
  <c r="R426" i="7"/>
  <c r="R421" i="7"/>
  <c r="R414" i="7"/>
  <c r="R409" i="7"/>
  <c r="R402" i="7"/>
  <c r="R400" i="7"/>
  <c r="R398" i="7"/>
  <c r="R396" i="7"/>
  <c r="R394" i="7"/>
  <c r="R392" i="7"/>
  <c r="R390" i="7"/>
  <c r="R388" i="7"/>
  <c r="R386" i="7"/>
  <c r="R384" i="7"/>
  <c r="R382" i="7"/>
  <c r="R380" i="7"/>
  <c r="R378" i="7"/>
  <c r="R376" i="7"/>
  <c r="R374" i="7"/>
  <c r="R372" i="7"/>
  <c r="R370" i="7"/>
  <c r="R368" i="7"/>
  <c r="R366" i="7"/>
  <c r="R599" i="7"/>
  <c r="R595" i="7"/>
  <c r="R582" i="7"/>
  <c r="R511" i="7"/>
  <c r="R498" i="7"/>
  <c r="R488" i="7"/>
  <c r="R475" i="7"/>
  <c r="R449" i="7"/>
  <c r="R592" i="7"/>
  <c r="R528" i="7"/>
  <c r="R521" i="7"/>
  <c r="R481" i="7"/>
  <c r="R438" i="7"/>
  <c r="R607" i="7"/>
  <c r="R597" i="7"/>
  <c r="R570" i="7"/>
  <c r="R547" i="7"/>
  <c r="R534" i="7"/>
  <c r="R489" i="7"/>
  <c r="R468" i="7"/>
  <c r="R455" i="7"/>
  <c r="R420" i="7"/>
  <c r="R387" i="7"/>
  <c r="R375" i="7"/>
  <c r="R565" i="7"/>
  <c r="R552" i="7"/>
  <c r="R472" i="7"/>
  <c r="R459" i="7"/>
  <c r="R439" i="7"/>
  <c r="R578" i="7"/>
  <c r="R587" i="7"/>
  <c r="R574" i="7"/>
  <c r="R551" i="7"/>
  <c r="R502" i="7"/>
  <c r="R484" i="7"/>
  <c r="R471" i="7"/>
  <c r="R389" i="7"/>
  <c r="R377" i="7"/>
  <c r="R365" i="7"/>
  <c r="R560" i="7"/>
  <c r="R537" i="7"/>
  <c r="R524" i="7"/>
  <c r="R480" i="7"/>
  <c r="R476" i="7"/>
  <c r="R463" i="7"/>
  <c r="R432" i="7"/>
  <c r="R413" i="7"/>
  <c r="R404" i="7"/>
  <c r="R605" i="7"/>
  <c r="R416" i="7"/>
  <c r="R454" i="7"/>
  <c r="R425" i="7"/>
  <c r="Q328" i="7"/>
  <c r="O339" i="7"/>
  <c r="Q369" i="7"/>
  <c r="O392" i="7"/>
  <c r="Q411" i="7"/>
  <c r="R415" i="7"/>
  <c r="Q428" i="7"/>
  <c r="R437" i="7"/>
  <c r="O443" i="7"/>
  <c r="O454" i="7"/>
  <c r="O473" i="7"/>
  <c r="R478" i="7"/>
  <c r="Q509" i="7"/>
  <c r="R516" i="7"/>
  <c r="R527" i="7"/>
  <c r="O554" i="7"/>
  <c r="Q598" i="7"/>
  <c r="O308" i="7"/>
  <c r="O326" i="7"/>
  <c r="R328" i="7"/>
  <c r="R339" i="7"/>
  <c r="R347" i="7"/>
  <c r="R355" i="7"/>
  <c r="R363" i="7"/>
  <c r="O366" i="7"/>
  <c r="R369" i="7"/>
  <c r="R399" i="7"/>
  <c r="R411" i="7"/>
  <c r="R428" i="7"/>
  <c r="Q443" i="7"/>
  <c r="Q454" i="7"/>
  <c r="Q473" i="7"/>
  <c r="R509" i="7"/>
  <c r="Q554" i="7"/>
  <c r="O580" i="7"/>
  <c r="O592" i="7"/>
  <c r="R598" i="7"/>
  <c r="Q308" i="7"/>
  <c r="O310" i="7"/>
  <c r="O312" i="7"/>
  <c r="O314" i="7"/>
  <c r="O316" i="7"/>
  <c r="O318" i="7"/>
  <c r="O320" i="7"/>
  <c r="O322" i="7"/>
  <c r="O324" i="7"/>
  <c r="Q326" i="7"/>
  <c r="O342" i="7"/>
  <c r="O350" i="7"/>
  <c r="O358" i="7"/>
  <c r="R443" i="7"/>
  <c r="R473" i="7"/>
  <c r="Q536" i="7"/>
  <c r="O541" i="7"/>
  <c r="R554" i="7"/>
  <c r="Q580" i="7"/>
  <c r="R308" i="7"/>
  <c r="Q310" i="7"/>
  <c r="Q312" i="7"/>
  <c r="Q314" i="7"/>
  <c r="Q316" i="7"/>
  <c r="Q318" i="7"/>
  <c r="Q320" i="7"/>
  <c r="Q322" i="7"/>
  <c r="Q324" i="7"/>
  <c r="R326" i="7"/>
  <c r="O337" i="7"/>
  <c r="Q342" i="7"/>
  <c r="Q350" i="7"/>
  <c r="Q358" i="7"/>
  <c r="O373" i="7"/>
  <c r="O379" i="7"/>
  <c r="O403" i="7"/>
  <c r="R429" i="7"/>
  <c r="O434" i="7"/>
  <c r="O486" i="7"/>
  <c r="R529" i="7"/>
  <c r="R536" i="7"/>
  <c r="Q541" i="7"/>
  <c r="R561" i="7"/>
  <c r="O567" i="7"/>
  <c r="R580" i="7"/>
  <c r="R310" i="7"/>
  <c r="R312" i="7"/>
  <c r="R314" i="7"/>
  <c r="R316" i="7"/>
  <c r="R318" i="7"/>
  <c r="R320" i="7"/>
  <c r="R322" i="7"/>
  <c r="R324" i="7"/>
  <c r="R337" i="7"/>
  <c r="R342" i="7"/>
  <c r="R350" i="7"/>
  <c r="R358" i="7"/>
  <c r="Q373" i="7"/>
  <c r="Q379" i="7"/>
  <c r="Q403" i="7"/>
  <c r="O412" i="7"/>
  <c r="Q434" i="7"/>
  <c r="O444" i="7"/>
  <c r="O461" i="7"/>
  <c r="O479" i="7"/>
  <c r="Q486" i="7"/>
  <c r="O497" i="7"/>
  <c r="O504" i="7"/>
  <c r="R541" i="7"/>
  <c r="Q567" i="7"/>
  <c r="O593" i="7"/>
  <c r="S102" i="6"/>
  <c r="O102" i="6"/>
  <c r="S15" i="6"/>
  <c r="O15" i="6"/>
  <c r="S175" i="6"/>
  <c r="O175" i="6"/>
  <c r="S173" i="6"/>
  <c r="O173" i="6"/>
  <c r="S214" i="6"/>
  <c r="O214" i="6"/>
  <c r="S218" i="6"/>
  <c r="O218" i="6"/>
  <c r="S265" i="6"/>
  <c r="O265" i="6"/>
  <c r="S209" i="6"/>
  <c r="O209" i="6"/>
  <c r="S127" i="6"/>
  <c r="O127" i="6"/>
  <c r="S132" i="6"/>
  <c r="O132" i="6"/>
  <c r="S160" i="6"/>
  <c r="O160" i="6"/>
  <c r="S251" i="6"/>
  <c r="O251" i="6"/>
  <c r="S98" i="6"/>
  <c r="O98" i="6"/>
  <c r="AH135" i="6"/>
  <c r="AM135" i="6" s="1"/>
  <c r="AG135" i="6"/>
  <c r="AL135" i="6" s="1"/>
  <c r="AF135" i="6"/>
  <c r="AK135" i="6" s="1"/>
  <c r="X135" i="6"/>
  <c r="AC135" i="6" s="1"/>
  <c r="S135" i="6"/>
  <c r="O135" i="6"/>
  <c r="AJ135" i="6" s="1"/>
  <c r="AO135" i="6" s="1"/>
  <c r="S104" i="6"/>
  <c r="O104" i="6"/>
  <c r="S185" i="6"/>
  <c r="O185" i="6"/>
  <c r="X185" i="6" s="1"/>
  <c r="AC185" i="6" s="1"/>
  <c r="S138" i="6"/>
  <c r="O138" i="6"/>
  <c r="S152" i="6"/>
  <c r="O152" i="6"/>
  <c r="S167" i="6"/>
  <c r="O167" i="6"/>
  <c r="S258" i="6"/>
  <c r="O258" i="6"/>
  <c r="S289" i="6"/>
  <c r="O289" i="6"/>
  <c r="AH289" i="6" s="1"/>
  <c r="AM289" i="6" s="1"/>
  <c r="S252" i="6"/>
  <c r="O252" i="6"/>
  <c r="S208" i="6"/>
  <c r="O208" i="6"/>
  <c r="S202" i="6"/>
  <c r="O202" i="6"/>
  <c r="U202" i="6" s="1"/>
  <c r="S195" i="6"/>
  <c r="O195" i="6"/>
  <c r="S72" i="6"/>
  <c r="O72" i="6"/>
  <c r="Y72" i="6" s="1"/>
  <c r="AD72" i="6" s="1"/>
  <c r="S156" i="6"/>
  <c r="O156" i="6"/>
  <c r="S210" i="6"/>
  <c r="O210" i="6"/>
  <c r="S198" i="6"/>
  <c r="O198" i="6"/>
  <c r="S129" i="6"/>
  <c r="O129" i="6"/>
  <c r="S168" i="6"/>
  <c r="O168" i="6"/>
  <c r="S177" i="6"/>
  <c r="O177" i="6"/>
  <c r="AF177" i="6" s="1"/>
  <c r="AK177" i="6" s="1"/>
  <c r="S266" i="6"/>
  <c r="O266" i="6"/>
  <c r="S141" i="6"/>
  <c r="O141" i="6"/>
  <c r="S94" i="6"/>
  <c r="O94" i="6"/>
  <c r="S60" i="6"/>
  <c r="O60" i="6"/>
  <c r="S86" i="6"/>
  <c r="O86" i="6"/>
  <c r="S91" i="6"/>
  <c r="O91" i="6"/>
  <c r="X91" i="6" s="1"/>
  <c r="AC91" i="6" s="1"/>
  <c r="S57" i="6"/>
  <c r="O57" i="6"/>
  <c r="S267" i="6"/>
  <c r="O267" i="6"/>
  <c r="S162" i="6"/>
  <c r="O162" i="6"/>
  <c r="S159" i="6"/>
  <c r="O159" i="6"/>
  <c r="U159" i="6" s="1"/>
  <c r="S190" i="6"/>
  <c r="O190" i="6"/>
  <c r="S204" i="6"/>
  <c r="O204" i="6"/>
  <c r="V204" i="6" s="1"/>
  <c r="AA204" i="6" s="1"/>
  <c r="S121" i="6"/>
  <c r="O121" i="6"/>
  <c r="U121" i="6" s="1"/>
  <c r="S23" i="6"/>
  <c r="O23" i="6"/>
  <c r="W23" i="6" s="1"/>
  <c r="AB23" i="6" s="1"/>
  <c r="S255" i="6"/>
  <c r="O255" i="6"/>
  <c r="S277" i="6"/>
  <c r="O277" i="6"/>
  <c r="S283" i="6"/>
  <c r="O283" i="6"/>
  <c r="S78" i="6"/>
  <c r="O78" i="6"/>
  <c r="AG78" i="6" s="1"/>
  <c r="AL78" i="6" s="1"/>
  <c r="S110" i="6"/>
  <c r="O110" i="6"/>
  <c r="S223" i="6"/>
  <c r="O223" i="6"/>
  <c r="S282" i="6"/>
  <c r="O282" i="6"/>
  <c r="S298" i="6"/>
  <c r="O298" i="6"/>
  <c r="S169" i="6"/>
  <c r="O169" i="6"/>
  <c r="S295" i="6"/>
  <c r="O295" i="6"/>
  <c r="S241" i="6"/>
  <c r="O241" i="6"/>
  <c r="S147" i="6"/>
  <c r="O147" i="6"/>
  <c r="S139" i="6"/>
  <c r="O139" i="6"/>
  <c r="S70" i="6"/>
  <c r="O70" i="6"/>
  <c r="S59" i="6"/>
  <c r="O59" i="6"/>
  <c r="S39" i="6"/>
  <c r="O39" i="6"/>
  <c r="X39" i="6" s="1"/>
  <c r="AC39" i="6" s="1"/>
  <c r="S55" i="6"/>
  <c r="O55" i="6"/>
  <c r="S45" i="6"/>
  <c r="O45" i="6"/>
  <c r="AJ45" i="6" s="1"/>
  <c r="AO45" i="6" s="1"/>
  <c r="S52" i="6"/>
  <c r="O52" i="6"/>
  <c r="S285" i="6"/>
  <c r="O285" i="6"/>
  <c r="S278" i="6"/>
  <c r="O278" i="6"/>
  <c r="S248" i="6"/>
  <c r="O248" i="6"/>
  <c r="S263" i="6"/>
  <c r="O263" i="6"/>
  <c r="AH263" i="6" s="1"/>
  <c r="AM263" i="6" s="1"/>
  <c r="S247" i="6"/>
  <c r="O247" i="6"/>
  <c r="S259" i="6"/>
  <c r="O259" i="6"/>
  <c r="S108" i="6"/>
  <c r="O108" i="6"/>
  <c r="X108" i="6" s="1"/>
  <c r="AC108" i="6" s="1"/>
  <c r="S187" i="6"/>
  <c r="O187" i="6"/>
  <c r="S148" i="6"/>
  <c r="O148" i="6"/>
  <c r="S299" i="6"/>
  <c r="O299" i="6"/>
  <c r="S268" i="6"/>
  <c r="O268" i="6"/>
  <c r="AJ268" i="6" s="1"/>
  <c r="AO268" i="6" s="1"/>
  <c r="S271" i="6"/>
  <c r="O271" i="6"/>
  <c r="AF271" i="6" s="1"/>
  <c r="AK271" i="6" s="1"/>
  <c r="S272" i="6"/>
  <c r="O272" i="6"/>
  <c r="X272" i="6" s="1"/>
  <c r="AC272" i="6" s="1"/>
  <c r="S300" i="6"/>
  <c r="O300" i="6"/>
  <c r="S293" i="6"/>
  <c r="O293" i="6"/>
  <c r="AI293" i="6" s="1"/>
  <c r="AN293" i="6" s="1"/>
  <c r="S90" i="6"/>
  <c r="O90" i="6"/>
  <c r="S96" i="6"/>
  <c r="O96" i="6"/>
  <c r="X96" i="6" s="1"/>
  <c r="AC96" i="6" s="1"/>
  <c r="S172" i="6"/>
  <c r="O172" i="6"/>
  <c r="S257" i="6"/>
  <c r="O257" i="6"/>
  <c r="S97" i="6"/>
  <c r="O97" i="6"/>
  <c r="S83" i="6"/>
  <c r="O83" i="6"/>
  <c r="S131" i="6"/>
  <c r="O131" i="6"/>
  <c r="S128" i="6"/>
  <c r="O128" i="6"/>
  <c r="S292" i="6"/>
  <c r="O292" i="6"/>
  <c r="S234" i="6"/>
  <c r="O234" i="6"/>
  <c r="Y234" i="6" s="1"/>
  <c r="AD234" i="6" s="1"/>
  <c r="S221" i="6"/>
  <c r="O221" i="6"/>
  <c r="S291" i="6"/>
  <c r="O291" i="6"/>
  <c r="AJ291" i="6" s="1"/>
  <c r="AO291" i="6" s="1"/>
  <c r="S150" i="6"/>
  <c r="O150" i="6"/>
  <c r="S145" i="6"/>
  <c r="O145" i="6"/>
  <c r="W145" i="6" s="1"/>
  <c r="AB145" i="6" s="1"/>
  <c r="S246" i="6"/>
  <c r="O246" i="6"/>
  <c r="S274" i="6"/>
  <c r="O274" i="6"/>
  <c r="S122" i="6"/>
  <c r="O122" i="6"/>
  <c r="S238" i="6"/>
  <c r="O238" i="6"/>
  <c r="AI238" i="6" s="1"/>
  <c r="AN238" i="6" s="1"/>
  <c r="S200" i="6"/>
  <c r="O200" i="6"/>
  <c r="S201" i="6"/>
  <c r="O201" i="6"/>
  <c r="S262" i="6"/>
  <c r="O262" i="6"/>
  <c r="AF262" i="6" s="1"/>
  <c r="AK262" i="6" s="1"/>
  <c r="S254" i="6"/>
  <c r="O254" i="6"/>
  <c r="V254" i="6" s="1"/>
  <c r="AA254" i="6" s="1"/>
  <c r="S124" i="6"/>
  <c r="O124" i="6"/>
  <c r="S217" i="6"/>
  <c r="O217" i="6"/>
  <c r="AJ217" i="6" s="1"/>
  <c r="AO217" i="6" s="1"/>
  <c r="S270" i="6"/>
  <c r="O270" i="6"/>
  <c r="S237" i="6"/>
  <c r="O237" i="6"/>
  <c r="S286" i="6"/>
  <c r="O286" i="6"/>
  <c r="S284" i="6"/>
  <c r="O284" i="6"/>
  <c r="AJ284" i="6" s="1"/>
  <c r="AO284" i="6" s="1"/>
  <c r="S281" i="6"/>
  <c r="O281" i="6"/>
  <c r="AH281" i="6" s="1"/>
  <c r="AM281" i="6" s="1"/>
  <c r="S290" i="6"/>
  <c r="O290" i="6"/>
  <c r="S153" i="6"/>
  <c r="O153" i="6"/>
  <c r="S84" i="6"/>
  <c r="O84" i="6"/>
  <c r="S188" i="6"/>
  <c r="O188" i="6"/>
  <c r="S137" i="6"/>
  <c r="O137" i="6"/>
  <c r="U137" i="6" s="1"/>
  <c r="S111" i="6"/>
  <c r="O111" i="6"/>
  <c r="S125" i="6"/>
  <c r="O125" i="6"/>
  <c r="W125" i="6" s="1"/>
  <c r="AB125" i="6" s="1"/>
  <c r="S112" i="6"/>
  <c r="O112" i="6"/>
  <c r="V112" i="6" s="1"/>
  <c r="AA112" i="6" s="1"/>
  <c r="S136" i="6"/>
  <c r="O136" i="6"/>
  <c r="V136" i="6" s="1"/>
  <c r="AA136" i="6" s="1"/>
  <c r="S280" i="6"/>
  <c r="O280" i="6"/>
  <c r="S296" i="6"/>
  <c r="O296" i="6"/>
  <c r="S279" i="6"/>
  <c r="O279" i="6"/>
  <c r="S294" i="6"/>
  <c r="O294" i="6"/>
  <c r="AH294" i="6" s="1"/>
  <c r="AM294" i="6" s="1"/>
  <c r="S276" i="6"/>
  <c r="O276" i="6"/>
  <c r="S115" i="6"/>
  <c r="O115" i="6"/>
  <c r="S253" i="6"/>
  <c r="O253" i="6"/>
  <c r="S273" i="6"/>
  <c r="O273" i="6"/>
  <c r="S114" i="6"/>
  <c r="O114" i="6"/>
  <c r="S118" i="6"/>
  <c r="O118" i="6"/>
  <c r="V118" i="6" s="1"/>
  <c r="AA118" i="6" s="1"/>
  <c r="S101" i="6"/>
  <c r="O101" i="6"/>
  <c r="S186" i="6"/>
  <c r="O186" i="6"/>
  <c r="S109" i="6"/>
  <c r="O109" i="6"/>
  <c r="S151" i="6"/>
  <c r="O151" i="6"/>
  <c r="X151" i="6" s="1"/>
  <c r="AC151" i="6" s="1"/>
  <c r="S197" i="6"/>
  <c r="O197" i="6"/>
  <c r="S244" i="6"/>
  <c r="O244" i="6"/>
  <c r="S275" i="6"/>
  <c r="O275" i="6"/>
  <c r="S260" i="6"/>
  <c r="O260" i="6"/>
  <c r="S235" i="6"/>
  <c r="O235" i="6"/>
  <c r="S193" i="6"/>
  <c r="O193" i="6"/>
  <c r="AH193" i="6" s="1"/>
  <c r="AM193" i="6" s="1"/>
  <c r="S95" i="6"/>
  <c r="O95" i="6"/>
  <c r="S113" i="6"/>
  <c r="O113" i="6"/>
  <c r="AF113" i="6" s="1"/>
  <c r="AK113" i="6" s="1"/>
  <c r="S166" i="6"/>
  <c r="O166" i="6"/>
  <c r="S62" i="6"/>
  <c r="O62" i="6"/>
  <c r="AH62" i="6" s="1"/>
  <c r="AM62" i="6" s="1"/>
  <c r="S68" i="6"/>
  <c r="O68" i="6"/>
  <c r="S105" i="6"/>
  <c r="O105" i="6"/>
  <c r="S99" i="6"/>
  <c r="O99" i="6"/>
  <c r="S157" i="6"/>
  <c r="O157" i="6"/>
  <c r="S261" i="6"/>
  <c r="O261" i="6"/>
  <c r="S53" i="6"/>
  <c r="O53" i="6"/>
  <c r="S163" i="6"/>
  <c r="O163" i="6"/>
  <c r="S142" i="6"/>
  <c r="O142" i="6"/>
  <c r="S226" i="6"/>
  <c r="O226" i="6"/>
  <c r="S297" i="6"/>
  <c r="O297" i="6"/>
  <c r="S243" i="6"/>
  <c r="O243" i="6"/>
  <c r="S76" i="6"/>
  <c r="O76" i="6"/>
  <c r="S134" i="6"/>
  <c r="O134" i="6"/>
  <c r="S182" i="6"/>
  <c r="O182" i="6"/>
  <c r="Y182" i="6" s="1"/>
  <c r="AD182" i="6" s="1"/>
  <c r="S165" i="6"/>
  <c r="O165" i="6"/>
  <c r="S228" i="6"/>
  <c r="O228" i="6"/>
  <c r="S196" i="6"/>
  <c r="O196" i="6"/>
  <c r="S174" i="6"/>
  <c r="O174" i="6"/>
  <c r="S225" i="6"/>
  <c r="O225" i="6"/>
  <c r="S236" i="6"/>
  <c r="O236" i="6"/>
  <c r="S207" i="6"/>
  <c r="O207" i="6"/>
  <c r="S240" i="6"/>
  <c r="O240" i="6"/>
  <c r="S194" i="6"/>
  <c r="O194" i="6"/>
  <c r="S144" i="6"/>
  <c r="O144" i="6"/>
  <c r="S216" i="6"/>
  <c r="O216" i="6"/>
  <c r="S288" i="6"/>
  <c r="O288" i="6"/>
  <c r="S269" i="6"/>
  <c r="O269" i="6"/>
  <c r="S211" i="6"/>
  <c r="O211" i="6"/>
  <c r="S82" i="6"/>
  <c r="O82" i="6"/>
  <c r="S47" i="6"/>
  <c r="O47" i="6"/>
  <c r="S117" i="6"/>
  <c r="O117" i="6"/>
  <c r="S27" i="6"/>
  <c r="O27" i="6"/>
  <c r="W27" i="6" s="1"/>
  <c r="AB27" i="6" s="1"/>
  <c r="S75" i="6"/>
  <c r="O75" i="6"/>
  <c r="S21" i="6"/>
  <c r="O21" i="6"/>
  <c r="AH21" i="6" s="1"/>
  <c r="AM21" i="6" s="1"/>
  <c r="S19" i="6"/>
  <c r="O19" i="6"/>
  <c r="S54" i="6"/>
  <c r="O54" i="6"/>
  <c r="S16" i="6"/>
  <c r="O16" i="6"/>
  <c r="S120" i="6"/>
  <c r="O120" i="6"/>
  <c r="S100" i="6"/>
  <c r="O100" i="6"/>
  <c r="AH100" i="6" s="1"/>
  <c r="AM100" i="6" s="1"/>
  <c r="S17" i="6"/>
  <c r="O17" i="6"/>
  <c r="S64" i="6"/>
  <c r="O64" i="6"/>
  <c r="S69" i="6"/>
  <c r="O69" i="6"/>
  <c r="U69" i="6" s="1"/>
  <c r="S50" i="6"/>
  <c r="O50" i="6"/>
  <c r="S46" i="6"/>
  <c r="O46" i="6"/>
  <c r="S18" i="6"/>
  <c r="O18" i="6"/>
  <c r="S14" i="6"/>
  <c r="O14" i="6"/>
  <c r="S65" i="6"/>
  <c r="O65" i="6"/>
  <c r="AF65" i="6" s="1"/>
  <c r="AK65" i="6" s="1"/>
  <c r="S219" i="6"/>
  <c r="O219" i="6"/>
  <c r="AJ219" i="6" s="1"/>
  <c r="AO219" i="6" s="1"/>
  <c r="S212" i="6"/>
  <c r="O212" i="6"/>
  <c r="S215" i="6"/>
  <c r="O215" i="6"/>
  <c r="AH215" i="6" s="1"/>
  <c r="AM215" i="6" s="1"/>
  <c r="S180" i="6"/>
  <c r="O180" i="6"/>
  <c r="S239" i="6"/>
  <c r="O239" i="6"/>
  <c r="S233" i="6"/>
  <c r="O233" i="6"/>
  <c r="S176" i="6"/>
  <c r="O176" i="6"/>
  <c r="S48" i="6"/>
  <c r="O48" i="6"/>
  <c r="AJ48" i="6" s="1"/>
  <c r="AO48" i="6" s="1"/>
  <c r="S63" i="6"/>
  <c r="O63" i="6"/>
  <c r="AJ63" i="6" s="1"/>
  <c r="AO63" i="6" s="1"/>
  <c r="S37" i="6"/>
  <c r="O37" i="6"/>
  <c r="S87" i="6"/>
  <c r="O87" i="6"/>
  <c r="U87" i="6" s="1"/>
  <c r="S24" i="6"/>
  <c r="O24" i="6"/>
  <c r="S28" i="6"/>
  <c r="O28" i="6"/>
  <c r="S80" i="6"/>
  <c r="O80" i="6"/>
  <c r="S42" i="6"/>
  <c r="O42" i="6"/>
  <c r="S49" i="6"/>
  <c r="O49" i="6"/>
  <c r="S154" i="6"/>
  <c r="O154" i="6"/>
  <c r="AG154" i="6" s="1"/>
  <c r="AL154" i="6" s="1"/>
  <c r="S106" i="6"/>
  <c r="O106" i="6"/>
  <c r="S116" i="6"/>
  <c r="O116" i="6"/>
  <c r="S170" i="6"/>
  <c r="O170" i="6"/>
  <c r="S230" i="6"/>
  <c r="O230" i="6"/>
  <c r="AJ230" i="6" s="1"/>
  <c r="AO230" i="6" s="1"/>
  <c r="S25" i="6"/>
  <c r="O25" i="6"/>
  <c r="S10" i="6"/>
  <c r="O10" i="6"/>
  <c r="S51" i="6"/>
  <c r="O51" i="6"/>
  <c r="AG51" i="6" s="1"/>
  <c r="AL51" i="6" s="1"/>
  <c r="S158" i="6"/>
  <c r="O158" i="6"/>
  <c r="S184" i="6"/>
  <c r="O184" i="6"/>
  <c r="S34" i="6"/>
  <c r="O34" i="6"/>
  <c r="S171" i="6"/>
  <c r="O171" i="6"/>
  <c r="S22" i="6"/>
  <c r="O22" i="6"/>
  <c r="S20" i="6"/>
  <c r="O20" i="6"/>
  <c r="S245" i="6"/>
  <c r="O245" i="6"/>
  <c r="S205" i="6"/>
  <c r="O205" i="6"/>
  <c r="S189" i="6"/>
  <c r="O189" i="6"/>
  <c r="AI189" i="6" s="1"/>
  <c r="AN189" i="6" s="1"/>
  <c r="S155" i="6"/>
  <c r="O155" i="6"/>
  <c r="S140" i="6"/>
  <c r="O140" i="6"/>
  <c r="S249" i="6"/>
  <c r="O249" i="6"/>
  <c r="S220" i="6"/>
  <c r="O220" i="6"/>
  <c r="X220" i="6" s="1"/>
  <c r="AC220" i="6" s="1"/>
  <c r="S227" i="6"/>
  <c r="O227" i="6"/>
  <c r="V227" i="6" s="1"/>
  <c r="AA227" i="6" s="1"/>
  <c r="S26" i="6"/>
  <c r="O26" i="6"/>
  <c r="S103" i="6"/>
  <c r="O103" i="6"/>
  <c r="AJ103" i="6" s="1"/>
  <c r="AO103" i="6" s="1"/>
  <c r="S143" i="6"/>
  <c r="O143" i="6"/>
  <c r="S79" i="6"/>
  <c r="O79" i="6"/>
  <c r="S88" i="6"/>
  <c r="O88" i="6"/>
  <c r="S89" i="6"/>
  <c r="O89" i="6"/>
  <c r="S164" i="6"/>
  <c r="O164" i="6"/>
  <c r="S93" i="6"/>
  <c r="O93" i="6"/>
  <c r="S30" i="6"/>
  <c r="O30" i="6"/>
  <c r="S7" i="6"/>
  <c r="O7" i="6"/>
  <c r="S29" i="6"/>
  <c r="O29" i="6"/>
  <c r="S61" i="6"/>
  <c r="O61" i="6"/>
  <c r="S31" i="6"/>
  <c r="O31" i="6"/>
  <c r="S133" i="6"/>
  <c r="O133" i="6"/>
  <c r="S41" i="6"/>
  <c r="O41" i="6"/>
  <c r="S4" i="6"/>
  <c r="O4" i="6"/>
  <c r="AJ4" i="6" s="1"/>
  <c r="AO4" i="6" s="1"/>
  <c r="S5" i="6"/>
  <c r="O5" i="6"/>
  <c r="S1" i="6"/>
  <c r="O1" i="6"/>
  <c r="AJ1" i="6" s="1"/>
  <c r="AO1" i="6" s="1"/>
  <c r="S6" i="6"/>
  <c r="O6" i="6"/>
  <c r="S8" i="6"/>
  <c r="O8" i="6"/>
  <c r="S9" i="6"/>
  <c r="O9" i="6"/>
  <c r="S73" i="6"/>
  <c r="O73" i="6"/>
  <c r="S149" i="6"/>
  <c r="O149" i="6"/>
  <c r="S77" i="6"/>
  <c r="O77" i="6"/>
  <c r="S58" i="6"/>
  <c r="O58" i="6"/>
  <c r="S119" i="6"/>
  <c r="O119" i="6"/>
  <c r="AI119" i="6" s="1"/>
  <c r="AN119" i="6" s="1"/>
  <c r="S32" i="6"/>
  <c r="O32" i="6"/>
  <c r="S67" i="6"/>
  <c r="O67" i="6"/>
  <c r="S161" i="6"/>
  <c r="O161" i="6"/>
  <c r="AF161" i="6" s="1"/>
  <c r="AK161" i="6" s="1"/>
  <c r="S126" i="6"/>
  <c r="O126" i="6"/>
  <c r="S13" i="6"/>
  <c r="O13" i="6"/>
  <c r="V13" i="6" s="1"/>
  <c r="AA13" i="6" s="1"/>
  <c r="S11" i="6"/>
  <c r="O11" i="6"/>
  <c r="S123" i="6"/>
  <c r="O123" i="6"/>
  <c r="S224" i="6"/>
  <c r="O224" i="6"/>
  <c r="S183" i="6"/>
  <c r="O183" i="6"/>
  <c r="S206" i="6"/>
  <c r="O206" i="6"/>
  <c r="S179" i="6"/>
  <c r="O179" i="6"/>
  <c r="S43" i="6"/>
  <c r="O43" i="6"/>
  <c r="S222" i="6"/>
  <c r="O222" i="6"/>
  <c r="AI222" i="6" s="1"/>
  <c r="AN222" i="6" s="1"/>
  <c r="S213" i="6"/>
  <c r="O213" i="6"/>
  <c r="S191" i="6"/>
  <c r="O191" i="6"/>
  <c r="S181" i="6"/>
  <c r="O181" i="6"/>
  <c r="S85" i="6"/>
  <c r="O85" i="6"/>
  <c r="AG85" i="6" s="1"/>
  <c r="AL85" i="6" s="1"/>
  <c r="S38" i="6"/>
  <c r="O38" i="6"/>
  <c r="S130" i="6"/>
  <c r="O130" i="6"/>
  <c r="X130" i="6" s="1"/>
  <c r="AC130" i="6" s="1"/>
  <c r="S199" i="6"/>
  <c r="O199" i="6"/>
  <c r="S33" i="6"/>
  <c r="O33" i="6"/>
  <c r="X33" i="6" s="1"/>
  <c r="AC33" i="6" s="1"/>
  <c r="S203" i="6"/>
  <c r="O203" i="6"/>
  <c r="S256" i="6"/>
  <c r="O256" i="6"/>
  <c r="S146" i="6"/>
  <c r="O146" i="6"/>
  <c r="S12" i="6"/>
  <c r="O12" i="6"/>
  <c r="S2" i="6"/>
  <c r="O2" i="6"/>
  <c r="S3" i="6"/>
  <c r="O3" i="6"/>
  <c r="X3" i="6" s="1"/>
  <c r="AC3" i="6" s="1"/>
  <c r="S36" i="6"/>
  <c r="O36" i="6"/>
  <c r="S231" i="6"/>
  <c r="O231" i="6"/>
  <c r="AI231" i="6" s="1"/>
  <c r="AN231" i="6" s="1"/>
  <c r="S250" i="6"/>
  <c r="O250" i="6"/>
  <c r="S81" i="6"/>
  <c r="O81" i="6"/>
  <c r="S287" i="6"/>
  <c r="O287" i="6"/>
  <c r="S44" i="6"/>
  <c r="O44" i="6"/>
  <c r="AF44" i="6" s="1"/>
  <c r="AK44" i="6" s="1"/>
  <c r="S40" i="6"/>
  <c r="O40" i="6"/>
  <c r="S264" i="6"/>
  <c r="O264" i="6"/>
  <c r="X264" i="6" s="1"/>
  <c r="AC264" i="6" s="1"/>
  <c r="S192" i="6"/>
  <c r="O192" i="6"/>
  <c r="S178" i="6"/>
  <c r="O178" i="6"/>
  <c r="S35" i="6"/>
  <c r="O35" i="6"/>
  <c r="S229" i="6"/>
  <c r="O229" i="6"/>
  <c r="S242" i="6"/>
  <c r="O242" i="6"/>
  <c r="S232" i="6"/>
  <c r="O232" i="6"/>
  <c r="S107" i="6"/>
  <c r="O107" i="6"/>
  <c r="S74" i="6"/>
  <c r="O74" i="6"/>
  <c r="S56" i="6"/>
  <c r="O56" i="6"/>
  <c r="S71" i="6"/>
  <c r="O71" i="6"/>
  <c r="S66" i="6"/>
  <c r="O66" i="6"/>
  <c r="S92" i="6"/>
  <c r="O92" i="6"/>
  <c r="V2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2" i="4"/>
  <c r="T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2" i="3"/>
  <c r="O3" i="3"/>
  <c r="O4" i="3"/>
  <c r="O5" i="3"/>
  <c r="O6" i="3"/>
  <c r="O7" i="3"/>
  <c r="O8" i="3"/>
  <c r="AH8" i="3" s="1"/>
  <c r="O9" i="3"/>
  <c r="AF9" i="3" s="1"/>
  <c r="AK9" i="3" s="1"/>
  <c r="O10" i="3"/>
  <c r="AH10" i="3" s="1"/>
  <c r="O11" i="3"/>
  <c r="O12" i="3"/>
  <c r="AJ12" i="3" s="1"/>
  <c r="O13" i="3"/>
  <c r="O14" i="3"/>
  <c r="O15" i="3"/>
  <c r="O16" i="3"/>
  <c r="O17" i="3"/>
  <c r="AG17" i="3" s="1"/>
  <c r="O18" i="3"/>
  <c r="O19" i="3"/>
  <c r="O20" i="3"/>
  <c r="O21" i="3"/>
  <c r="O22" i="3"/>
  <c r="O23" i="3"/>
  <c r="O24" i="3"/>
  <c r="AH24" i="3" s="1"/>
  <c r="O25" i="3"/>
  <c r="AJ25" i="3" s="1"/>
  <c r="O26" i="3"/>
  <c r="AH26" i="3" s="1"/>
  <c r="O27" i="3"/>
  <c r="AJ27" i="3" s="1"/>
  <c r="O28" i="3"/>
  <c r="AF28" i="3" s="1"/>
  <c r="AK28" i="3" s="1"/>
  <c r="O29" i="3"/>
  <c r="O30" i="3"/>
  <c r="O31" i="3"/>
  <c r="O32" i="3"/>
  <c r="O33" i="3"/>
  <c r="O34" i="3"/>
  <c r="O35" i="3"/>
  <c r="O36" i="3"/>
  <c r="O37" i="3"/>
  <c r="O38" i="3"/>
  <c r="O39" i="3"/>
  <c r="O40" i="3"/>
  <c r="AH40" i="3" s="1"/>
  <c r="O41" i="3"/>
  <c r="O42" i="3"/>
  <c r="O43" i="3"/>
  <c r="O44" i="3"/>
  <c r="AJ44" i="3" s="1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AF60" i="3" s="1"/>
  <c r="AK60" i="3" s="1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AJ76" i="3" s="1"/>
  <c r="O77" i="3"/>
  <c r="O78" i="3"/>
  <c r="O79" i="3"/>
  <c r="O80" i="3"/>
  <c r="O81" i="3"/>
  <c r="O82" i="3"/>
  <c r="O83" i="3"/>
  <c r="O84" i="3"/>
  <c r="O85" i="3"/>
  <c r="O86" i="3"/>
  <c r="O87" i="3"/>
  <c r="O88" i="3"/>
  <c r="AH88" i="3" s="1"/>
  <c r="O89" i="3"/>
  <c r="AH89" i="3" s="1"/>
  <c r="O90" i="3"/>
  <c r="AH90" i="3" s="1"/>
  <c r="O91" i="3"/>
  <c r="O92" i="3"/>
  <c r="AF92" i="3" s="1"/>
  <c r="AK92" i="3" s="1"/>
  <c r="O93" i="3"/>
  <c r="O94" i="3"/>
  <c r="O95" i="3"/>
  <c r="O96" i="3"/>
  <c r="O97" i="3"/>
  <c r="O98" i="3"/>
  <c r="O99" i="3"/>
  <c r="O100" i="3"/>
  <c r="O101" i="3"/>
  <c r="O102" i="3"/>
  <c r="O103" i="3"/>
  <c r="O104" i="3"/>
  <c r="AH104" i="3" s="1"/>
  <c r="O105" i="3"/>
  <c r="AH105" i="3" s="1"/>
  <c r="O106" i="3"/>
  <c r="AH106" i="3" s="1"/>
  <c r="O107" i="3"/>
  <c r="O108" i="3"/>
  <c r="AJ108" i="3" s="1"/>
  <c r="O109" i="3"/>
  <c r="O110" i="3"/>
  <c r="O111" i="3"/>
  <c r="O112" i="3"/>
  <c r="O113" i="3"/>
  <c r="O114" i="3"/>
  <c r="O115" i="3"/>
  <c r="O116" i="3"/>
  <c r="O117" i="3"/>
  <c r="O118" i="3"/>
  <c r="O119" i="3"/>
  <c r="O120" i="3"/>
  <c r="AH120" i="3" s="1"/>
  <c r="O121" i="3"/>
  <c r="AH121" i="3" s="1"/>
  <c r="O122" i="3"/>
  <c r="O123" i="3"/>
  <c r="AI123" i="3" s="1"/>
  <c r="AN123" i="3" s="1"/>
  <c r="O124" i="3"/>
  <c r="AJ124" i="3" s="1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AI140" i="3" s="1"/>
  <c r="AN140" i="3" s="1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AJ156" i="3" s="1"/>
  <c r="O157" i="3"/>
  <c r="O158" i="3"/>
  <c r="O159" i="3"/>
  <c r="O160" i="3"/>
  <c r="O161" i="3"/>
  <c r="O162" i="3"/>
  <c r="O163" i="3"/>
  <c r="O164" i="3"/>
  <c r="O165" i="3"/>
  <c r="O166" i="3"/>
  <c r="O167" i="3"/>
  <c r="O168" i="3"/>
  <c r="AH168" i="3" s="1"/>
  <c r="O169" i="3"/>
  <c r="AH169" i="3" s="1"/>
  <c r="O170" i="3"/>
  <c r="AJ170" i="3" s="1"/>
  <c r="O171" i="3"/>
  <c r="AJ171" i="3" s="1"/>
  <c r="O172" i="3"/>
  <c r="AF172" i="3" s="1"/>
  <c r="AK172" i="3" s="1"/>
  <c r="O173" i="3"/>
  <c r="O174" i="3"/>
  <c r="O175" i="3"/>
  <c r="O176" i="3"/>
  <c r="O177" i="3"/>
  <c r="U177" i="3" s="1"/>
  <c r="O178" i="3"/>
  <c r="O179" i="3"/>
  <c r="O180" i="3"/>
  <c r="O181" i="3"/>
  <c r="O182" i="3"/>
  <c r="O183" i="3"/>
  <c r="O184" i="3"/>
  <c r="AH184" i="3" s="1"/>
  <c r="O185" i="3"/>
  <c r="AH185" i="3" s="1"/>
  <c r="O186" i="3"/>
  <c r="AH186" i="3" s="1"/>
  <c r="O187" i="3"/>
  <c r="O188" i="3"/>
  <c r="AI188" i="3" s="1"/>
  <c r="AN188" i="3" s="1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U204" i="3" s="1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AJ220" i="3" s="1"/>
  <c r="O221" i="3"/>
  <c r="O222" i="3"/>
  <c r="O223" i="3"/>
  <c r="O224" i="3"/>
  <c r="O225" i="3"/>
  <c r="AI225" i="3" s="1"/>
  <c r="AN225" i="3" s="1"/>
  <c r="O226" i="3"/>
  <c r="O227" i="3"/>
  <c r="O228" i="3"/>
  <c r="O229" i="3"/>
  <c r="O230" i="3"/>
  <c r="O231" i="3"/>
  <c r="O232" i="3"/>
  <c r="AH232" i="3" s="1"/>
  <c r="O233" i="3"/>
  <c r="AH233" i="3" s="1"/>
  <c r="O234" i="3"/>
  <c r="AH234" i="3" s="1"/>
  <c r="O235" i="3"/>
  <c r="O236" i="3"/>
  <c r="U236" i="3" s="1"/>
  <c r="O237" i="3"/>
  <c r="O238" i="3"/>
  <c r="O239" i="3"/>
  <c r="O240" i="3"/>
  <c r="O241" i="3"/>
  <c r="O242" i="3"/>
  <c r="O243" i="3"/>
  <c r="O244" i="3"/>
  <c r="O245" i="3"/>
  <c r="O246" i="3"/>
  <c r="O247" i="3"/>
  <c r="AF247" i="3" s="1"/>
  <c r="AK247" i="3" s="1"/>
  <c r="O248" i="3"/>
  <c r="AH248" i="3" s="1"/>
  <c r="O249" i="3"/>
  <c r="AH249" i="3" s="1"/>
  <c r="O250" i="3"/>
  <c r="AH250" i="3" s="1"/>
  <c r="O251" i="3"/>
  <c r="O252" i="3"/>
  <c r="AI252" i="3" s="1"/>
  <c r="AN252" i="3" s="1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AI268" i="3" s="1"/>
  <c r="AN268" i="3" s="1"/>
  <c r="O269" i="3"/>
  <c r="O270" i="3"/>
  <c r="O271" i="3"/>
  <c r="O272" i="3"/>
  <c r="O273" i="3"/>
  <c r="O274" i="3"/>
  <c r="O275" i="3"/>
  <c r="O276" i="3"/>
  <c r="O277" i="3"/>
  <c r="O278" i="3"/>
  <c r="O279" i="3"/>
  <c r="AI279" i="3" s="1"/>
  <c r="AN279" i="3" s="1"/>
  <c r="O280" i="3"/>
  <c r="O281" i="3"/>
  <c r="O282" i="3"/>
  <c r="AF282" i="3" s="1"/>
  <c r="AK282" i="3" s="1"/>
  <c r="O283" i="3"/>
  <c r="O284" i="3"/>
  <c r="AI284" i="3" s="1"/>
  <c r="AN284" i="3" s="1"/>
  <c r="O285" i="3"/>
  <c r="O286" i="3"/>
  <c r="O287" i="3"/>
  <c r="O288" i="3"/>
  <c r="O289" i="3"/>
  <c r="AG289" i="3" s="1"/>
  <c r="AL289" i="3" s="1"/>
  <c r="O290" i="3"/>
  <c r="O291" i="3"/>
  <c r="O292" i="3"/>
  <c r="O293" i="3"/>
  <c r="O294" i="3"/>
  <c r="O295" i="3"/>
  <c r="AI295" i="3" s="1"/>
  <c r="AN295" i="3" s="1"/>
  <c r="O296" i="3"/>
  <c r="AH296" i="3" s="1"/>
  <c r="O297" i="3"/>
  <c r="AH297" i="3" s="1"/>
  <c r="O298" i="3"/>
  <c r="AH298" i="3" s="1"/>
  <c r="O299" i="3"/>
  <c r="O300" i="3"/>
  <c r="AF300" i="3" s="1"/>
  <c r="AK300" i="3" s="1"/>
  <c r="O301" i="3"/>
  <c r="O2" i="3"/>
  <c r="O305" i="5"/>
  <c r="N305" i="5"/>
  <c r="M305" i="5"/>
  <c r="L305" i="5"/>
  <c r="K305" i="5"/>
  <c r="J305" i="5"/>
  <c r="H305" i="5"/>
  <c r="G305" i="5"/>
  <c r="F305" i="5"/>
  <c r="E305" i="5"/>
  <c r="D305" i="5"/>
  <c r="C305" i="5"/>
  <c r="B305" i="5"/>
  <c r="O304" i="5"/>
  <c r="N304" i="5"/>
  <c r="M304" i="5"/>
  <c r="L304" i="5"/>
  <c r="Z49" i="5" s="1"/>
  <c r="K304" i="5"/>
  <c r="J304" i="5"/>
  <c r="Y151" i="5" s="1"/>
  <c r="H304" i="5"/>
  <c r="G304" i="5"/>
  <c r="F304" i="5"/>
  <c r="W82" i="5" s="1"/>
  <c r="E304" i="5"/>
  <c r="D304" i="5"/>
  <c r="C304" i="5"/>
  <c r="B304" i="5"/>
  <c r="P301" i="5"/>
  <c r="I301" i="5"/>
  <c r="P300" i="5"/>
  <c r="I300" i="5"/>
  <c r="P299" i="5"/>
  <c r="I299" i="5"/>
  <c r="P298" i="5"/>
  <c r="I298" i="5"/>
  <c r="P297" i="5"/>
  <c r="I297" i="5"/>
  <c r="P296" i="5"/>
  <c r="I296" i="5"/>
  <c r="P295" i="5"/>
  <c r="I295" i="5"/>
  <c r="P294" i="5"/>
  <c r="I294" i="5"/>
  <c r="P293" i="5"/>
  <c r="I293" i="5"/>
  <c r="P292" i="5"/>
  <c r="I292" i="5"/>
  <c r="P291" i="5"/>
  <c r="I291" i="5"/>
  <c r="P290" i="5"/>
  <c r="I290" i="5"/>
  <c r="P289" i="5"/>
  <c r="I289" i="5"/>
  <c r="P288" i="5"/>
  <c r="I288" i="5"/>
  <c r="P287" i="5"/>
  <c r="I287" i="5"/>
  <c r="P286" i="5"/>
  <c r="I286" i="5"/>
  <c r="P285" i="5"/>
  <c r="I285" i="5"/>
  <c r="P284" i="5"/>
  <c r="I284" i="5"/>
  <c r="P283" i="5"/>
  <c r="I283" i="5"/>
  <c r="P282" i="5"/>
  <c r="I282" i="5"/>
  <c r="P281" i="5"/>
  <c r="I281" i="5"/>
  <c r="P280" i="5"/>
  <c r="I280" i="5"/>
  <c r="P279" i="5"/>
  <c r="I279" i="5"/>
  <c r="P278" i="5"/>
  <c r="I278" i="5"/>
  <c r="P277" i="5"/>
  <c r="I277" i="5"/>
  <c r="P276" i="5"/>
  <c r="I276" i="5"/>
  <c r="P275" i="5"/>
  <c r="I275" i="5"/>
  <c r="P274" i="5"/>
  <c r="I274" i="5"/>
  <c r="P273" i="5"/>
  <c r="I273" i="5"/>
  <c r="P272" i="5"/>
  <c r="I272" i="5"/>
  <c r="P271" i="5"/>
  <c r="I271" i="5"/>
  <c r="P270" i="5"/>
  <c r="I270" i="5"/>
  <c r="P269" i="5"/>
  <c r="I269" i="5"/>
  <c r="P268" i="5"/>
  <c r="I268" i="5"/>
  <c r="P267" i="5"/>
  <c r="I267" i="5"/>
  <c r="P266" i="5"/>
  <c r="I266" i="5"/>
  <c r="P265" i="5"/>
  <c r="I265" i="5"/>
  <c r="P264" i="5"/>
  <c r="I264" i="5"/>
  <c r="P263" i="5"/>
  <c r="I263" i="5"/>
  <c r="P262" i="5"/>
  <c r="I262" i="5"/>
  <c r="P261" i="5"/>
  <c r="I261" i="5"/>
  <c r="P260" i="5"/>
  <c r="I260" i="5"/>
  <c r="P259" i="5"/>
  <c r="I259" i="5"/>
  <c r="P258" i="5"/>
  <c r="I258" i="5"/>
  <c r="P257" i="5"/>
  <c r="I257" i="5"/>
  <c r="P256" i="5"/>
  <c r="I256" i="5"/>
  <c r="P255" i="5"/>
  <c r="I255" i="5"/>
  <c r="P254" i="5"/>
  <c r="I254" i="5"/>
  <c r="P253" i="5"/>
  <c r="I253" i="5"/>
  <c r="P252" i="5"/>
  <c r="I252" i="5"/>
  <c r="P251" i="5"/>
  <c r="I251" i="5"/>
  <c r="P250" i="5"/>
  <c r="I250" i="5"/>
  <c r="P249" i="5"/>
  <c r="I249" i="5"/>
  <c r="P248" i="5"/>
  <c r="I248" i="5"/>
  <c r="P247" i="5"/>
  <c r="I247" i="5"/>
  <c r="P246" i="5"/>
  <c r="I246" i="5"/>
  <c r="P245" i="5"/>
  <c r="I245" i="5"/>
  <c r="P244" i="5"/>
  <c r="I244" i="5"/>
  <c r="P243" i="5"/>
  <c r="I243" i="5"/>
  <c r="P242" i="5"/>
  <c r="I242" i="5"/>
  <c r="P241" i="5"/>
  <c r="I241" i="5"/>
  <c r="P240" i="5"/>
  <c r="I240" i="5"/>
  <c r="P239" i="5"/>
  <c r="I239" i="5"/>
  <c r="P238" i="5"/>
  <c r="I238" i="5"/>
  <c r="P237" i="5"/>
  <c r="I237" i="5"/>
  <c r="P236" i="5"/>
  <c r="I236" i="5"/>
  <c r="P235" i="5"/>
  <c r="I235" i="5"/>
  <c r="P234" i="5"/>
  <c r="I234" i="5"/>
  <c r="P233" i="5"/>
  <c r="I233" i="5"/>
  <c r="P232" i="5"/>
  <c r="I232" i="5"/>
  <c r="P231" i="5"/>
  <c r="I231" i="5"/>
  <c r="P230" i="5"/>
  <c r="I230" i="5"/>
  <c r="P229" i="5"/>
  <c r="I229" i="5"/>
  <c r="P228" i="5"/>
  <c r="I228" i="5"/>
  <c r="P227" i="5"/>
  <c r="I227" i="5"/>
  <c r="P226" i="5"/>
  <c r="I226" i="5"/>
  <c r="P225" i="5"/>
  <c r="I225" i="5"/>
  <c r="P224" i="5"/>
  <c r="I224" i="5"/>
  <c r="P223" i="5"/>
  <c r="I223" i="5"/>
  <c r="P222" i="5"/>
  <c r="I222" i="5"/>
  <c r="P221" i="5"/>
  <c r="I221" i="5"/>
  <c r="P220" i="5"/>
  <c r="I220" i="5"/>
  <c r="P219" i="5"/>
  <c r="I219" i="5"/>
  <c r="P218" i="5"/>
  <c r="I218" i="5"/>
  <c r="P217" i="5"/>
  <c r="I217" i="5"/>
  <c r="P216" i="5"/>
  <c r="I216" i="5"/>
  <c r="P215" i="5"/>
  <c r="I215" i="5"/>
  <c r="P214" i="5"/>
  <c r="I214" i="5"/>
  <c r="P213" i="5"/>
  <c r="I213" i="5"/>
  <c r="P212" i="5"/>
  <c r="I212" i="5"/>
  <c r="P211" i="5"/>
  <c r="I211" i="5"/>
  <c r="P210" i="5"/>
  <c r="I210" i="5"/>
  <c r="P209" i="5"/>
  <c r="I209" i="5"/>
  <c r="P208" i="5"/>
  <c r="I208" i="5"/>
  <c r="P207" i="5"/>
  <c r="I207" i="5"/>
  <c r="P206" i="5"/>
  <c r="I206" i="5"/>
  <c r="P205" i="5"/>
  <c r="I205" i="5"/>
  <c r="P204" i="5"/>
  <c r="I204" i="5"/>
  <c r="P203" i="5"/>
  <c r="I203" i="5"/>
  <c r="P202" i="5"/>
  <c r="I202" i="5"/>
  <c r="P201" i="5"/>
  <c r="I201" i="5"/>
  <c r="P200" i="5"/>
  <c r="I200" i="5"/>
  <c r="P199" i="5"/>
  <c r="I199" i="5"/>
  <c r="P198" i="5"/>
  <c r="I198" i="5"/>
  <c r="P197" i="5"/>
  <c r="I197" i="5"/>
  <c r="P196" i="5"/>
  <c r="I196" i="5"/>
  <c r="P195" i="5"/>
  <c r="I195" i="5"/>
  <c r="P194" i="5"/>
  <c r="I194" i="5"/>
  <c r="P193" i="5"/>
  <c r="I193" i="5"/>
  <c r="P192" i="5"/>
  <c r="I192" i="5"/>
  <c r="P191" i="5"/>
  <c r="I191" i="5"/>
  <c r="P190" i="5"/>
  <c r="I190" i="5"/>
  <c r="P189" i="5"/>
  <c r="I189" i="5"/>
  <c r="P188" i="5"/>
  <c r="I188" i="5"/>
  <c r="P187" i="5"/>
  <c r="I187" i="5"/>
  <c r="P186" i="5"/>
  <c r="I186" i="5"/>
  <c r="P185" i="5"/>
  <c r="I185" i="5"/>
  <c r="P184" i="5"/>
  <c r="I184" i="5"/>
  <c r="P183" i="5"/>
  <c r="I183" i="5"/>
  <c r="P182" i="5"/>
  <c r="I182" i="5"/>
  <c r="P181" i="5"/>
  <c r="I181" i="5"/>
  <c r="P180" i="5"/>
  <c r="I180" i="5"/>
  <c r="P179" i="5"/>
  <c r="I179" i="5"/>
  <c r="P178" i="5"/>
  <c r="I178" i="5"/>
  <c r="P177" i="5"/>
  <c r="I177" i="5"/>
  <c r="P176" i="5"/>
  <c r="I176" i="5"/>
  <c r="P175" i="5"/>
  <c r="I175" i="5"/>
  <c r="P174" i="5"/>
  <c r="I174" i="5"/>
  <c r="P173" i="5"/>
  <c r="I173" i="5"/>
  <c r="P172" i="5"/>
  <c r="I172" i="5"/>
  <c r="P171" i="5"/>
  <c r="I171" i="5"/>
  <c r="P170" i="5"/>
  <c r="I170" i="5"/>
  <c r="P169" i="5"/>
  <c r="I169" i="5"/>
  <c r="P168" i="5"/>
  <c r="I168" i="5"/>
  <c r="P167" i="5"/>
  <c r="I167" i="5"/>
  <c r="P166" i="5"/>
  <c r="I166" i="5"/>
  <c r="P165" i="5"/>
  <c r="I165" i="5"/>
  <c r="P164" i="5"/>
  <c r="I164" i="5"/>
  <c r="P163" i="5"/>
  <c r="I163" i="5"/>
  <c r="P162" i="5"/>
  <c r="I162" i="5"/>
  <c r="P161" i="5"/>
  <c r="I161" i="5"/>
  <c r="P160" i="5"/>
  <c r="I160" i="5"/>
  <c r="P159" i="5"/>
  <c r="I159" i="5"/>
  <c r="P158" i="5"/>
  <c r="I158" i="5"/>
  <c r="P157" i="5"/>
  <c r="I157" i="5"/>
  <c r="P156" i="5"/>
  <c r="I156" i="5"/>
  <c r="P155" i="5"/>
  <c r="I155" i="5"/>
  <c r="P154" i="5"/>
  <c r="I154" i="5"/>
  <c r="P153" i="5"/>
  <c r="I153" i="5"/>
  <c r="P152" i="5"/>
  <c r="I152" i="5"/>
  <c r="P151" i="5"/>
  <c r="I151" i="5"/>
  <c r="P150" i="5"/>
  <c r="I150" i="5"/>
  <c r="P149" i="5"/>
  <c r="I149" i="5"/>
  <c r="P148" i="5"/>
  <c r="I148" i="5"/>
  <c r="P147" i="5"/>
  <c r="I147" i="5"/>
  <c r="P146" i="5"/>
  <c r="I146" i="5"/>
  <c r="P145" i="5"/>
  <c r="I145" i="5"/>
  <c r="P144" i="5"/>
  <c r="I144" i="5"/>
  <c r="P143" i="5"/>
  <c r="I143" i="5"/>
  <c r="P142" i="5"/>
  <c r="I142" i="5"/>
  <c r="P141" i="5"/>
  <c r="I141" i="5"/>
  <c r="P140" i="5"/>
  <c r="I140" i="5"/>
  <c r="P139" i="5"/>
  <c r="I139" i="5"/>
  <c r="P138" i="5"/>
  <c r="I138" i="5"/>
  <c r="P137" i="5"/>
  <c r="I137" i="5"/>
  <c r="P136" i="5"/>
  <c r="I136" i="5"/>
  <c r="P135" i="5"/>
  <c r="I135" i="5"/>
  <c r="P134" i="5"/>
  <c r="I134" i="5"/>
  <c r="P133" i="5"/>
  <c r="I133" i="5"/>
  <c r="P132" i="5"/>
  <c r="I132" i="5"/>
  <c r="P131" i="5"/>
  <c r="I131" i="5"/>
  <c r="P130" i="5"/>
  <c r="I130" i="5"/>
  <c r="P129" i="5"/>
  <c r="I129" i="5"/>
  <c r="P128" i="5"/>
  <c r="I128" i="5"/>
  <c r="P127" i="5"/>
  <c r="I127" i="5"/>
  <c r="P126" i="5"/>
  <c r="I126" i="5"/>
  <c r="P125" i="5"/>
  <c r="I125" i="5"/>
  <c r="P124" i="5"/>
  <c r="I124" i="5"/>
  <c r="P123" i="5"/>
  <c r="I123" i="5"/>
  <c r="P122" i="5"/>
  <c r="I122" i="5"/>
  <c r="P121" i="5"/>
  <c r="I121" i="5"/>
  <c r="P120" i="5"/>
  <c r="I120" i="5"/>
  <c r="P119" i="5"/>
  <c r="I119" i="5"/>
  <c r="P118" i="5"/>
  <c r="I118" i="5"/>
  <c r="P117" i="5"/>
  <c r="I117" i="5"/>
  <c r="P116" i="5"/>
  <c r="I116" i="5"/>
  <c r="P115" i="5"/>
  <c r="I115" i="5"/>
  <c r="P114" i="5"/>
  <c r="I114" i="5"/>
  <c r="P113" i="5"/>
  <c r="I113" i="5"/>
  <c r="P112" i="5"/>
  <c r="I112" i="5"/>
  <c r="P111" i="5"/>
  <c r="I111" i="5"/>
  <c r="P110" i="5"/>
  <c r="I110" i="5"/>
  <c r="P109" i="5"/>
  <c r="I109" i="5"/>
  <c r="P108" i="5"/>
  <c r="I108" i="5"/>
  <c r="P107" i="5"/>
  <c r="I107" i="5"/>
  <c r="P106" i="5"/>
  <c r="I106" i="5"/>
  <c r="P105" i="5"/>
  <c r="I105" i="5"/>
  <c r="P104" i="5"/>
  <c r="I104" i="5"/>
  <c r="P103" i="5"/>
  <c r="I103" i="5"/>
  <c r="P102" i="5"/>
  <c r="I102" i="5"/>
  <c r="P101" i="5"/>
  <c r="I101" i="5"/>
  <c r="P100" i="5"/>
  <c r="I100" i="5"/>
  <c r="P99" i="5"/>
  <c r="I99" i="5"/>
  <c r="P98" i="5"/>
  <c r="I98" i="5"/>
  <c r="P97" i="5"/>
  <c r="I97" i="5"/>
  <c r="P96" i="5"/>
  <c r="I96" i="5"/>
  <c r="P95" i="5"/>
  <c r="I95" i="5"/>
  <c r="P94" i="5"/>
  <c r="I94" i="5"/>
  <c r="P93" i="5"/>
  <c r="I93" i="5"/>
  <c r="P92" i="5"/>
  <c r="I92" i="5"/>
  <c r="P91" i="5"/>
  <c r="I91" i="5"/>
  <c r="P90" i="5"/>
  <c r="I90" i="5"/>
  <c r="P89" i="5"/>
  <c r="I89" i="5"/>
  <c r="P88" i="5"/>
  <c r="I88" i="5"/>
  <c r="P87" i="5"/>
  <c r="I87" i="5"/>
  <c r="P86" i="5"/>
  <c r="I86" i="5"/>
  <c r="P85" i="5"/>
  <c r="I85" i="5"/>
  <c r="P84" i="5"/>
  <c r="I84" i="5"/>
  <c r="P83" i="5"/>
  <c r="I83" i="5"/>
  <c r="P82" i="5"/>
  <c r="I82" i="5"/>
  <c r="P81" i="5"/>
  <c r="I81" i="5"/>
  <c r="P80" i="5"/>
  <c r="I80" i="5"/>
  <c r="P79" i="5"/>
  <c r="I79" i="5"/>
  <c r="P78" i="5"/>
  <c r="I78" i="5"/>
  <c r="P77" i="5"/>
  <c r="I77" i="5"/>
  <c r="P76" i="5"/>
  <c r="I76" i="5"/>
  <c r="P75" i="5"/>
  <c r="I75" i="5"/>
  <c r="P74" i="5"/>
  <c r="I74" i="5"/>
  <c r="P73" i="5"/>
  <c r="I73" i="5"/>
  <c r="P72" i="5"/>
  <c r="I72" i="5"/>
  <c r="P71" i="5"/>
  <c r="I71" i="5"/>
  <c r="P70" i="5"/>
  <c r="I70" i="5"/>
  <c r="P69" i="5"/>
  <c r="I69" i="5"/>
  <c r="P68" i="5"/>
  <c r="I68" i="5"/>
  <c r="P67" i="5"/>
  <c r="I67" i="5"/>
  <c r="P66" i="5"/>
  <c r="I66" i="5"/>
  <c r="P65" i="5"/>
  <c r="I65" i="5"/>
  <c r="P64" i="5"/>
  <c r="I64" i="5"/>
  <c r="P63" i="5"/>
  <c r="I63" i="5"/>
  <c r="P62" i="5"/>
  <c r="I62" i="5"/>
  <c r="P61" i="5"/>
  <c r="I61" i="5"/>
  <c r="P60" i="5"/>
  <c r="I60" i="5"/>
  <c r="P59" i="5"/>
  <c r="I59" i="5"/>
  <c r="P58" i="5"/>
  <c r="I58" i="5"/>
  <c r="P57" i="5"/>
  <c r="I57" i="5"/>
  <c r="P56" i="5"/>
  <c r="I56" i="5"/>
  <c r="P55" i="5"/>
  <c r="I55" i="5"/>
  <c r="P54" i="5"/>
  <c r="I54" i="5"/>
  <c r="P53" i="5"/>
  <c r="I53" i="5"/>
  <c r="P52" i="5"/>
  <c r="I52" i="5"/>
  <c r="P51" i="5"/>
  <c r="I51" i="5"/>
  <c r="P50" i="5"/>
  <c r="I50" i="5"/>
  <c r="P49" i="5"/>
  <c r="I49" i="5"/>
  <c r="P48" i="5"/>
  <c r="I48" i="5"/>
  <c r="P47" i="5"/>
  <c r="I47" i="5"/>
  <c r="P46" i="5"/>
  <c r="I46" i="5"/>
  <c r="P45" i="5"/>
  <c r="I45" i="5"/>
  <c r="P44" i="5"/>
  <c r="I44" i="5"/>
  <c r="P43" i="5"/>
  <c r="I43" i="5"/>
  <c r="P42" i="5"/>
  <c r="I42" i="5"/>
  <c r="P41" i="5"/>
  <c r="I41" i="5"/>
  <c r="P40" i="5"/>
  <c r="I40" i="5"/>
  <c r="P39" i="5"/>
  <c r="I39" i="5"/>
  <c r="P38" i="5"/>
  <c r="I38" i="5"/>
  <c r="P37" i="5"/>
  <c r="I37" i="5"/>
  <c r="P36" i="5"/>
  <c r="I36" i="5"/>
  <c r="P35" i="5"/>
  <c r="I35" i="5"/>
  <c r="P34" i="5"/>
  <c r="I34" i="5"/>
  <c r="P33" i="5"/>
  <c r="I33" i="5"/>
  <c r="P32" i="5"/>
  <c r="I32" i="5"/>
  <c r="P31" i="5"/>
  <c r="I31" i="5"/>
  <c r="P30" i="5"/>
  <c r="I30" i="5"/>
  <c r="P29" i="5"/>
  <c r="I29" i="5"/>
  <c r="P28" i="5"/>
  <c r="I28" i="5"/>
  <c r="P27" i="5"/>
  <c r="I27" i="5"/>
  <c r="P26" i="5"/>
  <c r="I26" i="5"/>
  <c r="P25" i="5"/>
  <c r="I25" i="5"/>
  <c r="P24" i="5"/>
  <c r="I24" i="5"/>
  <c r="P23" i="5"/>
  <c r="I23" i="5"/>
  <c r="P22" i="5"/>
  <c r="I22" i="5"/>
  <c r="P21" i="5"/>
  <c r="I21" i="5"/>
  <c r="P20" i="5"/>
  <c r="I20" i="5"/>
  <c r="P19" i="5"/>
  <c r="I19" i="5"/>
  <c r="P18" i="5"/>
  <c r="I18" i="5"/>
  <c r="P17" i="5"/>
  <c r="I17" i="5"/>
  <c r="P16" i="5"/>
  <c r="I16" i="5"/>
  <c r="P15" i="5"/>
  <c r="I15" i="5"/>
  <c r="P14" i="5"/>
  <c r="I14" i="5"/>
  <c r="P13" i="5"/>
  <c r="I13" i="5"/>
  <c r="P12" i="5"/>
  <c r="I12" i="5"/>
  <c r="P11" i="5"/>
  <c r="I11" i="5"/>
  <c r="P10" i="5"/>
  <c r="I10" i="5"/>
  <c r="P9" i="5"/>
  <c r="I9" i="5"/>
  <c r="P8" i="5"/>
  <c r="I8" i="5"/>
  <c r="P7" i="5"/>
  <c r="I7" i="5"/>
  <c r="P6" i="5"/>
  <c r="I6" i="5"/>
  <c r="P5" i="5"/>
  <c r="I5" i="5"/>
  <c r="P4" i="5"/>
  <c r="I4" i="5"/>
  <c r="P3" i="5"/>
  <c r="I3" i="5"/>
  <c r="P2" i="5"/>
  <c r="I2" i="5"/>
  <c r="L528" i="7" l="1"/>
  <c r="L402" i="7"/>
  <c r="L529" i="7"/>
  <c r="L446" i="7"/>
  <c r="U461" i="7"/>
  <c r="V461" i="7" s="1"/>
  <c r="L607" i="7"/>
  <c r="L497" i="7"/>
  <c r="U561" i="7"/>
  <c r="V561" i="7" s="1"/>
  <c r="U587" i="7"/>
  <c r="V587" i="7" s="1"/>
  <c r="L599" i="7"/>
  <c r="U471" i="7"/>
  <c r="V471" i="7" s="1"/>
  <c r="U367" i="7"/>
  <c r="V367" i="7" s="1"/>
  <c r="L488" i="7"/>
  <c r="L565" i="7"/>
  <c r="L573" i="7"/>
  <c r="U390" i="7"/>
  <c r="V390" i="7" s="1"/>
  <c r="L582" i="7"/>
  <c r="L456" i="7"/>
  <c r="L450" i="7"/>
  <c r="L433" i="7"/>
  <c r="U553" i="7"/>
  <c r="V553" i="7" s="1"/>
  <c r="L359" i="7"/>
  <c r="U326" i="7"/>
  <c r="V326" i="7" s="1"/>
  <c r="U544" i="7"/>
  <c r="V544" i="7" s="1"/>
  <c r="U379" i="7"/>
  <c r="V379" i="7" s="1"/>
  <c r="L416" i="7"/>
  <c r="U339" i="7"/>
  <c r="V339" i="7" s="1"/>
  <c r="U559" i="7"/>
  <c r="V559" i="7" s="1"/>
  <c r="L408" i="7"/>
  <c r="L535" i="7"/>
  <c r="U402" i="7"/>
  <c r="V402" i="7" s="1"/>
  <c r="U502" i="7"/>
  <c r="V502" i="7" s="1"/>
  <c r="L429" i="7"/>
  <c r="L412" i="7"/>
  <c r="L443" i="7"/>
  <c r="L482" i="7"/>
  <c r="L316" i="7"/>
  <c r="L337" i="7"/>
  <c r="U537" i="7"/>
  <c r="V537" i="7" s="1"/>
  <c r="U324" i="7"/>
  <c r="V324" i="7" s="1"/>
  <c r="U425" i="7"/>
  <c r="V425" i="7" s="1"/>
  <c r="U507" i="7"/>
  <c r="V507" i="7" s="1"/>
  <c r="U338" i="7"/>
  <c r="V338" i="7" s="1"/>
  <c r="U424" i="7"/>
  <c r="V424" i="7" s="1"/>
  <c r="U389" i="7"/>
  <c r="V389" i="7" s="1"/>
  <c r="U531" i="7"/>
  <c r="V531" i="7" s="1"/>
  <c r="U460" i="7"/>
  <c r="V460" i="7" s="1"/>
  <c r="U508" i="7"/>
  <c r="V508" i="7" s="1"/>
  <c r="U556" i="7"/>
  <c r="V556" i="7" s="1"/>
  <c r="U604" i="7"/>
  <c r="V604" i="7" s="1"/>
  <c r="L360" i="7"/>
  <c r="L503" i="7"/>
  <c r="L457" i="7"/>
  <c r="L545" i="7"/>
  <c r="U527" i="7"/>
  <c r="V527" i="7" s="1"/>
  <c r="L512" i="7"/>
  <c r="U525" i="7"/>
  <c r="V525" i="7" s="1"/>
  <c r="U530" i="7"/>
  <c r="V530" i="7" s="1"/>
  <c r="L556" i="7"/>
  <c r="L379" i="7"/>
  <c r="U547" i="7"/>
  <c r="V547" i="7" s="1"/>
  <c r="U486" i="7"/>
  <c r="V486" i="7" s="1"/>
  <c r="L498" i="7"/>
  <c r="U378" i="7"/>
  <c r="V378" i="7" s="1"/>
  <c r="L434" i="7"/>
  <c r="U363" i="7"/>
  <c r="V363" i="7" s="1"/>
  <c r="L342" i="7"/>
  <c r="L432" i="7"/>
  <c r="U487" i="7"/>
  <c r="V487" i="7" s="1"/>
  <c r="U448" i="7"/>
  <c r="V448" i="7" s="1"/>
  <c r="L350" i="7"/>
  <c r="U328" i="7"/>
  <c r="V328" i="7" s="1"/>
  <c r="L343" i="7"/>
  <c r="L426" i="7"/>
  <c r="U381" i="7"/>
  <c r="V381" i="7" s="1"/>
  <c r="L469" i="7"/>
  <c r="L385" i="7"/>
  <c r="U405" i="7"/>
  <c r="V405" i="7" s="1"/>
  <c r="L327" i="7"/>
  <c r="U355" i="7"/>
  <c r="V355" i="7" s="1"/>
  <c r="U334" i="7"/>
  <c r="V334" i="7" s="1"/>
  <c r="U589" i="7"/>
  <c r="V589" i="7" s="1"/>
  <c r="U600" i="7"/>
  <c r="V600" i="7" s="1"/>
  <c r="L519" i="7"/>
  <c r="L445" i="7"/>
  <c r="L330" i="7"/>
  <c r="U396" i="7"/>
  <c r="V396" i="7" s="1"/>
  <c r="U483" i="7"/>
  <c r="V483" i="7" s="1"/>
  <c r="L405" i="7"/>
  <c r="L404" i="7"/>
  <c r="L442" i="7"/>
  <c r="L308" i="7"/>
  <c r="L329" i="7"/>
  <c r="U545" i="7"/>
  <c r="V545" i="7" s="1"/>
  <c r="U418" i="7"/>
  <c r="V418" i="7" s="1"/>
  <c r="U449" i="7"/>
  <c r="V449" i="7" s="1"/>
  <c r="U543" i="7"/>
  <c r="V543" i="7" s="1"/>
  <c r="U340" i="7"/>
  <c r="V340" i="7" s="1"/>
  <c r="U429" i="7"/>
  <c r="V429" i="7" s="1"/>
  <c r="U391" i="7"/>
  <c r="V391" i="7" s="1"/>
  <c r="U579" i="7"/>
  <c r="V579" i="7" s="1"/>
  <c r="U462" i="7"/>
  <c r="V462" i="7" s="1"/>
  <c r="U510" i="7"/>
  <c r="V510" i="7" s="1"/>
  <c r="U558" i="7"/>
  <c r="V558" i="7" s="1"/>
  <c r="U606" i="7"/>
  <c r="V606" i="7" s="1"/>
  <c r="L352" i="7"/>
  <c r="L495" i="7"/>
  <c r="L319" i="7"/>
  <c r="L537" i="7"/>
  <c r="L310" i="7"/>
  <c r="L486" i="7"/>
  <c r="L431" i="7"/>
  <c r="U358" i="7"/>
  <c r="V358" i="7" s="1"/>
  <c r="U576" i="7"/>
  <c r="V576" i="7" s="1"/>
  <c r="L423" i="7"/>
  <c r="L564" i="7"/>
  <c r="U599" i="7"/>
  <c r="V599" i="7" s="1"/>
  <c r="U427" i="7"/>
  <c r="V427" i="7" s="1"/>
  <c r="L504" i="7"/>
  <c r="L579" i="7"/>
  <c r="L435" i="7"/>
  <c r="U404" i="7"/>
  <c r="V404" i="7" s="1"/>
  <c r="U593" i="7"/>
  <c r="V593" i="7" s="1"/>
  <c r="U580" i="7"/>
  <c r="V580" i="7" s="1"/>
  <c r="L315" i="7"/>
  <c r="L589" i="7"/>
  <c r="L566" i="7"/>
  <c r="L547" i="7"/>
  <c r="U513" i="7"/>
  <c r="V513" i="7" s="1"/>
  <c r="L541" i="7"/>
  <c r="L539" i="7"/>
  <c r="L441" i="7"/>
  <c r="L502" i="7"/>
  <c r="U469" i="7"/>
  <c r="V469" i="7" s="1"/>
  <c r="L384" i="7"/>
  <c r="L507" i="7"/>
  <c r="U595" i="7"/>
  <c r="V595" i="7" s="1"/>
  <c r="U551" i="7"/>
  <c r="V551" i="7" s="1"/>
  <c r="L485" i="7"/>
  <c r="L475" i="7"/>
  <c r="U555" i="7"/>
  <c r="V555" i="7" s="1"/>
  <c r="U493" i="7"/>
  <c r="V493" i="7" s="1"/>
  <c r="L484" i="7"/>
  <c r="U372" i="7"/>
  <c r="V372" i="7" s="1"/>
  <c r="L600" i="7"/>
  <c r="L578" i="7"/>
  <c r="L377" i="7"/>
  <c r="U411" i="7"/>
  <c r="V411" i="7" s="1"/>
  <c r="U456" i="7"/>
  <c r="V456" i="7" s="1"/>
  <c r="L376" i="7"/>
  <c r="L530" i="7"/>
  <c r="U357" i="7"/>
  <c r="V357" i="7" s="1"/>
  <c r="U327" i="7"/>
  <c r="V327" i="7" s="1"/>
  <c r="U336" i="7"/>
  <c r="V336" i="7" s="1"/>
  <c r="U506" i="7"/>
  <c r="V506" i="7" s="1"/>
  <c r="L397" i="7"/>
  <c r="L380" i="7"/>
  <c r="L394" i="7"/>
  <c r="L419" i="7"/>
  <c r="L601" i="7"/>
  <c r="L321" i="7"/>
  <c r="U409" i="7"/>
  <c r="V409" i="7" s="1"/>
  <c r="U431" i="7"/>
  <c r="V431" i="7" s="1"/>
  <c r="U467" i="7"/>
  <c r="V467" i="7" s="1"/>
  <c r="U408" i="7"/>
  <c r="V408" i="7" s="1"/>
  <c r="U342" i="7"/>
  <c r="V342" i="7" s="1"/>
  <c r="U436" i="7"/>
  <c r="V436" i="7" s="1"/>
  <c r="U393" i="7"/>
  <c r="V393" i="7" s="1"/>
  <c r="U473" i="7"/>
  <c r="V473" i="7" s="1"/>
  <c r="U464" i="7"/>
  <c r="V464" i="7" s="1"/>
  <c r="U512" i="7"/>
  <c r="V512" i="7" s="1"/>
  <c r="U560" i="7"/>
  <c r="V560" i="7" s="1"/>
  <c r="L592" i="7"/>
  <c r="L344" i="7"/>
  <c r="L487" i="7"/>
  <c r="L574" i="7"/>
  <c r="L598" i="7"/>
  <c r="L313" i="7"/>
  <c r="L596" i="7"/>
  <c r="L588" i="7"/>
  <c r="L378" i="7"/>
  <c r="L491" i="7"/>
  <c r="U360" i="7"/>
  <c r="V360" i="7" s="1"/>
  <c r="U482" i="7"/>
  <c r="V482" i="7" s="1"/>
  <c r="U484" i="7"/>
  <c r="V484" i="7" s="1"/>
  <c r="U457" i="7"/>
  <c r="V457" i="7" s="1"/>
  <c r="L399" i="7"/>
  <c r="L516" i="7"/>
  <c r="L430" i="7"/>
  <c r="U583" i="7"/>
  <c r="V583" i="7" s="1"/>
  <c r="U488" i="7"/>
  <c r="V488" i="7" s="1"/>
  <c r="L478" i="7"/>
  <c r="U490" i="7"/>
  <c r="V490" i="7" s="1"/>
  <c r="L370" i="7"/>
  <c r="U459" i="7"/>
  <c r="V459" i="7" s="1"/>
  <c r="U373" i="7"/>
  <c r="V373" i="7" s="1"/>
  <c r="L464" i="7"/>
  <c r="L567" i="7"/>
  <c r="U375" i="7"/>
  <c r="V375" i="7" s="1"/>
  <c r="L559" i="7"/>
  <c r="L461" i="7"/>
  <c r="U475" i="7"/>
  <c r="V475" i="7" s="1"/>
  <c r="U533" i="7"/>
  <c r="V533" i="7" s="1"/>
  <c r="U377" i="7"/>
  <c r="V377" i="7" s="1"/>
  <c r="L424" i="7"/>
  <c r="L551" i="7"/>
  <c r="L389" i="7"/>
  <c r="L572" i="7"/>
  <c r="U546" i="7"/>
  <c r="V546" i="7" s="1"/>
  <c r="L444" i="7"/>
  <c r="L373" i="7"/>
  <c r="U330" i="7"/>
  <c r="V330" i="7" s="1"/>
  <c r="L436" i="7"/>
  <c r="U332" i="7"/>
  <c r="V332" i="7" s="1"/>
  <c r="U550" i="7"/>
  <c r="V550" i="7" s="1"/>
  <c r="L527" i="7"/>
  <c r="L428" i="7"/>
  <c r="L339" i="7"/>
  <c r="L593" i="7"/>
  <c r="U309" i="7"/>
  <c r="V309" i="7" s="1"/>
  <c r="U577" i="7"/>
  <c r="V577" i="7" s="1"/>
  <c r="U497" i="7"/>
  <c r="V497" i="7" s="1"/>
  <c r="U426" i="7"/>
  <c r="V426" i="7" s="1"/>
  <c r="U344" i="7"/>
  <c r="V344" i="7" s="1"/>
  <c r="U447" i="7"/>
  <c r="V447" i="7" s="1"/>
  <c r="U395" i="7"/>
  <c r="V395" i="7" s="1"/>
  <c r="U521" i="7"/>
  <c r="V521" i="7" s="1"/>
  <c r="U466" i="7"/>
  <c r="V466" i="7" s="1"/>
  <c r="U514" i="7"/>
  <c r="V514" i="7" s="1"/>
  <c r="U562" i="7"/>
  <c r="V562" i="7" s="1"/>
  <c r="L584" i="7"/>
  <c r="L336" i="7"/>
  <c r="L479" i="7"/>
  <c r="L518" i="7"/>
  <c r="L534" i="7"/>
  <c r="L374" i="7"/>
  <c r="L520" i="7"/>
  <c r="U491" i="7"/>
  <c r="V491" i="7" s="1"/>
  <c r="L505" i="7"/>
  <c r="U374" i="7"/>
  <c r="V374" i="7" s="1"/>
  <c r="L415" i="7"/>
  <c r="L594" i="7"/>
  <c r="L496" i="7"/>
  <c r="L571" i="7"/>
  <c r="L403" i="7"/>
  <c r="U534" i="7"/>
  <c r="V534" i="7" s="1"/>
  <c r="L591" i="7"/>
  <c r="L347" i="7"/>
  <c r="U369" i="7"/>
  <c r="V369" i="7" s="1"/>
  <c r="L480" i="7"/>
  <c r="L583" i="7"/>
  <c r="L473" i="7"/>
  <c r="U430" i="7"/>
  <c r="V430" i="7" s="1"/>
  <c r="U607" i="7"/>
  <c r="V607" i="7" s="1"/>
  <c r="L472" i="7"/>
  <c r="L492" i="7"/>
  <c r="U517" i="7"/>
  <c r="V517" i="7" s="1"/>
  <c r="U575" i="7"/>
  <c r="V575" i="7" s="1"/>
  <c r="U590" i="7"/>
  <c r="V590" i="7" s="1"/>
  <c r="U485" i="7"/>
  <c r="V485" i="7" s="1"/>
  <c r="L351" i="7"/>
  <c r="L490" i="7"/>
  <c r="L409" i="7"/>
  <c r="U515" i="7"/>
  <c r="V515" i="7" s="1"/>
  <c r="L543" i="7"/>
  <c r="U596" i="7"/>
  <c r="V596" i="7" s="1"/>
  <c r="U541" i="7"/>
  <c r="V541" i="7" s="1"/>
  <c r="L453" i="7"/>
  <c r="L372" i="7"/>
  <c r="U361" i="7"/>
  <c r="V361" i="7" s="1"/>
  <c r="U385" i="7"/>
  <c r="V385" i="7" s="1"/>
  <c r="U504" i="7"/>
  <c r="V504" i="7" s="1"/>
  <c r="L311" i="7"/>
  <c r="L324" i="7"/>
  <c r="U318" i="7"/>
  <c r="V318" i="7" s="1"/>
  <c r="U417" i="7"/>
  <c r="V417" i="7" s="1"/>
  <c r="U554" i="7"/>
  <c r="V554" i="7" s="1"/>
  <c r="L511" i="7"/>
  <c r="L387" i="7"/>
  <c r="L602" i="7"/>
  <c r="L554" i="7"/>
  <c r="L585" i="7"/>
  <c r="L606" i="7"/>
  <c r="U315" i="7"/>
  <c r="V315" i="7" s="1"/>
  <c r="U585" i="7"/>
  <c r="V585" i="7" s="1"/>
  <c r="U331" i="7"/>
  <c r="V331" i="7" s="1"/>
  <c r="U443" i="7"/>
  <c r="V443" i="7" s="1"/>
  <c r="U346" i="7"/>
  <c r="V346" i="7" s="1"/>
  <c r="U463" i="7"/>
  <c r="V463" i="7" s="1"/>
  <c r="U397" i="7"/>
  <c r="V397" i="7" s="1"/>
  <c r="U569" i="7"/>
  <c r="V569" i="7" s="1"/>
  <c r="U468" i="7"/>
  <c r="V468" i="7" s="1"/>
  <c r="U516" i="7"/>
  <c r="V516" i="7" s="1"/>
  <c r="U564" i="7"/>
  <c r="V564" i="7" s="1"/>
  <c r="L576" i="7"/>
  <c r="L328" i="7"/>
  <c r="L471" i="7"/>
  <c r="L462" i="7"/>
  <c r="L470" i="7"/>
  <c r="L604" i="7"/>
  <c r="L437" i="7"/>
  <c r="L388" i="7"/>
  <c r="L563" i="7"/>
  <c r="L477" i="7"/>
  <c r="L557" i="7"/>
  <c r="L317" i="7"/>
  <c r="L524" i="7"/>
  <c r="L603" i="7"/>
  <c r="L323" i="7"/>
  <c r="L506" i="7"/>
  <c r="L499" i="7"/>
  <c r="L452" i="7"/>
  <c r="L364" i="7"/>
  <c r="L356" i="7"/>
  <c r="L348" i="7"/>
  <c r="L340" i="7"/>
  <c r="L514" i="7"/>
  <c r="L332" i="7"/>
  <c r="L517" i="7"/>
  <c r="L421" i="7"/>
  <c r="L500" i="7"/>
  <c r="L365" i="7"/>
  <c r="L371" i="7"/>
  <c r="L448" i="7"/>
  <c r="L386" i="7"/>
  <c r="L396" i="7"/>
  <c r="L590" i="7"/>
  <c r="L595" i="7"/>
  <c r="L362" i="7"/>
  <c r="L550" i="7"/>
  <c r="L465" i="7"/>
  <c r="L501" i="7"/>
  <c r="L413" i="7"/>
  <c r="L349" i="7"/>
  <c r="L449" i="7"/>
  <c r="L390" i="7"/>
  <c r="L587" i="7"/>
  <c r="L562" i="7"/>
  <c r="L346" i="7"/>
  <c r="L325" i="7"/>
  <c r="L353" i="7"/>
  <c r="L483" i="7"/>
  <c r="L521" i="7"/>
  <c r="L334" i="7"/>
  <c r="L597" i="7"/>
  <c r="L395" i="7"/>
  <c r="L338" i="7"/>
  <c r="L544" i="7"/>
  <c r="L427" i="7"/>
  <c r="L540" i="7"/>
  <c r="L354" i="7"/>
  <c r="L331" i="7"/>
  <c r="L345" i="7"/>
  <c r="L361" i="7"/>
  <c r="L401" i="7"/>
  <c r="L568" i="7"/>
  <c r="L367" i="7"/>
  <c r="L357" i="7"/>
  <c r="L400" i="7"/>
  <c r="L474" i="7"/>
  <c r="L381" i="7"/>
  <c r="L531" i="7"/>
  <c r="L341" i="7"/>
  <c r="L458" i="7"/>
  <c r="L526" i="7"/>
  <c r="L489" i="7"/>
  <c r="U364" i="7"/>
  <c r="V364" i="7" s="1"/>
  <c r="L605" i="7"/>
  <c r="L481" i="7"/>
  <c r="U335" i="7"/>
  <c r="V335" i="7" s="1"/>
  <c r="U536" i="7"/>
  <c r="V536" i="7" s="1"/>
  <c r="L391" i="7"/>
  <c r="L508" i="7"/>
  <c r="U320" i="7"/>
  <c r="V320" i="7" s="1"/>
  <c r="L383" i="7"/>
  <c r="L549" i="7"/>
  <c r="L375" i="7"/>
  <c r="L523" i="7"/>
  <c r="U535" i="7"/>
  <c r="V535" i="7" s="1"/>
  <c r="U494" i="7"/>
  <c r="V494" i="7" s="1"/>
  <c r="L414" i="7"/>
  <c r="L525" i="7"/>
  <c r="U496" i="7"/>
  <c r="V496" i="7" s="1"/>
  <c r="L460" i="7"/>
  <c r="U450" i="7"/>
  <c r="V450" i="7" s="1"/>
  <c r="L548" i="7"/>
  <c r="L393" i="7"/>
  <c r="U345" i="7"/>
  <c r="V345" i="7" s="1"/>
  <c r="U548" i="7"/>
  <c r="V548" i="7" s="1"/>
  <c r="U601" i="7"/>
  <c r="V601" i="7" s="1"/>
  <c r="U454" i="7"/>
  <c r="V454" i="7" s="1"/>
  <c r="L392" i="7"/>
  <c r="L522" i="7"/>
  <c r="L410" i="7"/>
  <c r="L569" i="7"/>
  <c r="L510" i="7"/>
  <c r="L542" i="7"/>
  <c r="U321" i="7"/>
  <c r="V321" i="7" s="1"/>
  <c r="U314" i="7"/>
  <c r="V314" i="7" s="1"/>
  <c r="U386" i="7"/>
  <c r="V386" i="7" s="1"/>
  <c r="U455" i="7"/>
  <c r="V455" i="7" s="1"/>
  <c r="U348" i="7"/>
  <c r="V348" i="7" s="1"/>
  <c r="U479" i="7"/>
  <c r="V479" i="7" s="1"/>
  <c r="U399" i="7"/>
  <c r="V399" i="7" s="1"/>
  <c r="U453" i="7"/>
  <c r="V453" i="7" s="1"/>
  <c r="U470" i="7"/>
  <c r="V470" i="7" s="1"/>
  <c r="U518" i="7"/>
  <c r="V518" i="7" s="1"/>
  <c r="U566" i="7"/>
  <c r="V566" i="7" s="1"/>
  <c r="L560" i="7"/>
  <c r="L320" i="7"/>
  <c r="L463" i="7"/>
  <c r="L398" i="7"/>
  <c r="L422" i="7"/>
  <c r="L577" i="7"/>
  <c r="L439" i="7"/>
  <c r="U478" i="7"/>
  <c r="V478" i="7" s="1"/>
  <c r="U567" i="7"/>
  <c r="V567" i="7" s="1"/>
  <c r="L358" i="7"/>
  <c r="U489" i="7"/>
  <c r="V489" i="7" s="1"/>
  <c r="L407" i="7"/>
  <c r="L546" i="7"/>
  <c r="U366" i="7"/>
  <c r="V366" i="7" s="1"/>
  <c r="U582" i="7"/>
  <c r="V582" i="7" s="1"/>
  <c r="L309" i="7"/>
  <c r="U573" i="7"/>
  <c r="V573" i="7" s="1"/>
  <c r="U376" i="7"/>
  <c r="V376" i="7" s="1"/>
  <c r="U371" i="7"/>
  <c r="V371" i="7" s="1"/>
  <c r="L575" i="7"/>
  <c r="L411" i="7"/>
  <c r="U499" i="7"/>
  <c r="V499" i="7" s="1"/>
  <c r="L533" i="7"/>
  <c r="L476" i="7"/>
  <c r="L509" i="7"/>
  <c r="U563" i="7"/>
  <c r="V563" i="7" s="1"/>
  <c r="L440" i="7"/>
  <c r="L515" i="7"/>
  <c r="L538" i="7"/>
  <c r="L417" i="7"/>
  <c r="U333" i="7"/>
  <c r="V333" i="7" s="1"/>
  <c r="U503" i="7"/>
  <c r="V503" i="7" s="1"/>
  <c r="U398" i="7"/>
  <c r="V398" i="7" s="1"/>
  <c r="U498" i="7"/>
  <c r="V498" i="7" s="1"/>
  <c r="U500" i="7"/>
  <c r="V500" i="7" s="1"/>
  <c r="L335" i="7"/>
  <c r="L467" i="7"/>
  <c r="U353" i="7"/>
  <c r="V353" i="7" s="1"/>
  <c r="L459" i="7"/>
  <c r="U312" i="7"/>
  <c r="V312" i="7" s="1"/>
  <c r="U412" i="7"/>
  <c r="V412" i="7" s="1"/>
  <c r="U552" i="7"/>
  <c r="V552" i="7" s="1"/>
  <c r="L420" i="7"/>
  <c r="L451" i="7"/>
  <c r="L369" i="7"/>
  <c r="U420" i="7"/>
  <c r="V420" i="7" s="1"/>
  <c r="U387" i="7"/>
  <c r="V387" i="7" s="1"/>
  <c r="U458" i="7"/>
  <c r="V458" i="7" s="1"/>
  <c r="U602" i="7"/>
  <c r="V602" i="7" s="1"/>
  <c r="L368" i="7"/>
  <c r="L570" i="7"/>
  <c r="L322" i="7"/>
  <c r="L314" i="7"/>
  <c r="L561" i="7"/>
  <c r="L454" i="7"/>
  <c r="L494" i="7"/>
  <c r="U388" i="7"/>
  <c r="V388" i="7" s="1"/>
  <c r="U347" i="7"/>
  <c r="V347" i="7" s="1"/>
  <c r="U523" i="7"/>
  <c r="V523" i="7" s="1"/>
  <c r="U481" i="7"/>
  <c r="V481" i="7" s="1"/>
  <c r="U350" i="7"/>
  <c r="V350" i="7" s="1"/>
  <c r="U505" i="7"/>
  <c r="V505" i="7" s="1"/>
  <c r="U401" i="7"/>
  <c r="V401" i="7" s="1"/>
  <c r="U501" i="7"/>
  <c r="V501" i="7" s="1"/>
  <c r="U472" i="7"/>
  <c r="V472" i="7" s="1"/>
  <c r="U520" i="7"/>
  <c r="V520" i="7" s="1"/>
  <c r="U568" i="7"/>
  <c r="V568" i="7" s="1"/>
  <c r="L552" i="7"/>
  <c r="L312" i="7"/>
  <c r="L455" i="7"/>
  <c r="L326" i="7"/>
  <c r="L366" i="7"/>
  <c r="L425" i="7"/>
  <c r="L532" i="7"/>
  <c r="U511" i="7"/>
  <c r="V511" i="7" s="1"/>
  <c r="L581" i="7"/>
  <c r="L555" i="7"/>
  <c r="U440" i="7"/>
  <c r="V440" i="7" s="1"/>
  <c r="L406" i="7"/>
  <c r="U382" i="7"/>
  <c r="V382" i="7" s="1"/>
  <c r="L586" i="7"/>
  <c r="L468" i="7"/>
  <c r="L580" i="7"/>
  <c r="L493" i="7"/>
  <c r="L333" i="7"/>
  <c r="U407" i="7"/>
  <c r="V407" i="7" s="1"/>
  <c r="U594" i="7"/>
  <c r="V594" i="7" s="1"/>
  <c r="U452" i="7"/>
  <c r="V452" i="7" s="1"/>
  <c r="L363" i="7"/>
  <c r="U383" i="7"/>
  <c r="V383" i="7" s="1"/>
  <c r="U598" i="7"/>
  <c r="V598" i="7" s="1"/>
  <c r="L466" i="7"/>
  <c r="L355" i="7"/>
  <c r="L553" i="7"/>
  <c r="L382" i="7"/>
  <c r="L438" i="7"/>
  <c r="U437" i="7"/>
  <c r="V437" i="7" s="1"/>
  <c r="U428" i="7"/>
  <c r="V428" i="7" s="1"/>
  <c r="U416" i="7"/>
  <c r="V416" i="7" s="1"/>
  <c r="U557" i="7"/>
  <c r="V557" i="7" s="1"/>
  <c r="U352" i="7"/>
  <c r="V352" i="7" s="1"/>
  <c r="U529" i="7"/>
  <c r="V529" i="7" s="1"/>
  <c r="U403" i="7"/>
  <c r="V403" i="7" s="1"/>
  <c r="U549" i="7"/>
  <c r="V549" i="7" s="1"/>
  <c r="U474" i="7"/>
  <c r="V474" i="7" s="1"/>
  <c r="U522" i="7"/>
  <c r="V522" i="7" s="1"/>
  <c r="U570" i="7"/>
  <c r="V570" i="7" s="1"/>
  <c r="L536" i="7"/>
  <c r="L447" i="7"/>
  <c r="L318" i="7"/>
  <c r="L558" i="7"/>
  <c r="V265" i="6"/>
  <c r="AA265" i="6" s="1"/>
  <c r="AH25" i="6"/>
  <c r="AM25" i="6" s="1"/>
  <c r="AF80" i="6"/>
  <c r="AK80" i="6" s="1"/>
  <c r="AJ18" i="6"/>
  <c r="AO18" i="6" s="1"/>
  <c r="Y82" i="6"/>
  <c r="AD82" i="6" s="1"/>
  <c r="V261" i="6"/>
  <c r="AA261" i="6" s="1"/>
  <c r="U109" i="6"/>
  <c r="AJ276" i="6"/>
  <c r="AO276" i="6" s="1"/>
  <c r="U278" i="6"/>
  <c r="AF94" i="6"/>
  <c r="AK94" i="6" s="1"/>
  <c r="AI135" i="6"/>
  <c r="AN135" i="6" s="1"/>
  <c r="AI270" i="3"/>
  <c r="AN270" i="3" s="1"/>
  <c r="AJ222" i="3"/>
  <c r="AF174" i="3"/>
  <c r="AK174" i="3" s="1"/>
  <c r="AJ126" i="3"/>
  <c r="AJ78" i="3"/>
  <c r="AO78" i="3" s="1"/>
  <c r="AF30" i="3"/>
  <c r="AK30" i="3" s="1"/>
  <c r="AF45" i="3"/>
  <c r="AK45" i="3" s="1"/>
  <c r="AF29" i="3"/>
  <c r="AK29" i="3" s="1"/>
  <c r="AI13" i="3"/>
  <c r="AN13" i="3" s="1"/>
  <c r="AI286" i="3"/>
  <c r="AN286" i="3" s="1"/>
  <c r="AI238" i="3"/>
  <c r="AN238" i="3" s="1"/>
  <c r="AI190" i="3"/>
  <c r="AN190" i="3" s="1"/>
  <c r="AI142" i="3"/>
  <c r="AN142" i="3" s="1"/>
  <c r="AF94" i="3"/>
  <c r="AK94" i="3" s="1"/>
  <c r="AJ46" i="3"/>
  <c r="AG43" i="6"/>
  <c r="AL43" i="6" s="1"/>
  <c r="Y133" i="6"/>
  <c r="AD133" i="6" s="1"/>
  <c r="Y89" i="6"/>
  <c r="AD89" i="6" s="1"/>
  <c r="AF170" i="6"/>
  <c r="AK170" i="6" s="1"/>
  <c r="X19" i="6"/>
  <c r="AC19" i="6" s="1"/>
  <c r="AF269" i="6"/>
  <c r="AK269" i="6" s="1"/>
  <c r="U235" i="6"/>
  <c r="AJ101" i="6"/>
  <c r="AO101" i="6" s="1"/>
  <c r="W279" i="6"/>
  <c r="AB279" i="6" s="1"/>
  <c r="X292" i="6"/>
  <c r="AC292" i="6" s="1"/>
  <c r="AG283" i="6"/>
  <c r="AL283" i="6" s="1"/>
  <c r="AH162" i="6"/>
  <c r="AM162" i="6" s="1"/>
  <c r="AJ266" i="6"/>
  <c r="AO266" i="6" s="1"/>
  <c r="AJ195" i="6"/>
  <c r="AO195" i="6" s="1"/>
  <c r="AG138" i="6"/>
  <c r="AL138" i="6" s="1"/>
  <c r="X251" i="6"/>
  <c r="AC251" i="6" s="1"/>
  <c r="AK2" i="3"/>
  <c r="AI254" i="3"/>
  <c r="AN254" i="3" s="1"/>
  <c r="AJ206" i="3"/>
  <c r="AJ158" i="3"/>
  <c r="AI110" i="3"/>
  <c r="AN110" i="3" s="1"/>
  <c r="AF62" i="3"/>
  <c r="AK62" i="3" s="1"/>
  <c r="AJ14" i="3"/>
  <c r="S134" i="5"/>
  <c r="V110" i="5"/>
  <c r="AJ67" i="6"/>
  <c r="AO67" i="6" s="1"/>
  <c r="AJ8" i="6"/>
  <c r="AO8" i="6" s="1"/>
  <c r="AI61" i="6"/>
  <c r="AN61" i="6" s="1"/>
  <c r="W196" i="6"/>
  <c r="AB196" i="6" s="1"/>
  <c r="AG226" i="6"/>
  <c r="AL226" i="6" s="1"/>
  <c r="AJ68" i="6"/>
  <c r="AO68" i="6" s="1"/>
  <c r="AG275" i="6"/>
  <c r="AL275" i="6" s="1"/>
  <c r="W114" i="6"/>
  <c r="AB114" i="6" s="1"/>
  <c r="AI246" i="6"/>
  <c r="AN246" i="6" s="1"/>
  <c r="V300" i="6"/>
  <c r="AA300" i="6" s="1"/>
  <c r="X259" i="6"/>
  <c r="AC259" i="6" s="1"/>
  <c r="AJ55" i="6"/>
  <c r="AO55" i="6" s="1"/>
  <c r="X168" i="6"/>
  <c r="AC168" i="6" s="1"/>
  <c r="X15" i="6"/>
  <c r="AC15" i="6" s="1"/>
  <c r="AI294" i="3"/>
  <c r="AN294" i="3" s="1"/>
  <c r="U278" i="3"/>
  <c r="Z87" i="6"/>
  <c r="Z202" i="6"/>
  <c r="AI242" i="6"/>
  <c r="AN242" i="6" s="1"/>
  <c r="X47" i="6"/>
  <c r="AC47" i="6" s="1"/>
  <c r="AF166" i="6"/>
  <c r="AK166" i="6" s="1"/>
  <c r="AI190" i="6"/>
  <c r="AN190" i="6" s="1"/>
  <c r="W47" i="6"/>
  <c r="AB47" i="6" s="1"/>
  <c r="AH92" i="6"/>
  <c r="AM92" i="6" s="1"/>
  <c r="AI229" i="6"/>
  <c r="AN229" i="6" s="1"/>
  <c r="W256" i="6"/>
  <c r="AB256" i="6" s="1"/>
  <c r="AJ191" i="6"/>
  <c r="AO191" i="6" s="1"/>
  <c r="AG5" i="6"/>
  <c r="AL5" i="6" s="1"/>
  <c r="AJ30" i="6"/>
  <c r="AO30" i="6" s="1"/>
  <c r="AJ26" i="6"/>
  <c r="AO26" i="6" s="1"/>
  <c r="Y10" i="6"/>
  <c r="AD10" i="6" s="1"/>
  <c r="AJ176" i="6"/>
  <c r="AO176" i="6" s="1"/>
  <c r="AG14" i="6"/>
  <c r="AL14" i="6" s="1"/>
  <c r="AG120" i="6"/>
  <c r="AL120" i="6" s="1"/>
  <c r="V47" i="6"/>
  <c r="AA47" i="6" s="1"/>
  <c r="AJ163" i="6"/>
  <c r="AO163" i="6" s="1"/>
  <c r="U166" i="6"/>
  <c r="Z166" i="6" s="1"/>
  <c r="AH190" i="6"/>
  <c r="AM190" i="6" s="1"/>
  <c r="AF87" i="6"/>
  <c r="AK87" i="6" s="1"/>
  <c r="AH124" i="6"/>
  <c r="AM124" i="6" s="1"/>
  <c r="AI87" i="6"/>
  <c r="AN87" i="6" s="1"/>
  <c r="AI20" i="6"/>
  <c r="AN20" i="6" s="1"/>
  <c r="AI215" i="6"/>
  <c r="AN215" i="6" s="1"/>
  <c r="Y99" i="6"/>
  <c r="AD99" i="6" s="1"/>
  <c r="AH284" i="6"/>
  <c r="AM284" i="6" s="1"/>
  <c r="AI284" i="6"/>
  <c r="AN284" i="6" s="1"/>
  <c r="Y73" i="6"/>
  <c r="AD73" i="6" s="1"/>
  <c r="AG170" i="6"/>
  <c r="AL170" i="6" s="1"/>
  <c r="AH275" i="6"/>
  <c r="AM275" i="6" s="1"/>
  <c r="AF238" i="6"/>
  <c r="AK238" i="6" s="1"/>
  <c r="X103" i="6"/>
  <c r="AC103" i="6" s="1"/>
  <c r="AG87" i="6"/>
  <c r="AL87" i="6" s="1"/>
  <c r="AH94" i="6"/>
  <c r="AM94" i="6" s="1"/>
  <c r="Y272" i="6"/>
  <c r="AD272" i="6" s="1"/>
  <c r="AI94" i="6"/>
  <c r="AN94" i="6" s="1"/>
  <c r="AF284" i="6"/>
  <c r="AK284" i="6" s="1"/>
  <c r="AF25" i="6"/>
  <c r="AK25" i="6" s="1"/>
  <c r="AI121" i="6"/>
  <c r="AN121" i="6" s="1"/>
  <c r="X67" i="6"/>
  <c r="AC67" i="6" s="1"/>
  <c r="Y170" i="6"/>
  <c r="AD170" i="6" s="1"/>
  <c r="AI275" i="6"/>
  <c r="AN275" i="6" s="1"/>
  <c r="X181" i="6"/>
  <c r="AC181" i="6" s="1"/>
  <c r="Y87" i="6"/>
  <c r="AD87" i="6" s="1"/>
  <c r="AJ94" i="6"/>
  <c r="AO94" i="6" s="1"/>
  <c r="AG94" i="6"/>
  <c r="AL94" i="6" s="1"/>
  <c r="AJ5" i="6"/>
  <c r="AO5" i="6" s="1"/>
  <c r="AH5" i="6"/>
  <c r="AM5" i="6" s="1"/>
  <c r="AH87" i="6"/>
  <c r="AM87" i="6" s="1"/>
  <c r="AI39" i="6"/>
  <c r="AN39" i="6" s="1"/>
  <c r="Y225" i="6"/>
  <c r="AD225" i="6" s="1"/>
  <c r="AG284" i="6"/>
  <c r="AL284" i="6" s="1"/>
  <c r="AJ39" i="6"/>
  <c r="AO39" i="6" s="1"/>
  <c r="Y121" i="6"/>
  <c r="AD121" i="6" s="1"/>
  <c r="X275" i="6"/>
  <c r="AC275" i="6" s="1"/>
  <c r="AJ121" i="6"/>
  <c r="AO121" i="6" s="1"/>
  <c r="V242" i="6"/>
  <c r="AA242" i="6" s="1"/>
  <c r="U24" i="6"/>
  <c r="V163" i="6"/>
  <c r="AA163" i="6" s="1"/>
  <c r="AJ275" i="6"/>
  <c r="AO275" i="6" s="1"/>
  <c r="V190" i="6"/>
  <c r="AA190" i="6" s="1"/>
  <c r="AI18" i="6"/>
  <c r="AN18" i="6" s="1"/>
  <c r="AJ167" i="6"/>
  <c r="AO167" i="6" s="1"/>
  <c r="AH154" i="6"/>
  <c r="AM154" i="6" s="1"/>
  <c r="AG278" i="6"/>
  <c r="AL278" i="6" s="1"/>
  <c r="AG35" i="6"/>
  <c r="AL35" i="6" s="1"/>
  <c r="AJ203" i="6"/>
  <c r="AO203" i="6" s="1"/>
  <c r="Y58" i="6"/>
  <c r="AD58" i="6" s="1"/>
  <c r="U170" i="6"/>
  <c r="Z170" i="6" s="1"/>
  <c r="V46" i="6"/>
  <c r="AA46" i="6" s="1"/>
  <c r="X142" i="6"/>
  <c r="AC142" i="6" s="1"/>
  <c r="X279" i="6"/>
  <c r="AC279" i="6" s="1"/>
  <c r="Y188" i="6"/>
  <c r="AD188" i="6" s="1"/>
  <c r="AF286" i="6"/>
  <c r="AK286" i="6" s="1"/>
  <c r="AF200" i="6"/>
  <c r="AK200" i="6" s="1"/>
  <c r="AF70" i="6"/>
  <c r="AK70" i="6" s="1"/>
  <c r="AF218" i="6"/>
  <c r="AK218" i="6" s="1"/>
  <c r="AH120" i="6"/>
  <c r="AM120" i="6" s="1"/>
  <c r="Y279" i="6"/>
  <c r="AD279" i="6" s="1"/>
  <c r="AF77" i="6"/>
  <c r="AK77" i="6" s="1"/>
  <c r="AH7" i="6"/>
  <c r="AM7" i="6" s="1"/>
  <c r="AG184" i="6"/>
  <c r="AL184" i="6" s="1"/>
  <c r="X170" i="6"/>
  <c r="AC170" i="6" s="1"/>
  <c r="AH194" i="6"/>
  <c r="AM194" i="6" s="1"/>
  <c r="Y84" i="6"/>
  <c r="AD84" i="6" s="1"/>
  <c r="AI139" i="6"/>
  <c r="AN139" i="6" s="1"/>
  <c r="AH121" i="6"/>
  <c r="AM121" i="6" s="1"/>
  <c r="AI103" i="6"/>
  <c r="AN103" i="6" s="1"/>
  <c r="AH170" i="6"/>
  <c r="AM170" i="6" s="1"/>
  <c r="W163" i="6"/>
  <c r="AB163" i="6" s="1"/>
  <c r="Y260" i="6"/>
  <c r="AD260" i="6" s="1"/>
  <c r="AG238" i="6"/>
  <c r="AL238" i="6" s="1"/>
  <c r="W263" i="6"/>
  <c r="AB263" i="6" s="1"/>
  <c r="Y242" i="6"/>
  <c r="AD242" i="6" s="1"/>
  <c r="V2" i="6"/>
  <c r="AA2" i="6" s="1"/>
  <c r="AI170" i="6"/>
  <c r="AN170" i="6" s="1"/>
  <c r="AF48" i="6"/>
  <c r="AK48" i="6" s="1"/>
  <c r="V21" i="6"/>
  <c r="AA21" i="6" s="1"/>
  <c r="X134" i="6"/>
  <c r="AC134" i="6" s="1"/>
  <c r="AF163" i="6"/>
  <c r="AK163" i="6" s="1"/>
  <c r="V109" i="6"/>
  <c r="AA109" i="6" s="1"/>
  <c r="AJ115" i="6"/>
  <c r="AO115" i="6" s="1"/>
  <c r="X290" i="6"/>
  <c r="AC290" i="6" s="1"/>
  <c r="AH238" i="6"/>
  <c r="AM238" i="6" s="1"/>
  <c r="X263" i="6"/>
  <c r="AC263" i="6" s="1"/>
  <c r="AJ252" i="6"/>
  <c r="AO252" i="6" s="1"/>
  <c r="Y135" i="6"/>
  <c r="AD135" i="6" s="1"/>
  <c r="AH103" i="6"/>
  <c r="AM103" i="6" s="1"/>
  <c r="AJ170" i="6"/>
  <c r="AO170" i="6" s="1"/>
  <c r="AG48" i="6"/>
  <c r="AL48" i="6" s="1"/>
  <c r="AF21" i="6"/>
  <c r="AK21" i="6" s="1"/>
  <c r="AG163" i="6"/>
  <c r="AL163" i="6" s="1"/>
  <c r="W109" i="6"/>
  <c r="AB109" i="6" s="1"/>
  <c r="Y263" i="6"/>
  <c r="AD263" i="6" s="1"/>
  <c r="AH18" i="6"/>
  <c r="AM18" i="6" s="1"/>
  <c r="AI5" i="6"/>
  <c r="AN5" i="6" s="1"/>
  <c r="Y103" i="6"/>
  <c r="AD103" i="6" s="1"/>
  <c r="U163" i="6"/>
  <c r="Z163" i="6" s="1"/>
  <c r="X238" i="6"/>
  <c r="AC238" i="6" s="1"/>
  <c r="U263" i="6"/>
  <c r="AF242" i="6"/>
  <c r="AK242" i="6" s="1"/>
  <c r="W67" i="6"/>
  <c r="AB67" i="6" s="1"/>
  <c r="AG21" i="6"/>
  <c r="AL21" i="6" s="1"/>
  <c r="AH163" i="6"/>
  <c r="AM163" i="6" s="1"/>
  <c r="Y275" i="6"/>
  <c r="AD275" i="6" s="1"/>
  <c r="X109" i="6"/>
  <c r="AC109" i="6" s="1"/>
  <c r="Y96" i="6"/>
  <c r="AD96" i="6" s="1"/>
  <c r="AG263" i="6"/>
  <c r="AL263" i="6" s="1"/>
  <c r="W190" i="6"/>
  <c r="AB190" i="6" s="1"/>
  <c r="U135" i="6"/>
  <c r="AG242" i="6"/>
  <c r="AL242" i="6" s="1"/>
  <c r="AI163" i="6"/>
  <c r="AN163" i="6" s="1"/>
  <c r="AF275" i="6"/>
  <c r="AK275" i="6" s="1"/>
  <c r="AF109" i="6"/>
  <c r="AK109" i="6" s="1"/>
  <c r="AG39" i="6"/>
  <c r="AL39" i="6" s="1"/>
  <c r="V135" i="6"/>
  <c r="AA135" i="6" s="1"/>
  <c r="Y102" i="6"/>
  <c r="AD102" i="6" s="1"/>
  <c r="Y47" i="6"/>
  <c r="AD47" i="6" s="1"/>
  <c r="AI71" i="6"/>
  <c r="AN71" i="6" s="1"/>
  <c r="AH242" i="6"/>
  <c r="AM242" i="6" s="1"/>
  <c r="V146" i="6"/>
  <c r="AA146" i="6" s="1"/>
  <c r="AH75" i="6"/>
  <c r="AM75" i="6" s="1"/>
  <c r="AI186" i="6"/>
  <c r="AN186" i="6" s="1"/>
  <c r="AH274" i="6"/>
  <c r="AM274" i="6" s="1"/>
  <c r="X128" i="6"/>
  <c r="AC128" i="6" s="1"/>
  <c r="U248" i="6"/>
  <c r="Z248" i="6" s="1"/>
  <c r="AH39" i="6"/>
  <c r="AM39" i="6" s="1"/>
  <c r="AH258" i="6"/>
  <c r="AM258" i="6" s="1"/>
  <c r="W135" i="6"/>
  <c r="AB135" i="6" s="1"/>
  <c r="AG110" i="6"/>
  <c r="AL110" i="6" s="1"/>
  <c r="AF110" i="6"/>
  <c r="AK110" i="6" s="1"/>
  <c r="W124" i="6"/>
  <c r="AB124" i="6" s="1"/>
  <c r="AI290" i="6"/>
  <c r="AN290" i="6" s="1"/>
  <c r="AH290" i="6"/>
  <c r="AM290" i="6" s="1"/>
  <c r="AG152" i="6"/>
  <c r="AL152" i="6" s="1"/>
  <c r="AH152" i="6"/>
  <c r="AM152" i="6" s="1"/>
  <c r="AF152" i="6"/>
  <c r="AK152" i="6" s="1"/>
  <c r="X110" i="6"/>
  <c r="AC110" i="6" s="1"/>
  <c r="X144" i="6"/>
  <c r="AC144" i="6" s="1"/>
  <c r="U173" i="6"/>
  <c r="AH35" i="6"/>
  <c r="AM35" i="6" s="1"/>
  <c r="AI35" i="6"/>
  <c r="AN35" i="6" s="1"/>
  <c r="Y152" i="6"/>
  <c r="AD152" i="6" s="1"/>
  <c r="U73" i="6"/>
  <c r="Z73" i="6" s="1"/>
  <c r="AF73" i="6"/>
  <c r="AK73" i="6" s="1"/>
  <c r="X187" i="6"/>
  <c r="AC187" i="6" s="1"/>
  <c r="V187" i="6"/>
  <c r="AA187" i="6" s="1"/>
  <c r="AH191" i="6"/>
  <c r="AM191" i="6" s="1"/>
  <c r="U277" i="6"/>
  <c r="AG25" i="6"/>
  <c r="AL25" i="6" s="1"/>
  <c r="AI25" i="6"/>
  <c r="AN25" i="6" s="1"/>
  <c r="AJ25" i="6"/>
  <c r="AO25" i="6" s="1"/>
  <c r="AJ17" i="6"/>
  <c r="AO17" i="6" s="1"/>
  <c r="U17" i="6"/>
  <c r="Z17" i="6" s="1"/>
  <c r="Y17" i="6"/>
  <c r="AD17" i="6" s="1"/>
  <c r="V134" i="6"/>
  <c r="AA134" i="6" s="1"/>
  <c r="AI43" i="6"/>
  <c r="AN43" i="6" s="1"/>
  <c r="AJ43" i="6"/>
  <c r="AO43" i="6" s="1"/>
  <c r="AH43" i="6"/>
  <c r="AM43" i="6" s="1"/>
  <c r="W290" i="6"/>
  <c r="AB290" i="6" s="1"/>
  <c r="AH147" i="6"/>
  <c r="AM147" i="6" s="1"/>
  <c r="AF147" i="6"/>
  <c r="AK147" i="6" s="1"/>
  <c r="AJ147" i="6"/>
  <c r="AO147" i="6" s="1"/>
  <c r="AI147" i="6"/>
  <c r="AN147" i="6" s="1"/>
  <c r="AG147" i="6"/>
  <c r="AL147" i="6" s="1"/>
  <c r="Y147" i="6"/>
  <c r="AD147" i="6" s="1"/>
  <c r="X152" i="6"/>
  <c r="AC152" i="6" s="1"/>
  <c r="X147" i="6"/>
  <c r="AC147" i="6" s="1"/>
  <c r="Y110" i="6"/>
  <c r="AD110" i="6" s="1"/>
  <c r="AJ228" i="6"/>
  <c r="AO228" i="6" s="1"/>
  <c r="V228" i="6"/>
  <c r="AA228" i="6" s="1"/>
  <c r="U228" i="6"/>
  <c r="AI228" i="6"/>
  <c r="AN228" i="6" s="1"/>
  <c r="AH228" i="6"/>
  <c r="AM228" i="6" s="1"/>
  <c r="AH74" i="6"/>
  <c r="AM74" i="6" s="1"/>
  <c r="AG74" i="6"/>
  <c r="AL74" i="6" s="1"/>
  <c r="AF74" i="6"/>
  <c r="AK74" i="6" s="1"/>
  <c r="AI74" i="6"/>
  <c r="AN74" i="6" s="1"/>
  <c r="Y74" i="6"/>
  <c r="AD74" i="6" s="1"/>
  <c r="W175" i="6"/>
  <c r="AB175" i="6" s="1"/>
  <c r="U175" i="6"/>
  <c r="AJ175" i="6"/>
  <c r="AO175" i="6" s="1"/>
  <c r="V175" i="6"/>
  <c r="AA175" i="6" s="1"/>
  <c r="AI175" i="6"/>
  <c r="AN175" i="6" s="1"/>
  <c r="X175" i="6"/>
  <c r="AC175" i="6" s="1"/>
  <c r="AI32" i="6"/>
  <c r="AN32" i="6" s="1"/>
  <c r="AJ32" i="6"/>
  <c r="AO32" i="6" s="1"/>
  <c r="AJ298" i="6"/>
  <c r="AO298" i="6" s="1"/>
  <c r="V298" i="6"/>
  <c r="AA298" i="6" s="1"/>
  <c r="Y298" i="6"/>
  <c r="AD298" i="6" s="1"/>
  <c r="W298" i="6"/>
  <c r="AB298" i="6" s="1"/>
  <c r="X298" i="6"/>
  <c r="AC298" i="6" s="1"/>
  <c r="AI298" i="6"/>
  <c r="AN298" i="6" s="1"/>
  <c r="W134" i="6"/>
  <c r="AB134" i="6" s="1"/>
  <c r="AI97" i="6"/>
  <c r="AN97" i="6" s="1"/>
  <c r="AJ97" i="6"/>
  <c r="AO97" i="6" s="1"/>
  <c r="AF97" i="6"/>
  <c r="AK97" i="6" s="1"/>
  <c r="AG97" i="6"/>
  <c r="AL97" i="6" s="1"/>
  <c r="W156" i="6"/>
  <c r="AB156" i="6" s="1"/>
  <c r="U156" i="6"/>
  <c r="V156" i="6"/>
  <c r="AA156" i="6" s="1"/>
  <c r="AF43" i="6"/>
  <c r="AK43" i="6" s="1"/>
  <c r="AI34" i="6"/>
  <c r="AN34" i="6" s="1"/>
  <c r="AJ124" i="6"/>
  <c r="AO124" i="6" s="1"/>
  <c r="AI124" i="6"/>
  <c r="AN124" i="6" s="1"/>
  <c r="X49" i="6"/>
  <c r="AC49" i="6" s="1"/>
  <c r="AF90" i="6"/>
  <c r="AK90" i="6" s="1"/>
  <c r="Y90" i="6"/>
  <c r="AD90" i="6" s="1"/>
  <c r="W272" i="6"/>
  <c r="AB272" i="6" s="1"/>
  <c r="AF285" i="6"/>
  <c r="AK285" i="6" s="1"/>
  <c r="AG105" i="6"/>
  <c r="AL105" i="6" s="1"/>
  <c r="W221" i="6"/>
  <c r="AB221" i="6" s="1"/>
  <c r="U222" i="6"/>
  <c r="V4" i="6"/>
  <c r="AA4" i="6" s="1"/>
  <c r="AG82" i="6"/>
  <c r="AL82" i="6" s="1"/>
  <c r="U71" i="6"/>
  <c r="AI68" i="6"/>
  <c r="AN68" i="6" s="1"/>
  <c r="AG294" i="6"/>
  <c r="AL294" i="6" s="1"/>
  <c r="AF281" i="6"/>
  <c r="AK281" i="6" s="1"/>
  <c r="AF204" i="6"/>
  <c r="AK204" i="6" s="1"/>
  <c r="Y69" i="6"/>
  <c r="AD69" i="6" s="1"/>
  <c r="X115" i="6"/>
  <c r="AC115" i="6" s="1"/>
  <c r="AG281" i="6"/>
  <c r="AL281" i="6" s="1"/>
  <c r="AF162" i="6"/>
  <c r="AK162" i="6" s="1"/>
  <c r="W258" i="6"/>
  <c r="AB258" i="6" s="1"/>
  <c r="X13" i="6"/>
  <c r="AC13" i="6" s="1"/>
  <c r="Y4" i="6"/>
  <c r="AD4" i="6" s="1"/>
  <c r="AJ206" i="6"/>
  <c r="AO206" i="6" s="1"/>
  <c r="AI230" i="6"/>
  <c r="AN230" i="6" s="1"/>
  <c r="AJ294" i="6"/>
  <c r="AO294" i="6" s="1"/>
  <c r="AI281" i="6"/>
  <c r="AN281" i="6" s="1"/>
  <c r="AG218" i="6"/>
  <c r="AL218" i="6" s="1"/>
  <c r="Y71" i="6"/>
  <c r="AD71" i="6" s="1"/>
  <c r="X229" i="6"/>
  <c r="AC229" i="6" s="1"/>
  <c r="AF264" i="6"/>
  <c r="AK264" i="6" s="1"/>
  <c r="AH146" i="6"/>
  <c r="AM146" i="6" s="1"/>
  <c r="U1" i="6"/>
  <c r="AF4" i="6"/>
  <c r="AK4" i="6" s="1"/>
  <c r="AI7" i="6"/>
  <c r="AN7" i="6" s="1"/>
  <c r="AF79" i="6"/>
  <c r="AK79" i="6" s="1"/>
  <c r="AF227" i="6"/>
  <c r="AK227" i="6" s="1"/>
  <c r="AG245" i="6"/>
  <c r="AL245" i="6" s="1"/>
  <c r="W51" i="6"/>
  <c r="AB51" i="6" s="1"/>
  <c r="V48" i="6"/>
  <c r="AA48" i="6" s="1"/>
  <c r="X14" i="6"/>
  <c r="AC14" i="6" s="1"/>
  <c r="AH69" i="6"/>
  <c r="AM69" i="6" s="1"/>
  <c r="U120" i="6"/>
  <c r="Z120" i="6" s="1"/>
  <c r="Y19" i="6"/>
  <c r="AD19" i="6" s="1"/>
  <c r="W235" i="6"/>
  <c r="AB235" i="6" s="1"/>
  <c r="AG115" i="6"/>
  <c r="AL115" i="6" s="1"/>
  <c r="AJ281" i="6"/>
  <c r="AO281" i="6" s="1"/>
  <c r="AJ293" i="6"/>
  <c r="AO293" i="6" s="1"/>
  <c r="AI259" i="6"/>
  <c r="AN259" i="6" s="1"/>
  <c r="AG248" i="6"/>
  <c r="AL248" i="6" s="1"/>
  <c r="X139" i="6"/>
  <c r="AC139" i="6" s="1"/>
  <c r="AH78" i="6"/>
  <c r="AM78" i="6" s="1"/>
  <c r="Y23" i="6"/>
  <c r="AD23" i="6" s="1"/>
  <c r="AJ204" i="6"/>
  <c r="AO204" i="6" s="1"/>
  <c r="AI162" i="6"/>
  <c r="AN162" i="6" s="1"/>
  <c r="AI258" i="6"/>
  <c r="AN258" i="6" s="1"/>
  <c r="AH218" i="6"/>
  <c r="AM218" i="6" s="1"/>
  <c r="AI81" i="6"/>
  <c r="AN81" i="6" s="1"/>
  <c r="V115" i="6"/>
  <c r="AA115" i="6" s="1"/>
  <c r="V188" i="6"/>
  <c r="AA188" i="6" s="1"/>
  <c r="V234" i="6"/>
  <c r="AA234" i="6" s="1"/>
  <c r="Y293" i="6"/>
  <c r="AD293" i="6" s="1"/>
  <c r="X146" i="6"/>
  <c r="AC146" i="6" s="1"/>
  <c r="AH184" i="6"/>
  <c r="AM184" i="6" s="1"/>
  <c r="X234" i="6"/>
  <c r="AC234" i="6" s="1"/>
  <c r="U78" i="6"/>
  <c r="U162" i="6"/>
  <c r="Z162" i="6" s="1"/>
  <c r="V258" i="6"/>
  <c r="AA258" i="6" s="1"/>
  <c r="AG80" i="6"/>
  <c r="AL80" i="6" s="1"/>
  <c r="U136" i="6"/>
  <c r="Z136" i="6" s="1"/>
  <c r="Y108" i="6"/>
  <c r="AD108" i="6" s="1"/>
  <c r="X72" i="6"/>
  <c r="AC72" i="6" s="1"/>
  <c r="W71" i="6"/>
  <c r="AB71" i="6" s="1"/>
  <c r="AF146" i="6"/>
  <c r="AK146" i="6" s="1"/>
  <c r="X222" i="6"/>
  <c r="AC222" i="6" s="1"/>
  <c r="AI211" i="6"/>
  <c r="AN211" i="6" s="1"/>
  <c r="AH293" i="6"/>
  <c r="AM293" i="6" s="1"/>
  <c r="AG162" i="6"/>
  <c r="AL162" i="6" s="1"/>
  <c r="AG69" i="6"/>
  <c r="AL69" i="6" s="1"/>
  <c r="AF71" i="6"/>
  <c r="AK71" i="6" s="1"/>
  <c r="Y229" i="6"/>
  <c r="AD229" i="6" s="1"/>
  <c r="AG264" i="6"/>
  <c r="AL264" i="6" s="1"/>
  <c r="AI146" i="6"/>
  <c r="AN146" i="6" s="1"/>
  <c r="AH85" i="6"/>
  <c r="AM85" i="6" s="1"/>
  <c r="AF222" i="6"/>
  <c r="AK222" i="6" s="1"/>
  <c r="AI1" i="6"/>
  <c r="AN1" i="6" s="1"/>
  <c r="AG4" i="6"/>
  <c r="AL4" i="6" s="1"/>
  <c r="AJ7" i="6"/>
  <c r="AO7" i="6" s="1"/>
  <c r="AG227" i="6"/>
  <c r="AL227" i="6" s="1"/>
  <c r="Y106" i="6"/>
  <c r="AD106" i="6" s="1"/>
  <c r="W48" i="6"/>
  <c r="AB48" i="6" s="1"/>
  <c r="AF14" i="6"/>
  <c r="AK14" i="6" s="1"/>
  <c r="AI69" i="6"/>
  <c r="AN69" i="6" s="1"/>
  <c r="V120" i="6"/>
  <c r="AA120" i="6" s="1"/>
  <c r="AF19" i="6"/>
  <c r="AK19" i="6" s="1"/>
  <c r="AI117" i="6"/>
  <c r="AN117" i="6" s="1"/>
  <c r="AJ261" i="6"/>
  <c r="AO261" i="6" s="1"/>
  <c r="AH115" i="6"/>
  <c r="AM115" i="6" s="1"/>
  <c r="AG112" i="6"/>
  <c r="AL112" i="6" s="1"/>
  <c r="W217" i="6"/>
  <c r="AB217" i="6" s="1"/>
  <c r="U39" i="6"/>
  <c r="Z39" i="6" s="1"/>
  <c r="Y139" i="6"/>
  <c r="AD139" i="6" s="1"/>
  <c r="AI78" i="6"/>
  <c r="AN78" i="6" s="1"/>
  <c r="AJ23" i="6"/>
  <c r="AO23" i="6" s="1"/>
  <c r="AJ162" i="6"/>
  <c r="AO162" i="6" s="1"/>
  <c r="AJ258" i="6"/>
  <c r="AO258" i="6" s="1"/>
  <c r="AJ251" i="6"/>
  <c r="AO251" i="6" s="1"/>
  <c r="AI218" i="6"/>
  <c r="AN218" i="6" s="1"/>
  <c r="U188" i="6"/>
  <c r="Z188" i="6" s="1"/>
  <c r="W91" i="6"/>
  <c r="AB91" i="6" s="1"/>
  <c r="W146" i="6"/>
  <c r="AB146" i="6" s="1"/>
  <c r="U13" i="6"/>
  <c r="U26" i="6"/>
  <c r="Y65" i="6"/>
  <c r="AD65" i="6" s="1"/>
  <c r="V26" i="6"/>
  <c r="AA26" i="6" s="1"/>
  <c r="AJ186" i="6"/>
  <c r="AO186" i="6" s="1"/>
  <c r="W188" i="6"/>
  <c r="AB188" i="6" s="1"/>
  <c r="V71" i="6"/>
  <c r="AA71" i="6" s="1"/>
  <c r="AG204" i="6"/>
  <c r="AL204" i="6" s="1"/>
  <c r="AH80" i="6"/>
  <c r="AM80" i="6" s="1"/>
  <c r="W19" i="6"/>
  <c r="AB19" i="6" s="1"/>
  <c r="AI294" i="6"/>
  <c r="AN294" i="6" s="1"/>
  <c r="AF234" i="6"/>
  <c r="AK234" i="6" s="1"/>
  <c r="AH204" i="6"/>
  <c r="AM204" i="6" s="1"/>
  <c r="AJ58" i="6"/>
  <c r="AO58" i="6" s="1"/>
  <c r="W14" i="6"/>
  <c r="AB14" i="6" s="1"/>
  <c r="X23" i="6"/>
  <c r="AC23" i="6" s="1"/>
  <c r="AG71" i="6"/>
  <c r="AL71" i="6" s="1"/>
  <c r="AH229" i="6"/>
  <c r="AM229" i="6" s="1"/>
  <c r="AH264" i="6"/>
  <c r="AM264" i="6" s="1"/>
  <c r="AI85" i="6"/>
  <c r="AN85" i="6" s="1"/>
  <c r="AG222" i="6"/>
  <c r="AL222" i="6" s="1"/>
  <c r="X224" i="6"/>
  <c r="AC224" i="6" s="1"/>
  <c r="AH4" i="6"/>
  <c r="AM4" i="6" s="1"/>
  <c r="X48" i="6"/>
  <c r="AC48" i="6" s="1"/>
  <c r="AF215" i="6"/>
  <c r="AK215" i="6" s="1"/>
  <c r="AJ69" i="6"/>
  <c r="AO69" i="6" s="1"/>
  <c r="W120" i="6"/>
  <c r="AB120" i="6" s="1"/>
  <c r="AJ19" i="6"/>
  <c r="AO19" i="6" s="1"/>
  <c r="AI115" i="6"/>
  <c r="AN115" i="6" s="1"/>
  <c r="X217" i="6"/>
  <c r="AC217" i="6" s="1"/>
  <c r="V39" i="6"/>
  <c r="AA39" i="6" s="1"/>
  <c r="AJ78" i="6"/>
  <c r="AO78" i="6" s="1"/>
  <c r="AJ218" i="6"/>
  <c r="AO218" i="6" s="1"/>
  <c r="AF82" i="6"/>
  <c r="AK82" i="6" s="1"/>
  <c r="U115" i="6"/>
  <c r="Y294" i="6"/>
  <c r="AD294" i="6" s="1"/>
  <c r="U204" i="6"/>
  <c r="Z204" i="6" s="1"/>
  <c r="Y68" i="6"/>
  <c r="AD68" i="6" s="1"/>
  <c r="AI89" i="6"/>
  <c r="AN89" i="6" s="1"/>
  <c r="U19" i="6"/>
  <c r="W115" i="6"/>
  <c r="AB115" i="6" s="1"/>
  <c r="U23" i="6"/>
  <c r="Y91" i="6"/>
  <c r="AD91" i="6" s="1"/>
  <c r="AG250" i="6"/>
  <c r="AL250" i="6" s="1"/>
  <c r="Y146" i="6"/>
  <c r="AD146" i="6" s="1"/>
  <c r="W13" i="6"/>
  <c r="AB13" i="6" s="1"/>
  <c r="V19" i="6"/>
  <c r="AA19" i="6" s="1"/>
  <c r="X188" i="6"/>
  <c r="AC188" i="6" s="1"/>
  <c r="W271" i="6"/>
  <c r="AB271" i="6" s="1"/>
  <c r="V78" i="6"/>
  <c r="AA78" i="6" s="1"/>
  <c r="AF230" i="6"/>
  <c r="AK230" i="6" s="1"/>
  <c r="AJ207" i="6"/>
  <c r="AO207" i="6" s="1"/>
  <c r="Y115" i="6"/>
  <c r="AD115" i="6" s="1"/>
  <c r="W78" i="6"/>
  <c r="AB78" i="6" s="1"/>
  <c r="AH138" i="6"/>
  <c r="AM138" i="6" s="1"/>
  <c r="X71" i="6"/>
  <c r="AC71" i="6" s="1"/>
  <c r="Y264" i="6"/>
  <c r="AD264" i="6" s="1"/>
  <c r="AG146" i="6"/>
  <c r="AL146" i="6" s="1"/>
  <c r="AH48" i="6"/>
  <c r="AM48" i="6" s="1"/>
  <c r="AF115" i="6"/>
  <c r="AK115" i="6" s="1"/>
  <c r="AJ271" i="6"/>
  <c r="AO271" i="6" s="1"/>
  <c r="AI204" i="6"/>
  <c r="AN204" i="6" s="1"/>
  <c r="AH71" i="6"/>
  <c r="AM71" i="6" s="1"/>
  <c r="W242" i="6"/>
  <c r="AB242" i="6" s="1"/>
  <c r="AI264" i="6"/>
  <c r="AN264" i="6" s="1"/>
  <c r="AH222" i="6"/>
  <c r="AM222" i="6" s="1"/>
  <c r="V170" i="6"/>
  <c r="AA170" i="6" s="1"/>
  <c r="Y48" i="6"/>
  <c r="AD48" i="6" s="1"/>
  <c r="AG215" i="6"/>
  <c r="AL215" i="6" s="1"/>
  <c r="X120" i="6"/>
  <c r="AC120" i="6" s="1"/>
  <c r="U47" i="6"/>
  <c r="Z47" i="6" s="1"/>
  <c r="V166" i="6"/>
  <c r="AA166" i="6" s="1"/>
  <c r="V279" i="6"/>
  <c r="AA279" i="6" s="1"/>
  <c r="X284" i="6"/>
  <c r="AC284" i="6" s="1"/>
  <c r="Y217" i="6"/>
  <c r="AD217" i="6" s="1"/>
  <c r="W96" i="6"/>
  <c r="AB96" i="6" s="1"/>
  <c r="V278" i="6"/>
  <c r="AA278" i="6" s="1"/>
  <c r="W39" i="6"/>
  <c r="AB39" i="6" s="1"/>
  <c r="AF139" i="6"/>
  <c r="AK139" i="6" s="1"/>
  <c r="U190" i="6"/>
  <c r="Z190" i="6" s="1"/>
  <c r="V102" i="6"/>
  <c r="AA102" i="6" s="1"/>
  <c r="AI194" i="6"/>
  <c r="AN194" i="6" s="1"/>
  <c r="AF294" i="6"/>
  <c r="AK294" i="6" s="1"/>
  <c r="V222" i="6"/>
  <c r="AA222" i="6" s="1"/>
  <c r="W4" i="6"/>
  <c r="AB4" i="6" s="1"/>
  <c r="AJ189" i="6"/>
  <c r="AO189" i="6" s="1"/>
  <c r="AH82" i="6"/>
  <c r="AM82" i="6" s="1"/>
  <c r="W222" i="6"/>
  <c r="AB222" i="6" s="1"/>
  <c r="X4" i="6"/>
  <c r="AC4" i="6" s="1"/>
  <c r="AG293" i="6"/>
  <c r="AL293" i="6" s="1"/>
  <c r="V23" i="6"/>
  <c r="AA23" i="6" s="1"/>
  <c r="AF69" i="6"/>
  <c r="AK69" i="6" s="1"/>
  <c r="AJ262" i="6"/>
  <c r="AO262" i="6" s="1"/>
  <c r="Y222" i="6"/>
  <c r="AD222" i="6" s="1"/>
  <c r="W139" i="6"/>
  <c r="AB139" i="6" s="1"/>
  <c r="V98" i="6"/>
  <c r="AA98" i="6" s="1"/>
  <c r="X242" i="6"/>
  <c r="AC242" i="6" s="1"/>
  <c r="AF35" i="6"/>
  <c r="AK35" i="6" s="1"/>
  <c r="X40" i="6"/>
  <c r="AC40" i="6" s="1"/>
  <c r="AI3" i="6"/>
  <c r="AN3" i="6" s="1"/>
  <c r="AF224" i="6"/>
  <c r="AK224" i="6" s="1"/>
  <c r="Y249" i="6"/>
  <c r="AD249" i="6" s="1"/>
  <c r="U25" i="6"/>
  <c r="Z25" i="6" s="1"/>
  <c r="W170" i="6"/>
  <c r="AB170" i="6" s="1"/>
  <c r="W166" i="6"/>
  <c r="AB166" i="6" s="1"/>
  <c r="Y284" i="6"/>
  <c r="AD284" i="6" s="1"/>
  <c r="Y278" i="6"/>
  <c r="AD278" i="6" s="1"/>
  <c r="X121" i="6"/>
  <c r="AC121" i="6" s="1"/>
  <c r="AJ267" i="6"/>
  <c r="AO267" i="6" s="1"/>
  <c r="AJ93" i="6"/>
  <c r="AO93" i="6" s="1"/>
  <c r="AH93" i="6"/>
  <c r="AM93" i="6" s="1"/>
  <c r="AG93" i="6"/>
  <c r="AL93" i="6" s="1"/>
  <c r="AF93" i="6"/>
  <c r="AK93" i="6" s="1"/>
  <c r="V93" i="6"/>
  <c r="AA93" i="6" s="1"/>
  <c r="U93" i="6"/>
  <c r="Z93" i="6" s="1"/>
  <c r="Y93" i="6"/>
  <c r="AD93" i="6" s="1"/>
  <c r="X93" i="6"/>
  <c r="AC93" i="6" s="1"/>
  <c r="W93" i="6"/>
  <c r="AB93" i="6" s="1"/>
  <c r="AI176" i="6"/>
  <c r="AN176" i="6" s="1"/>
  <c r="AH176" i="6"/>
  <c r="AM176" i="6" s="1"/>
  <c r="AG176" i="6"/>
  <c r="AL176" i="6" s="1"/>
  <c r="AF176" i="6"/>
  <c r="AK176" i="6" s="1"/>
  <c r="U201" i="6"/>
  <c r="Z201" i="6" s="1"/>
  <c r="AH201" i="6"/>
  <c r="AM201" i="6" s="1"/>
  <c r="AF201" i="6"/>
  <c r="AK201" i="6" s="1"/>
  <c r="U289" i="6"/>
  <c r="Z289" i="6" s="1"/>
  <c r="AJ178" i="6"/>
  <c r="AO178" i="6" s="1"/>
  <c r="Y178" i="6"/>
  <c r="AD178" i="6" s="1"/>
  <c r="X178" i="6"/>
  <c r="AC178" i="6" s="1"/>
  <c r="U178" i="6"/>
  <c r="W178" i="6"/>
  <c r="AB178" i="6" s="1"/>
  <c r="V178" i="6"/>
  <c r="AA178" i="6" s="1"/>
  <c r="U231" i="6"/>
  <c r="Z231" i="6" s="1"/>
  <c r="X2" i="6"/>
  <c r="AC2" i="6" s="1"/>
  <c r="Y181" i="6"/>
  <c r="AD181" i="6" s="1"/>
  <c r="X179" i="6"/>
  <c r="AC179" i="6" s="1"/>
  <c r="AI179" i="6"/>
  <c r="AN179" i="6" s="1"/>
  <c r="AH179" i="6"/>
  <c r="AM179" i="6" s="1"/>
  <c r="AG179" i="6"/>
  <c r="AL179" i="6" s="1"/>
  <c r="AF179" i="6"/>
  <c r="AK179" i="6" s="1"/>
  <c r="Y161" i="6"/>
  <c r="AD161" i="6" s="1"/>
  <c r="U249" i="6"/>
  <c r="Z249" i="6" s="1"/>
  <c r="AJ34" i="6"/>
  <c r="AO34" i="6" s="1"/>
  <c r="Y176" i="6"/>
  <c r="AD176" i="6" s="1"/>
  <c r="AJ75" i="6"/>
  <c r="AO75" i="6" s="1"/>
  <c r="AI75" i="6"/>
  <c r="AN75" i="6" s="1"/>
  <c r="V289" i="6"/>
  <c r="AA289" i="6" s="1"/>
  <c r="W167" i="6"/>
  <c r="AB167" i="6" s="1"/>
  <c r="AG231" i="6"/>
  <c r="AL231" i="6" s="1"/>
  <c r="Y2" i="6"/>
  <c r="AD2" i="6" s="1"/>
  <c r="Y130" i="6"/>
  <c r="AD130" i="6" s="1"/>
  <c r="AJ184" i="6"/>
  <c r="AO184" i="6" s="1"/>
  <c r="AI184" i="6"/>
  <c r="AN184" i="6" s="1"/>
  <c r="AJ165" i="6"/>
  <c r="AO165" i="6" s="1"/>
  <c r="AI165" i="6"/>
  <c r="AN165" i="6" s="1"/>
  <c r="AH165" i="6"/>
  <c r="AM165" i="6" s="1"/>
  <c r="AG165" i="6"/>
  <c r="AL165" i="6" s="1"/>
  <c r="AF165" i="6"/>
  <c r="AK165" i="6" s="1"/>
  <c r="AH273" i="6"/>
  <c r="AM273" i="6" s="1"/>
  <c r="U125" i="6"/>
  <c r="Z125" i="6" s="1"/>
  <c r="AI86" i="6"/>
  <c r="AN86" i="6" s="1"/>
  <c r="AH86" i="6"/>
  <c r="AM86" i="6" s="1"/>
  <c r="AJ86" i="6"/>
  <c r="AO86" i="6" s="1"/>
  <c r="W289" i="6"/>
  <c r="AB289" i="6" s="1"/>
  <c r="X167" i="6"/>
  <c r="AC167" i="6" s="1"/>
  <c r="U251" i="6"/>
  <c r="Z251" i="6" s="1"/>
  <c r="AF178" i="6"/>
  <c r="AK178" i="6" s="1"/>
  <c r="AH231" i="6"/>
  <c r="AM231" i="6" s="1"/>
  <c r="AJ2" i="6"/>
  <c r="AO2" i="6" s="1"/>
  <c r="AF130" i="6"/>
  <c r="AK130" i="6" s="1"/>
  <c r="Y179" i="6"/>
  <c r="AD179" i="6" s="1"/>
  <c r="AJ13" i="6"/>
  <c r="AO13" i="6" s="1"/>
  <c r="AF13" i="6"/>
  <c r="AK13" i="6" s="1"/>
  <c r="AI13" i="6"/>
  <c r="AN13" i="6" s="1"/>
  <c r="AH13" i="6"/>
  <c r="AM13" i="6" s="1"/>
  <c r="AG13" i="6"/>
  <c r="AL13" i="6" s="1"/>
  <c r="AI26" i="6"/>
  <c r="AN26" i="6" s="1"/>
  <c r="AH26" i="6"/>
  <c r="AM26" i="6" s="1"/>
  <c r="AG26" i="6"/>
  <c r="AL26" i="6" s="1"/>
  <c r="AF26" i="6"/>
  <c r="AK26" i="6" s="1"/>
  <c r="W26" i="6"/>
  <c r="AB26" i="6" s="1"/>
  <c r="W75" i="6"/>
  <c r="AB75" i="6" s="1"/>
  <c r="W225" i="6"/>
  <c r="AB225" i="6" s="1"/>
  <c r="V253" i="6"/>
  <c r="AA253" i="6" s="1"/>
  <c r="AI253" i="6"/>
  <c r="AN253" i="6" s="1"/>
  <c r="V125" i="6"/>
  <c r="AA125" i="6" s="1"/>
  <c r="W90" i="6"/>
  <c r="AB90" i="6" s="1"/>
  <c r="AI156" i="6"/>
  <c r="AN156" i="6" s="1"/>
  <c r="AH156" i="6"/>
  <c r="AM156" i="6" s="1"/>
  <c r="AG156" i="6"/>
  <c r="AL156" i="6" s="1"/>
  <c r="AF156" i="6"/>
  <c r="AK156" i="6" s="1"/>
  <c r="Y156" i="6"/>
  <c r="AD156" i="6" s="1"/>
  <c r="X156" i="6"/>
  <c r="AC156" i="6" s="1"/>
  <c r="X289" i="6"/>
  <c r="AC289" i="6" s="1"/>
  <c r="V251" i="6"/>
  <c r="AA251" i="6" s="1"/>
  <c r="AJ107" i="6"/>
  <c r="AO107" i="6" s="1"/>
  <c r="AG178" i="6"/>
  <c r="AL178" i="6" s="1"/>
  <c r="AJ12" i="6"/>
  <c r="AO12" i="6" s="1"/>
  <c r="AI12" i="6"/>
  <c r="AN12" i="6" s="1"/>
  <c r="AG12" i="6"/>
  <c r="AL12" i="6" s="1"/>
  <c r="AF12" i="6"/>
  <c r="AK12" i="6" s="1"/>
  <c r="AH12" i="6"/>
  <c r="AM12" i="6" s="1"/>
  <c r="AG130" i="6"/>
  <c r="AL130" i="6" s="1"/>
  <c r="W184" i="6"/>
  <c r="AB184" i="6" s="1"/>
  <c r="X75" i="6"/>
  <c r="AC75" i="6" s="1"/>
  <c r="W165" i="6"/>
  <c r="AB165" i="6" s="1"/>
  <c r="AJ244" i="6"/>
  <c r="AO244" i="6" s="1"/>
  <c r="AI244" i="6"/>
  <c r="AN244" i="6" s="1"/>
  <c r="AH244" i="6"/>
  <c r="AM244" i="6" s="1"/>
  <c r="U244" i="6"/>
  <c r="Z244" i="6" s="1"/>
  <c r="X90" i="6"/>
  <c r="AC90" i="6" s="1"/>
  <c r="AH241" i="6"/>
  <c r="AM241" i="6" s="1"/>
  <c r="AG241" i="6"/>
  <c r="AL241" i="6" s="1"/>
  <c r="AJ156" i="6"/>
  <c r="AO156" i="6" s="1"/>
  <c r="Y289" i="6"/>
  <c r="AD289" i="6" s="1"/>
  <c r="W251" i="6"/>
  <c r="AB251" i="6" s="1"/>
  <c r="AJ231" i="6"/>
  <c r="AO231" i="6" s="1"/>
  <c r="AF231" i="6"/>
  <c r="AK231" i="6" s="1"/>
  <c r="V231" i="6"/>
  <c r="AA231" i="6" s="1"/>
  <c r="Y231" i="6"/>
  <c r="AD231" i="6" s="1"/>
  <c r="W231" i="6"/>
  <c r="AB231" i="6" s="1"/>
  <c r="X231" i="6"/>
  <c r="AC231" i="6" s="1"/>
  <c r="W181" i="6"/>
  <c r="AB181" i="6" s="1"/>
  <c r="X161" i="6"/>
  <c r="AC161" i="6" s="1"/>
  <c r="AH161" i="6"/>
  <c r="AM161" i="6" s="1"/>
  <c r="AG161" i="6"/>
  <c r="AL161" i="6" s="1"/>
  <c r="AI161" i="6"/>
  <c r="AN161" i="6" s="1"/>
  <c r="Y205" i="6"/>
  <c r="AD205" i="6" s="1"/>
  <c r="X205" i="6"/>
  <c r="AC205" i="6" s="1"/>
  <c r="W205" i="6"/>
  <c r="AB205" i="6" s="1"/>
  <c r="AI205" i="6"/>
  <c r="AN205" i="6" s="1"/>
  <c r="V205" i="6"/>
  <c r="AA205" i="6" s="1"/>
  <c r="AH205" i="6"/>
  <c r="AM205" i="6" s="1"/>
  <c r="AJ125" i="6"/>
  <c r="AO125" i="6" s="1"/>
  <c r="AI125" i="6"/>
  <c r="AN125" i="6" s="1"/>
  <c r="AH125" i="6"/>
  <c r="AM125" i="6" s="1"/>
  <c r="AG125" i="6"/>
  <c r="AL125" i="6" s="1"/>
  <c r="Y125" i="6"/>
  <c r="AD125" i="6" s="1"/>
  <c r="X125" i="6"/>
  <c r="AC125" i="6" s="1"/>
  <c r="AF125" i="6"/>
  <c r="AK125" i="6" s="1"/>
  <c r="V232" i="6"/>
  <c r="AA232" i="6" s="1"/>
  <c r="AJ232" i="6"/>
  <c r="AO232" i="6" s="1"/>
  <c r="AI232" i="6"/>
  <c r="AN232" i="6" s="1"/>
  <c r="AG232" i="6"/>
  <c r="AL232" i="6" s="1"/>
  <c r="AF232" i="6"/>
  <c r="AK232" i="6" s="1"/>
  <c r="AH130" i="6"/>
  <c r="AM130" i="6" s="1"/>
  <c r="U111" i="6"/>
  <c r="Z111" i="6" s="1"/>
  <c r="AJ111" i="6"/>
  <c r="AO111" i="6" s="1"/>
  <c r="AI111" i="6"/>
  <c r="AN111" i="6" s="1"/>
  <c r="X191" i="6"/>
  <c r="AC191" i="6" s="1"/>
  <c r="AI22" i="6"/>
  <c r="AN22" i="6" s="1"/>
  <c r="AF22" i="6"/>
  <c r="AK22" i="6" s="1"/>
  <c r="Y22" i="6"/>
  <c r="AD22" i="6" s="1"/>
  <c r="AJ297" i="6"/>
  <c r="AO297" i="6" s="1"/>
  <c r="AJ183" i="6"/>
  <c r="AO183" i="6" s="1"/>
  <c r="X24" i="6"/>
  <c r="AC24" i="6" s="1"/>
  <c r="U149" i="6"/>
  <c r="AH149" i="6"/>
  <c r="AM149" i="6" s="1"/>
  <c r="AG149" i="6"/>
  <c r="AL149" i="6" s="1"/>
  <c r="V149" i="6"/>
  <c r="AA149" i="6" s="1"/>
  <c r="AF149" i="6"/>
  <c r="AK149" i="6" s="1"/>
  <c r="Y149" i="6"/>
  <c r="AD149" i="6" s="1"/>
  <c r="W149" i="6"/>
  <c r="AB149" i="6" s="1"/>
  <c r="X149" i="6"/>
  <c r="AC149" i="6" s="1"/>
  <c r="AJ53" i="6"/>
  <c r="AO53" i="6" s="1"/>
  <c r="Y53" i="6"/>
  <c r="AD53" i="6" s="1"/>
  <c r="X53" i="6"/>
  <c r="AC53" i="6" s="1"/>
  <c r="W53" i="6"/>
  <c r="AB53" i="6" s="1"/>
  <c r="V53" i="6"/>
  <c r="AA53" i="6" s="1"/>
  <c r="U53" i="6"/>
  <c r="Z53" i="6" s="1"/>
  <c r="AH53" i="6"/>
  <c r="AM53" i="6" s="1"/>
  <c r="AG53" i="6"/>
  <c r="AL53" i="6" s="1"/>
  <c r="AF53" i="6"/>
  <c r="AK53" i="6" s="1"/>
  <c r="Y113" i="6"/>
  <c r="AD113" i="6" s="1"/>
  <c r="AI90" i="6"/>
  <c r="AN90" i="6" s="1"/>
  <c r="V259" i="6"/>
  <c r="AA259" i="6" s="1"/>
  <c r="AI191" i="6"/>
  <c r="AN191" i="6" s="1"/>
  <c r="V192" i="6"/>
  <c r="AA192" i="6" s="1"/>
  <c r="AH192" i="6"/>
  <c r="AM192" i="6" s="1"/>
  <c r="AG192" i="6"/>
  <c r="AL192" i="6" s="1"/>
  <c r="AI192" i="6"/>
  <c r="AN192" i="6" s="1"/>
  <c r="AI36" i="6"/>
  <c r="AN36" i="6" s="1"/>
  <c r="W33" i="6"/>
  <c r="AB33" i="6" s="1"/>
  <c r="W224" i="6"/>
  <c r="AB224" i="6" s="1"/>
  <c r="AI149" i="6"/>
  <c r="AN149" i="6" s="1"/>
  <c r="AF189" i="6"/>
  <c r="AK189" i="6" s="1"/>
  <c r="AJ22" i="6"/>
  <c r="AO22" i="6" s="1"/>
  <c r="AJ42" i="6"/>
  <c r="AO42" i="6" s="1"/>
  <c r="AI42" i="6"/>
  <c r="AN42" i="6" s="1"/>
  <c r="AH42" i="6"/>
  <c r="AM42" i="6" s="1"/>
  <c r="AG42" i="6"/>
  <c r="AL42" i="6" s="1"/>
  <c r="AF42" i="6"/>
  <c r="AK42" i="6" s="1"/>
  <c r="V42" i="6"/>
  <c r="AA42" i="6" s="1"/>
  <c r="W42" i="6"/>
  <c r="AB42" i="6" s="1"/>
  <c r="Y42" i="6"/>
  <c r="AD42" i="6" s="1"/>
  <c r="X42" i="6"/>
  <c r="AC42" i="6" s="1"/>
  <c r="V65" i="6"/>
  <c r="AA65" i="6" s="1"/>
  <c r="AJ54" i="6"/>
  <c r="AO54" i="6" s="1"/>
  <c r="AI54" i="6"/>
  <c r="AN54" i="6" s="1"/>
  <c r="AH54" i="6"/>
  <c r="AM54" i="6" s="1"/>
  <c r="U54" i="6"/>
  <c r="AG54" i="6"/>
  <c r="AL54" i="6" s="1"/>
  <c r="AF54" i="6"/>
  <c r="AK54" i="6" s="1"/>
  <c r="Y54" i="6"/>
  <c r="AD54" i="6" s="1"/>
  <c r="AJ240" i="6"/>
  <c r="AO240" i="6" s="1"/>
  <c r="AH240" i="6"/>
  <c r="AM240" i="6" s="1"/>
  <c r="AG240" i="6"/>
  <c r="AL240" i="6" s="1"/>
  <c r="AF240" i="6"/>
  <c r="AK240" i="6" s="1"/>
  <c r="W240" i="6"/>
  <c r="AB240" i="6" s="1"/>
  <c r="Y240" i="6"/>
  <c r="AD240" i="6" s="1"/>
  <c r="X240" i="6"/>
  <c r="AC240" i="6" s="1"/>
  <c r="V240" i="6"/>
  <c r="AA240" i="6" s="1"/>
  <c r="AF101" i="6"/>
  <c r="AK101" i="6" s="1"/>
  <c r="Y111" i="6"/>
  <c r="AD111" i="6" s="1"/>
  <c r="AH291" i="6"/>
  <c r="AM291" i="6" s="1"/>
  <c r="AG172" i="6"/>
  <c r="AL172" i="6" s="1"/>
  <c r="Y172" i="6"/>
  <c r="AD172" i="6" s="1"/>
  <c r="AJ110" i="6"/>
  <c r="AO110" i="6" s="1"/>
  <c r="AI110" i="6"/>
  <c r="AN110" i="6" s="1"/>
  <c r="AH110" i="6"/>
  <c r="AM110" i="6" s="1"/>
  <c r="U72" i="6"/>
  <c r="V119" i="6"/>
  <c r="AA119" i="6" s="1"/>
  <c r="AH119" i="6"/>
  <c r="AM119" i="6" s="1"/>
  <c r="AG119" i="6"/>
  <c r="AL119" i="6" s="1"/>
  <c r="X119" i="6"/>
  <c r="AC119" i="6" s="1"/>
  <c r="AF119" i="6"/>
  <c r="AK119" i="6" s="1"/>
  <c r="W119" i="6"/>
  <c r="AB119" i="6" s="1"/>
  <c r="Y119" i="6"/>
  <c r="AD119" i="6" s="1"/>
  <c r="AI249" i="6"/>
  <c r="AN249" i="6" s="1"/>
  <c r="AH249" i="6"/>
  <c r="AM249" i="6" s="1"/>
  <c r="AG249" i="6"/>
  <c r="AL249" i="6" s="1"/>
  <c r="AJ10" i="6"/>
  <c r="AO10" i="6" s="1"/>
  <c r="AI10" i="6"/>
  <c r="AN10" i="6" s="1"/>
  <c r="U167" i="6"/>
  <c r="X176" i="6"/>
  <c r="AC176" i="6" s="1"/>
  <c r="AG257" i="6"/>
  <c r="AL257" i="6" s="1"/>
  <c r="AF257" i="6"/>
  <c r="AK257" i="6" s="1"/>
  <c r="Y257" i="6"/>
  <c r="AD257" i="6" s="1"/>
  <c r="X257" i="6"/>
  <c r="AC257" i="6" s="1"/>
  <c r="V282" i="6"/>
  <c r="AA282" i="6" s="1"/>
  <c r="AH282" i="6"/>
  <c r="AM282" i="6" s="1"/>
  <c r="X282" i="6"/>
  <c r="AC282" i="6" s="1"/>
  <c r="W282" i="6"/>
  <c r="AB282" i="6" s="1"/>
  <c r="Y280" i="6"/>
  <c r="AD280" i="6" s="1"/>
  <c r="AJ280" i="6"/>
  <c r="AO280" i="6" s="1"/>
  <c r="AI280" i="6"/>
  <c r="AN280" i="6" s="1"/>
  <c r="X280" i="6"/>
  <c r="AC280" i="6" s="1"/>
  <c r="Y270" i="6"/>
  <c r="AD270" i="6" s="1"/>
  <c r="X270" i="6"/>
  <c r="AC270" i="6" s="1"/>
  <c r="AG259" i="6"/>
  <c r="AL259" i="6" s="1"/>
  <c r="AJ259" i="6"/>
  <c r="AO259" i="6" s="1"/>
  <c r="Y191" i="6"/>
  <c r="AD191" i="6" s="1"/>
  <c r="V22" i="6"/>
  <c r="AA22" i="6" s="1"/>
  <c r="AI226" i="6"/>
  <c r="AN226" i="6" s="1"/>
  <c r="AJ226" i="6"/>
  <c r="AO226" i="6" s="1"/>
  <c r="AF160" i="6"/>
  <c r="AK160" i="6" s="1"/>
  <c r="Y160" i="6"/>
  <c r="AD160" i="6" s="1"/>
  <c r="X160" i="6"/>
  <c r="AC160" i="6" s="1"/>
  <c r="W160" i="6"/>
  <c r="AB160" i="6" s="1"/>
  <c r="V160" i="6"/>
  <c r="AA160" i="6" s="1"/>
  <c r="AH160" i="6"/>
  <c r="AM160" i="6" s="1"/>
  <c r="AG160" i="6"/>
  <c r="AL160" i="6" s="1"/>
  <c r="AJ160" i="6"/>
  <c r="AO160" i="6" s="1"/>
  <c r="AI160" i="6"/>
  <c r="AN160" i="6" s="1"/>
  <c r="U160" i="6"/>
  <c r="U33" i="6"/>
  <c r="AJ260" i="6"/>
  <c r="AO260" i="6" s="1"/>
  <c r="AI260" i="6"/>
  <c r="AN260" i="6" s="1"/>
  <c r="AH260" i="6"/>
  <c r="AM260" i="6" s="1"/>
  <c r="AF260" i="6"/>
  <c r="AK260" i="6" s="1"/>
  <c r="X22" i="6"/>
  <c r="AC22" i="6" s="1"/>
  <c r="AG49" i="6"/>
  <c r="AL49" i="6" s="1"/>
  <c r="AJ90" i="6"/>
  <c r="AO90" i="6" s="1"/>
  <c r="W259" i="6"/>
  <c r="AB259" i="6" s="1"/>
  <c r="AJ213" i="6"/>
  <c r="AO213" i="6" s="1"/>
  <c r="AI213" i="6"/>
  <c r="AN213" i="6" s="1"/>
  <c r="AG213" i="6"/>
  <c r="AL213" i="6" s="1"/>
  <c r="AF213" i="6"/>
  <c r="AK213" i="6" s="1"/>
  <c r="AH213" i="6"/>
  <c r="AM213" i="6" s="1"/>
  <c r="AG32" i="6"/>
  <c r="AL32" i="6" s="1"/>
  <c r="AJ149" i="6"/>
  <c r="AO149" i="6" s="1"/>
  <c r="V5" i="6"/>
  <c r="AA5" i="6" s="1"/>
  <c r="U30" i="6"/>
  <c r="AH30" i="6"/>
  <c r="AM30" i="6" s="1"/>
  <c r="AG30" i="6"/>
  <c r="AL30" i="6" s="1"/>
  <c r="AF30" i="6"/>
  <c r="AK30" i="6" s="1"/>
  <c r="W30" i="6"/>
  <c r="AB30" i="6" s="1"/>
  <c r="AG189" i="6"/>
  <c r="AL189" i="6" s="1"/>
  <c r="U171" i="6"/>
  <c r="Z171" i="6" s="1"/>
  <c r="AG171" i="6"/>
  <c r="AL171" i="6" s="1"/>
  <c r="AF171" i="6"/>
  <c r="AK171" i="6" s="1"/>
  <c r="V171" i="6"/>
  <c r="AA171" i="6" s="1"/>
  <c r="Y171" i="6"/>
  <c r="AD171" i="6" s="1"/>
  <c r="X171" i="6"/>
  <c r="AC171" i="6" s="1"/>
  <c r="Y51" i="6"/>
  <c r="AD51" i="6" s="1"/>
  <c r="W65" i="6"/>
  <c r="AB65" i="6" s="1"/>
  <c r="AH226" i="6"/>
  <c r="AM226" i="6" s="1"/>
  <c r="AF111" i="6"/>
  <c r="AK111" i="6" s="1"/>
  <c r="U262" i="6"/>
  <c r="Z262" i="6" s="1"/>
  <c r="AJ122" i="6"/>
  <c r="AO122" i="6" s="1"/>
  <c r="AG122" i="6"/>
  <c r="AL122" i="6" s="1"/>
  <c r="AF122" i="6"/>
  <c r="AK122" i="6" s="1"/>
  <c r="W122" i="6"/>
  <c r="AB122" i="6" s="1"/>
  <c r="AI291" i="6"/>
  <c r="AN291" i="6" s="1"/>
  <c r="AJ187" i="6"/>
  <c r="AO187" i="6" s="1"/>
  <c r="AI187" i="6"/>
  <c r="AN187" i="6" s="1"/>
  <c r="AG187" i="6"/>
  <c r="AL187" i="6" s="1"/>
  <c r="AF187" i="6"/>
  <c r="AK187" i="6" s="1"/>
  <c r="AH187" i="6"/>
  <c r="AM187" i="6" s="1"/>
  <c r="Y259" i="6"/>
  <c r="AD259" i="6" s="1"/>
  <c r="U110" i="6"/>
  <c r="AJ283" i="6"/>
  <c r="AO283" i="6" s="1"/>
  <c r="AI283" i="6"/>
  <c r="AN283" i="6" s="1"/>
  <c r="AH283" i="6"/>
  <c r="AM283" i="6" s="1"/>
  <c r="Y129" i="6"/>
  <c r="AD129" i="6" s="1"/>
  <c r="X129" i="6"/>
  <c r="AC129" i="6" s="1"/>
  <c r="W129" i="6"/>
  <c r="AB129" i="6" s="1"/>
  <c r="V129" i="6"/>
  <c r="AA129" i="6" s="1"/>
  <c r="U129" i="6"/>
  <c r="Z129" i="6" s="1"/>
  <c r="AH129" i="6"/>
  <c r="AM129" i="6" s="1"/>
  <c r="AF129" i="6"/>
  <c r="AK129" i="6" s="1"/>
  <c r="AJ129" i="6"/>
  <c r="AO129" i="6" s="1"/>
  <c r="AG129" i="6"/>
  <c r="AL129" i="6" s="1"/>
  <c r="AI129" i="6"/>
  <c r="AN129" i="6" s="1"/>
  <c r="V72" i="6"/>
  <c r="AA72" i="6" s="1"/>
  <c r="AH214" i="6"/>
  <c r="AM214" i="6" s="1"/>
  <c r="Y214" i="6"/>
  <c r="AD214" i="6" s="1"/>
  <c r="X214" i="6"/>
  <c r="AC214" i="6" s="1"/>
  <c r="AI214" i="6"/>
  <c r="AN214" i="6" s="1"/>
  <c r="V214" i="6"/>
  <c r="AA214" i="6" s="1"/>
  <c r="AJ214" i="6"/>
  <c r="AO214" i="6" s="1"/>
  <c r="W214" i="6"/>
  <c r="AB214" i="6" s="1"/>
  <c r="V167" i="6"/>
  <c r="AA167" i="6" s="1"/>
  <c r="V239" i="6"/>
  <c r="AA239" i="6" s="1"/>
  <c r="W239" i="6"/>
  <c r="AB239" i="6" s="1"/>
  <c r="U239" i="6"/>
  <c r="Z239" i="6" s="1"/>
  <c r="AF300" i="6"/>
  <c r="AK300" i="6" s="1"/>
  <c r="X300" i="6"/>
  <c r="AC300" i="6" s="1"/>
  <c r="W300" i="6"/>
  <c r="AB300" i="6" s="1"/>
  <c r="AH300" i="6"/>
  <c r="AM300" i="6" s="1"/>
  <c r="AJ300" i="6"/>
  <c r="AO300" i="6" s="1"/>
  <c r="AG300" i="6"/>
  <c r="AL300" i="6" s="1"/>
  <c r="AI300" i="6"/>
  <c r="AN300" i="6" s="1"/>
  <c r="AG208" i="6"/>
  <c r="AL208" i="6" s="1"/>
  <c r="AF208" i="6"/>
  <c r="AK208" i="6" s="1"/>
  <c r="W208" i="6"/>
  <c r="AB208" i="6" s="1"/>
  <c r="V208" i="6"/>
  <c r="AA208" i="6" s="1"/>
  <c r="AJ33" i="6"/>
  <c r="AO33" i="6" s="1"/>
  <c r="AH33" i="6"/>
  <c r="AM33" i="6" s="1"/>
  <c r="AG33" i="6"/>
  <c r="AL33" i="6" s="1"/>
  <c r="AI33" i="6"/>
  <c r="AN33" i="6" s="1"/>
  <c r="V24" i="6"/>
  <c r="AA24" i="6" s="1"/>
  <c r="AJ159" i="6"/>
  <c r="AO159" i="6" s="1"/>
  <c r="AG159" i="6"/>
  <c r="AL159" i="6" s="1"/>
  <c r="AF159" i="6"/>
  <c r="AK159" i="6" s="1"/>
  <c r="X159" i="6"/>
  <c r="AC159" i="6" s="1"/>
  <c r="W159" i="6"/>
  <c r="AB159" i="6" s="1"/>
  <c r="Y159" i="6"/>
  <c r="AD159" i="6" s="1"/>
  <c r="V159" i="6"/>
  <c r="AA159" i="6" s="1"/>
  <c r="V287" i="6"/>
  <c r="AA287" i="6" s="1"/>
  <c r="AH287" i="6"/>
  <c r="AM287" i="6" s="1"/>
  <c r="AG287" i="6"/>
  <c r="AL287" i="6" s="1"/>
  <c r="W287" i="6"/>
  <c r="AB287" i="6" s="1"/>
  <c r="AF287" i="6"/>
  <c r="AK287" i="6" s="1"/>
  <c r="X287" i="6"/>
  <c r="AC287" i="6" s="1"/>
  <c r="Y287" i="6"/>
  <c r="AD287" i="6" s="1"/>
  <c r="U197" i="6"/>
  <c r="Z197" i="6" s="1"/>
  <c r="V111" i="6"/>
  <c r="AA111" i="6" s="1"/>
  <c r="AH90" i="6"/>
  <c r="AM90" i="6" s="1"/>
  <c r="AH208" i="6"/>
  <c r="AM208" i="6" s="1"/>
  <c r="V224" i="6"/>
  <c r="AA224" i="6" s="1"/>
  <c r="AG224" i="6"/>
  <c r="AL224" i="6" s="1"/>
  <c r="AH224" i="6"/>
  <c r="AM224" i="6" s="1"/>
  <c r="AI224" i="6"/>
  <c r="AN224" i="6" s="1"/>
  <c r="W280" i="6"/>
  <c r="AB280" i="6" s="1"/>
  <c r="U84" i="6"/>
  <c r="AF84" i="6"/>
  <c r="AK84" i="6" s="1"/>
  <c r="AH128" i="6"/>
  <c r="AM128" i="6" s="1"/>
  <c r="Y128" i="6"/>
  <c r="AD128" i="6" s="1"/>
  <c r="U65" i="6"/>
  <c r="AF226" i="6"/>
  <c r="AK226" i="6" s="1"/>
  <c r="X111" i="6"/>
  <c r="AC111" i="6" s="1"/>
  <c r="AJ257" i="6"/>
  <c r="AO257" i="6" s="1"/>
  <c r="Y168" i="6"/>
  <c r="AD168" i="6" s="1"/>
  <c r="AJ208" i="6"/>
  <c r="AO208" i="6" s="1"/>
  <c r="Y33" i="6"/>
  <c r="AD33" i="6" s="1"/>
  <c r="Y224" i="6"/>
  <c r="AD224" i="6" s="1"/>
  <c r="AH32" i="6"/>
  <c r="AM32" i="6" s="1"/>
  <c r="AH189" i="6"/>
  <c r="AM189" i="6" s="1"/>
  <c r="U42" i="6"/>
  <c r="U240" i="6"/>
  <c r="Z240" i="6" s="1"/>
  <c r="U118" i="6"/>
  <c r="Z118" i="6" s="1"/>
  <c r="AG118" i="6"/>
  <c r="AL118" i="6" s="1"/>
  <c r="AF118" i="6"/>
  <c r="AK118" i="6" s="1"/>
  <c r="Y118" i="6"/>
  <c r="AD118" i="6" s="1"/>
  <c r="X118" i="6"/>
  <c r="AC118" i="6" s="1"/>
  <c r="AH118" i="6"/>
  <c r="AM118" i="6" s="1"/>
  <c r="W118" i="6"/>
  <c r="AB118" i="6" s="1"/>
  <c r="AJ118" i="6"/>
  <c r="AO118" i="6" s="1"/>
  <c r="AI118" i="6"/>
  <c r="AN118" i="6" s="1"/>
  <c r="AG111" i="6"/>
  <c r="AL111" i="6" s="1"/>
  <c r="W262" i="6"/>
  <c r="AB262" i="6" s="1"/>
  <c r="AF259" i="6"/>
  <c r="AK259" i="6" s="1"/>
  <c r="V110" i="6"/>
  <c r="AA110" i="6" s="1"/>
  <c r="W72" i="6"/>
  <c r="AB72" i="6" s="1"/>
  <c r="AH34" i="6"/>
  <c r="AM34" i="6" s="1"/>
  <c r="Y288" i="6"/>
  <c r="AD288" i="6" s="1"/>
  <c r="V288" i="6"/>
  <c r="AA288" i="6" s="1"/>
  <c r="W288" i="6"/>
  <c r="AB288" i="6" s="1"/>
  <c r="AI106" i="6"/>
  <c r="AN106" i="6" s="1"/>
  <c r="AH106" i="6"/>
  <c r="AM106" i="6" s="1"/>
  <c r="AJ106" i="6"/>
  <c r="AO106" i="6" s="1"/>
  <c r="AH178" i="6"/>
  <c r="AM178" i="6" s="1"/>
  <c r="AI178" i="6"/>
  <c r="AN178" i="6" s="1"/>
  <c r="AI130" i="6"/>
  <c r="AN130" i="6" s="1"/>
  <c r="AJ113" i="6"/>
  <c r="AO113" i="6" s="1"/>
  <c r="X113" i="6"/>
  <c r="AC113" i="6" s="1"/>
  <c r="W113" i="6"/>
  <c r="AB113" i="6" s="1"/>
  <c r="V113" i="6"/>
  <c r="AA113" i="6" s="1"/>
  <c r="U113" i="6"/>
  <c r="AH113" i="6"/>
  <c r="AM113" i="6" s="1"/>
  <c r="AJ150" i="6"/>
  <c r="AO150" i="6" s="1"/>
  <c r="AI150" i="6"/>
  <c r="AN150" i="6" s="1"/>
  <c r="V150" i="6"/>
  <c r="AA150" i="6" s="1"/>
  <c r="U150" i="6"/>
  <c r="U232" i="6"/>
  <c r="V257" i="6"/>
  <c r="AA257" i="6" s="1"/>
  <c r="W22" i="6"/>
  <c r="AB22" i="6" s="1"/>
  <c r="AF49" i="6"/>
  <c r="AK49" i="6" s="1"/>
  <c r="W111" i="6"/>
  <c r="AB111" i="6" s="1"/>
  <c r="AH257" i="6"/>
  <c r="AM257" i="6" s="1"/>
  <c r="Y52" i="6"/>
  <c r="AD52" i="6" s="1"/>
  <c r="X52" i="6"/>
  <c r="AC52" i="6" s="1"/>
  <c r="V52" i="6"/>
  <c r="AA52" i="6" s="1"/>
  <c r="AI208" i="6"/>
  <c r="AN208" i="6" s="1"/>
  <c r="AI287" i="6"/>
  <c r="AN287" i="6" s="1"/>
  <c r="V33" i="6"/>
  <c r="AA33" i="6" s="1"/>
  <c r="Y13" i="6"/>
  <c r="AD13" i="6" s="1"/>
  <c r="Y189" i="6"/>
  <c r="AD189" i="6" s="1"/>
  <c r="X260" i="6"/>
  <c r="AC260" i="6" s="1"/>
  <c r="AF33" i="6"/>
  <c r="AK33" i="6" s="1"/>
  <c r="V181" i="6"/>
  <c r="AA181" i="6" s="1"/>
  <c r="AI181" i="6"/>
  <c r="AN181" i="6" s="1"/>
  <c r="AH181" i="6"/>
  <c r="AM181" i="6" s="1"/>
  <c r="AG181" i="6"/>
  <c r="AL181" i="6" s="1"/>
  <c r="AF181" i="6"/>
  <c r="AK181" i="6" s="1"/>
  <c r="AJ126" i="6"/>
  <c r="AO126" i="6" s="1"/>
  <c r="AF5" i="6"/>
  <c r="AK5" i="6" s="1"/>
  <c r="W41" i="6"/>
  <c r="AB41" i="6" s="1"/>
  <c r="AI30" i="6"/>
  <c r="AN30" i="6" s="1"/>
  <c r="AF51" i="6"/>
  <c r="AK51" i="6" s="1"/>
  <c r="X116" i="6"/>
  <c r="AC116" i="6" s="1"/>
  <c r="AJ116" i="6"/>
  <c r="AO116" i="6" s="1"/>
  <c r="AF116" i="6"/>
  <c r="AK116" i="6" s="1"/>
  <c r="Y134" i="6"/>
  <c r="AD134" i="6" s="1"/>
  <c r="AH134" i="6"/>
  <c r="AM134" i="6" s="1"/>
  <c r="AG134" i="6"/>
  <c r="AL134" i="6" s="1"/>
  <c r="AF134" i="6"/>
  <c r="AK134" i="6" s="1"/>
  <c r="AF261" i="6"/>
  <c r="AK261" i="6" s="1"/>
  <c r="Y62" i="6"/>
  <c r="AD62" i="6" s="1"/>
  <c r="X62" i="6"/>
  <c r="AC62" i="6" s="1"/>
  <c r="W62" i="6"/>
  <c r="AB62" i="6" s="1"/>
  <c r="V62" i="6"/>
  <c r="AA62" i="6" s="1"/>
  <c r="AJ62" i="6"/>
  <c r="AO62" i="6" s="1"/>
  <c r="AI62" i="6"/>
  <c r="AN62" i="6" s="1"/>
  <c r="AG113" i="6"/>
  <c r="AL113" i="6" s="1"/>
  <c r="AG109" i="6"/>
  <c r="AL109" i="6" s="1"/>
  <c r="AJ109" i="6"/>
  <c r="AO109" i="6" s="1"/>
  <c r="AI109" i="6"/>
  <c r="AN109" i="6" s="1"/>
  <c r="AH109" i="6"/>
  <c r="AM109" i="6" s="1"/>
  <c r="AH111" i="6"/>
  <c r="AM111" i="6" s="1"/>
  <c r="V122" i="6"/>
  <c r="AA122" i="6" s="1"/>
  <c r="U187" i="6"/>
  <c r="Z187" i="6" s="1"/>
  <c r="AH259" i="6"/>
  <c r="AM259" i="6" s="1"/>
  <c r="W110" i="6"/>
  <c r="AB110" i="6" s="1"/>
  <c r="AF283" i="6"/>
  <c r="AK283" i="6" s="1"/>
  <c r="AG167" i="6"/>
  <c r="AL167" i="6" s="1"/>
  <c r="AF167" i="6"/>
  <c r="AK167" i="6" s="1"/>
  <c r="AI167" i="6"/>
  <c r="AN167" i="6" s="1"/>
  <c r="Y167" i="6"/>
  <c r="AD167" i="6" s="1"/>
  <c r="AH167" i="6"/>
  <c r="AM167" i="6" s="1"/>
  <c r="Y209" i="6"/>
  <c r="AD209" i="6" s="1"/>
  <c r="X209" i="6"/>
  <c r="AC209" i="6" s="1"/>
  <c r="W209" i="6"/>
  <c r="AB209" i="6" s="1"/>
  <c r="V209" i="6"/>
  <c r="AA209" i="6" s="1"/>
  <c r="AH252" i="6"/>
  <c r="AM252" i="6" s="1"/>
  <c r="AG252" i="6"/>
  <c r="AL252" i="6" s="1"/>
  <c r="AF252" i="6"/>
  <c r="AK252" i="6" s="1"/>
  <c r="Y3" i="6"/>
  <c r="AD3" i="6" s="1"/>
  <c r="U227" i="6"/>
  <c r="AI158" i="6"/>
  <c r="AN158" i="6" s="1"/>
  <c r="AH158" i="6"/>
  <c r="AM158" i="6" s="1"/>
  <c r="AG158" i="6"/>
  <c r="AL158" i="6" s="1"/>
  <c r="AF158" i="6"/>
  <c r="AK158" i="6" s="1"/>
  <c r="V82" i="6"/>
  <c r="AA82" i="6" s="1"/>
  <c r="U151" i="6"/>
  <c r="Z151" i="6" s="1"/>
  <c r="Y254" i="6"/>
  <c r="AD254" i="6" s="1"/>
  <c r="AG268" i="6"/>
  <c r="AL268" i="6" s="1"/>
  <c r="V55" i="6"/>
  <c r="AA55" i="6" s="1"/>
  <c r="AH298" i="6"/>
  <c r="AM298" i="6" s="1"/>
  <c r="AG298" i="6"/>
  <c r="AL298" i="6" s="1"/>
  <c r="AF298" i="6"/>
  <c r="AK298" i="6" s="1"/>
  <c r="AJ91" i="6"/>
  <c r="AO91" i="6" s="1"/>
  <c r="AI91" i="6"/>
  <c r="AN91" i="6" s="1"/>
  <c r="AH91" i="6"/>
  <c r="AM91" i="6" s="1"/>
  <c r="AG91" i="6"/>
  <c r="AL91" i="6" s="1"/>
  <c r="AF91" i="6"/>
  <c r="AK91" i="6" s="1"/>
  <c r="V195" i="6"/>
  <c r="AA195" i="6" s="1"/>
  <c r="V252" i="6"/>
  <c r="AA252" i="6" s="1"/>
  <c r="U98" i="6"/>
  <c r="V218" i="6"/>
  <c r="AA218" i="6" s="1"/>
  <c r="AJ221" i="6"/>
  <c r="AO221" i="6" s="1"/>
  <c r="AI221" i="6"/>
  <c r="AN221" i="6" s="1"/>
  <c r="AG221" i="6"/>
  <c r="AL221" i="6" s="1"/>
  <c r="AF221" i="6"/>
  <c r="AK221" i="6" s="1"/>
  <c r="Y221" i="6"/>
  <c r="AD221" i="6" s="1"/>
  <c r="AH141" i="6"/>
  <c r="AM141" i="6" s="1"/>
  <c r="AG141" i="6"/>
  <c r="AL141" i="6" s="1"/>
  <c r="V141" i="6"/>
  <c r="AA141" i="6" s="1"/>
  <c r="U141" i="6"/>
  <c r="AJ182" i="6"/>
  <c r="AO182" i="6" s="1"/>
  <c r="AH182" i="6"/>
  <c r="AM182" i="6" s="1"/>
  <c r="AG182" i="6"/>
  <c r="AL182" i="6" s="1"/>
  <c r="AF182" i="6"/>
  <c r="AK182" i="6" s="1"/>
  <c r="AI256" i="6"/>
  <c r="AN256" i="6" s="1"/>
  <c r="U85" i="6"/>
  <c r="AH29" i="6"/>
  <c r="AM29" i="6" s="1"/>
  <c r="V140" i="6"/>
  <c r="AA140" i="6" s="1"/>
  <c r="X180" i="6"/>
  <c r="AC180" i="6" s="1"/>
  <c r="AH219" i="6"/>
  <c r="AM219" i="6" s="1"/>
  <c r="AJ100" i="6"/>
  <c r="AO100" i="6" s="1"/>
  <c r="W82" i="6"/>
  <c r="AB82" i="6" s="1"/>
  <c r="U182" i="6"/>
  <c r="AF105" i="6"/>
  <c r="AK105" i="6" s="1"/>
  <c r="Y95" i="6"/>
  <c r="AD95" i="6" s="1"/>
  <c r="X95" i="6"/>
  <c r="AC95" i="6" s="1"/>
  <c r="W95" i="6"/>
  <c r="AB95" i="6" s="1"/>
  <c r="V95" i="6"/>
  <c r="AA95" i="6" s="1"/>
  <c r="W275" i="6"/>
  <c r="AB275" i="6" s="1"/>
  <c r="V151" i="6"/>
  <c r="AA151" i="6" s="1"/>
  <c r="X221" i="6"/>
  <c r="AC221" i="6" s="1"/>
  <c r="AJ96" i="6"/>
  <c r="AO96" i="6" s="1"/>
  <c r="AI96" i="6"/>
  <c r="AN96" i="6" s="1"/>
  <c r="AH96" i="6"/>
  <c r="AM96" i="6" s="1"/>
  <c r="AH268" i="6"/>
  <c r="AM268" i="6" s="1"/>
  <c r="X70" i="6"/>
  <c r="AC70" i="6" s="1"/>
  <c r="Y195" i="6"/>
  <c r="AD195" i="6" s="1"/>
  <c r="W252" i="6"/>
  <c r="AB252" i="6" s="1"/>
  <c r="U104" i="6"/>
  <c r="W218" i="6"/>
  <c r="AB218" i="6" s="1"/>
  <c r="AJ102" i="6"/>
  <c r="AO102" i="6" s="1"/>
  <c r="AI102" i="6"/>
  <c r="AN102" i="6" s="1"/>
  <c r="AH102" i="6"/>
  <c r="AM102" i="6" s="1"/>
  <c r="AG102" i="6"/>
  <c r="AL102" i="6" s="1"/>
  <c r="AF102" i="6"/>
  <c r="AK102" i="6" s="1"/>
  <c r="U38" i="6"/>
  <c r="Z38" i="6" s="1"/>
  <c r="AJ227" i="6"/>
  <c r="AO227" i="6" s="1"/>
  <c r="AH227" i="6"/>
  <c r="AM227" i="6" s="1"/>
  <c r="AJ254" i="6"/>
  <c r="AO254" i="6" s="1"/>
  <c r="AG254" i="6"/>
  <c r="AL254" i="6" s="1"/>
  <c r="AF254" i="6"/>
  <c r="AK254" i="6" s="1"/>
  <c r="X254" i="6"/>
  <c r="AC254" i="6" s="1"/>
  <c r="V221" i="6"/>
  <c r="AA221" i="6" s="1"/>
  <c r="U169" i="6"/>
  <c r="AI98" i="6"/>
  <c r="AN98" i="6" s="1"/>
  <c r="AH98" i="6"/>
  <c r="AM98" i="6" s="1"/>
  <c r="Y98" i="6"/>
  <c r="AD98" i="6" s="1"/>
  <c r="X98" i="6"/>
  <c r="AC98" i="6" s="1"/>
  <c r="AJ71" i="6"/>
  <c r="AO71" i="6" s="1"/>
  <c r="X74" i="6"/>
  <c r="AC74" i="6" s="1"/>
  <c r="AF3" i="6"/>
  <c r="AK3" i="6" s="1"/>
  <c r="AJ256" i="6"/>
  <c r="AO256" i="6" s="1"/>
  <c r="V85" i="6"/>
  <c r="AA85" i="6" s="1"/>
  <c r="AH123" i="6"/>
  <c r="AM123" i="6" s="1"/>
  <c r="U103" i="6"/>
  <c r="Z103" i="6" s="1"/>
  <c r="W227" i="6"/>
  <c r="AB227" i="6" s="1"/>
  <c r="AJ158" i="6"/>
  <c r="AO158" i="6" s="1"/>
  <c r="AI219" i="6"/>
  <c r="AN219" i="6" s="1"/>
  <c r="Y18" i="6"/>
  <c r="AD18" i="6" s="1"/>
  <c r="AJ120" i="6"/>
  <c r="AO120" i="6" s="1"/>
  <c r="AF120" i="6"/>
  <c r="AK120" i="6" s="1"/>
  <c r="Y120" i="6"/>
  <c r="AD120" i="6" s="1"/>
  <c r="X82" i="6"/>
  <c r="AC82" i="6" s="1"/>
  <c r="V182" i="6"/>
  <c r="AA182" i="6" s="1"/>
  <c r="W151" i="6"/>
  <c r="AB151" i="6" s="1"/>
  <c r="AH186" i="6"/>
  <c r="AM186" i="6" s="1"/>
  <c r="AG186" i="6"/>
  <c r="AL186" i="6" s="1"/>
  <c r="AF186" i="6"/>
  <c r="AK186" i="6" s="1"/>
  <c r="U186" i="6"/>
  <c r="Y136" i="6"/>
  <c r="AD136" i="6" s="1"/>
  <c r="W136" i="6"/>
  <c r="AB136" i="6" s="1"/>
  <c r="V217" i="6"/>
  <c r="AA217" i="6" s="1"/>
  <c r="W254" i="6"/>
  <c r="AB254" i="6" s="1"/>
  <c r="AJ272" i="6"/>
  <c r="AO272" i="6" s="1"/>
  <c r="AH272" i="6"/>
  <c r="AM272" i="6" s="1"/>
  <c r="AG272" i="6"/>
  <c r="AL272" i="6" s="1"/>
  <c r="AF39" i="6"/>
  <c r="AK39" i="6" s="1"/>
  <c r="Y39" i="6"/>
  <c r="AD39" i="6" s="1"/>
  <c r="U298" i="6"/>
  <c r="AH223" i="6"/>
  <c r="AM223" i="6" s="1"/>
  <c r="AG223" i="6"/>
  <c r="AL223" i="6" s="1"/>
  <c r="W223" i="6"/>
  <c r="AB223" i="6" s="1"/>
  <c r="V223" i="6"/>
  <c r="AA223" i="6" s="1"/>
  <c r="AJ190" i="6"/>
  <c r="AO190" i="6" s="1"/>
  <c r="AG190" i="6"/>
  <c r="AL190" i="6" s="1"/>
  <c r="AF190" i="6"/>
  <c r="AK190" i="6" s="1"/>
  <c r="Y190" i="6"/>
  <c r="AD190" i="6" s="1"/>
  <c r="X190" i="6"/>
  <c r="AC190" i="6" s="1"/>
  <c r="U91" i="6"/>
  <c r="Z91" i="6" s="1"/>
  <c r="X252" i="6"/>
  <c r="AC252" i="6" s="1"/>
  <c r="W98" i="6"/>
  <c r="AB98" i="6" s="1"/>
  <c r="X218" i="6"/>
  <c r="AC218" i="6" s="1"/>
  <c r="U102" i="6"/>
  <c r="U218" i="6"/>
  <c r="AG3" i="6"/>
  <c r="AL3" i="6" s="1"/>
  <c r="AF85" i="6"/>
  <c r="AK85" i="6" s="1"/>
  <c r="AJ222" i="6"/>
  <c r="AO222" i="6" s="1"/>
  <c r="X227" i="6"/>
  <c r="AC227" i="6" s="1"/>
  <c r="AJ155" i="6"/>
  <c r="AO155" i="6" s="1"/>
  <c r="AI155" i="6"/>
  <c r="AN155" i="6" s="1"/>
  <c r="AH155" i="6"/>
  <c r="AM155" i="6" s="1"/>
  <c r="AG155" i="6"/>
  <c r="AL155" i="6" s="1"/>
  <c r="AF155" i="6"/>
  <c r="AK155" i="6" s="1"/>
  <c r="W154" i="6"/>
  <c r="AB154" i="6" s="1"/>
  <c r="AJ154" i="6"/>
  <c r="AO154" i="6" s="1"/>
  <c r="AI154" i="6"/>
  <c r="AN154" i="6" s="1"/>
  <c r="U215" i="6"/>
  <c r="Z215" i="6" s="1"/>
  <c r="Y215" i="6"/>
  <c r="AD215" i="6" s="1"/>
  <c r="X215" i="6"/>
  <c r="AC215" i="6" s="1"/>
  <c r="W215" i="6"/>
  <c r="AB215" i="6" s="1"/>
  <c r="V215" i="6"/>
  <c r="AA215" i="6" s="1"/>
  <c r="W182" i="6"/>
  <c r="AB182" i="6" s="1"/>
  <c r="AJ76" i="6"/>
  <c r="AO76" i="6" s="1"/>
  <c r="AI76" i="6"/>
  <c r="AN76" i="6" s="1"/>
  <c r="Y76" i="6"/>
  <c r="AD76" i="6" s="1"/>
  <c r="AJ279" i="6"/>
  <c r="AO279" i="6" s="1"/>
  <c r="AF279" i="6"/>
  <c r="AK279" i="6" s="1"/>
  <c r="AH254" i="6"/>
  <c r="AM254" i="6" s="1"/>
  <c r="AI23" i="6"/>
  <c r="AN23" i="6" s="1"/>
  <c r="AH23" i="6"/>
  <c r="AM23" i="6" s="1"/>
  <c r="AG23" i="6"/>
  <c r="AL23" i="6" s="1"/>
  <c r="AF23" i="6"/>
  <c r="AK23" i="6" s="1"/>
  <c r="V91" i="6"/>
  <c r="AA91" i="6" s="1"/>
  <c r="Y94" i="6"/>
  <c r="AD94" i="6" s="1"/>
  <c r="X94" i="6"/>
  <c r="AC94" i="6" s="1"/>
  <c r="W94" i="6"/>
  <c r="AB94" i="6" s="1"/>
  <c r="V94" i="6"/>
  <c r="AA94" i="6" s="1"/>
  <c r="U94" i="6"/>
  <c r="AF195" i="6"/>
  <c r="AK195" i="6" s="1"/>
  <c r="Y252" i="6"/>
  <c r="AD252" i="6" s="1"/>
  <c r="AJ98" i="6"/>
  <c r="AO98" i="6" s="1"/>
  <c r="Y218" i="6"/>
  <c r="AD218" i="6" s="1"/>
  <c r="U82" i="6"/>
  <c r="AJ82" i="6"/>
  <c r="AO82" i="6" s="1"/>
  <c r="AI82" i="6"/>
  <c r="AN82" i="6" s="1"/>
  <c r="AJ151" i="6"/>
  <c r="AO151" i="6" s="1"/>
  <c r="AH151" i="6"/>
  <c r="AM151" i="6" s="1"/>
  <c r="AG151" i="6"/>
  <c r="AL151" i="6" s="1"/>
  <c r="AF151" i="6"/>
  <c r="AK151" i="6" s="1"/>
  <c r="X143" i="6"/>
  <c r="AC143" i="6" s="1"/>
  <c r="AJ143" i="6"/>
  <c r="AO143" i="6" s="1"/>
  <c r="AI143" i="6"/>
  <c r="AN143" i="6" s="1"/>
  <c r="AH143" i="6"/>
  <c r="AM143" i="6" s="1"/>
  <c r="AG143" i="6"/>
  <c r="AL143" i="6" s="1"/>
  <c r="AF143" i="6"/>
  <c r="AK143" i="6" s="1"/>
  <c r="AG219" i="6"/>
  <c r="AL219" i="6" s="1"/>
  <c r="AF219" i="6"/>
  <c r="AK219" i="6" s="1"/>
  <c r="V219" i="6"/>
  <c r="AA219" i="6" s="1"/>
  <c r="U219" i="6"/>
  <c r="AJ70" i="6"/>
  <c r="AO70" i="6" s="1"/>
  <c r="AI70" i="6"/>
  <c r="AN70" i="6" s="1"/>
  <c r="AH70" i="6"/>
  <c r="AM70" i="6" s="1"/>
  <c r="AG70" i="6"/>
  <c r="AL70" i="6" s="1"/>
  <c r="U252" i="6"/>
  <c r="Z252" i="6" s="1"/>
  <c r="AH3" i="6"/>
  <c r="AM3" i="6" s="1"/>
  <c r="AH199" i="6"/>
  <c r="AM199" i="6" s="1"/>
  <c r="Y43" i="6"/>
  <c r="AD43" i="6" s="1"/>
  <c r="AJ11" i="6"/>
  <c r="AO11" i="6" s="1"/>
  <c r="AH1" i="6"/>
  <c r="AM1" i="6" s="1"/>
  <c r="Y227" i="6"/>
  <c r="AD227" i="6" s="1"/>
  <c r="AG34" i="6"/>
  <c r="AL34" i="6" s="1"/>
  <c r="AF34" i="6"/>
  <c r="AK34" i="6" s="1"/>
  <c r="Y34" i="6"/>
  <c r="AD34" i="6" s="1"/>
  <c r="X34" i="6"/>
  <c r="AC34" i="6" s="1"/>
  <c r="V34" i="6"/>
  <c r="AA34" i="6" s="1"/>
  <c r="AF154" i="6"/>
  <c r="AK154" i="6" s="1"/>
  <c r="AG65" i="6"/>
  <c r="AL65" i="6" s="1"/>
  <c r="AJ47" i="6"/>
  <c r="AO47" i="6" s="1"/>
  <c r="AH47" i="6"/>
  <c r="AM47" i="6" s="1"/>
  <c r="AG47" i="6"/>
  <c r="AL47" i="6" s="1"/>
  <c r="AF47" i="6"/>
  <c r="AK47" i="6" s="1"/>
  <c r="X182" i="6"/>
  <c r="AC182" i="6" s="1"/>
  <c r="Y151" i="6"/>
  <c r="AD151" i="6" s="1"/>
  <c r="U281" i="6"/>
  <c r="AI254" i="6"/>
  <c r="AN254" i="6" s="1"/>
  <c r="AJ148" i="6"/>
  <c r="AO148" i="6" s="1"/>
  <c r="AI148" i="6"/>
  <c r="AN148" i="6" s="1"/>
  <c r="W148" i="6"/>
  <c r="AB148" i="6" s="1"/>
  <c r="V148" i="6"/>
  <c r="AA148" i="6" s="1"/>
  <c r="AJ198" i="6"/>
  <c r="AO198" i="6" s="1"/>
  <c r="X198" i="6"/>
  <c r="AC198" i="6" s="1"/>
  <c r="W198" i="6"/>
  <c r="AB198" i="6" s="1"/>
  <c r="V198" i="6"/>
  <c r="AA198" i="6" s="1"/>
  <c r="AJ72" i="6"/>
  <c r="AO72" i="6" s="1"/>
  <c r="AI72" i="6"/>
  <c r="AN72" i="6" s="1"/>
  <c r="AH72" i="6"/>
  <c r="AM72" i="6" s="1"/>
  <c r="AG72" i="6"/>
  <c r="AL72" i="6" s="1"/>
  <c r="AF72" i="6"/>
  <c r="AK72" i="6" s="1"/>
  <c r="AI252" i="6"/>
  <c r="AN252" i="6" s="1"/>
  <c r="AH175" i="6"/>
  <c r="AM175" i="6" s="1"/>
  <c r="AG175" i="6"/>
  <c r="AL175" i="6" s="1"/>
  <c r="AF175" i="6"/>
  <c r="AK175" i="6" s="1"/>
  <c r="Y175" i="6"/>
  <c r="AD175" i="6" s="1"/>
  <c r="AF241" i="6"/>
  <c r="AK241" i="6" s="1"/>
  <c r="AF194" i="6"/>
  <c r="AK194" i="6" s="1"/>
  <c r="U133" i="6"/>
  <c r="Z133" i="6" s="1"/>
  <c r="V87" i="6"/>
  <c r="AA87" i="6" s="1"/>
  <c r="V69" i="6"/>
  <c r="AA69" i="6" s="1"/>
  <c r="U194" i="6"/>
  <c r="U284" i="6"/>
  <c r="Z284" i="6" s="1"/>
  <c r="U147" i="6"/>
  <c r="Z147" i="6" s="1"/>
  <c r="AG267" i="6"/>
  <c r="AL267" i="6" s="1"/>
  <c r="W87" i="6"/>
  <c r="AB87" i="6" s="1"/>
  <c r="W69" i="6"/>
  <c r="AB69" i="6" s="1"/>
  <c r="AG194" i="6"/>
  <c r="AL194" i="6" s="1"/>
  <c r="V284" i="6"/>
  <c r="AA284" i="6" s="1"/>
  <c r="V147" i="6"/>
  <c r="AA147" i="6" s="1"/>
  <c r="U4" i="6"/>
  <c r="V31" i="6"/>
  <c r="AA31" i="6" s="1"/>
  <c r="X87" i="6"/>
  <c r="AC87" i="6" s="1"/>
  <c r="X69" i="6"/>
  <c r="AC69" i="6" s="1"/>
  <c r="U105" i="6"/>
  <c r="Z105" i="6" s="1"/>
  <c r="W284" i="6"/>
  <c r="AB284" i="6" s="1"/>
  <c r="W147" i="6"/>
  <c r="AB147" i="6" s="1"/>
  <c r="V6" i="6"/>
  <c r="AA6" i="6" s="1"/>
  <c r="U6" i="6"/>
  <c r="Y6" i="6"/>
  <c r="AD6" i="6" s="1"/>
  <c r="AF212" i="6"/>
  <c r="AK212" i="6" s="1"/>
  <c r="W212" i="6"/>
  <c r="AB212" i="6" s="1"/>
  <c r="V212" i="6"/>
  <c r="AA212" i="6" s="1"/>
  <c r="U212" i="6"/>
  <c r="Z212" i="6" s="1"/>
  <c r="AI212" i="6"/>
  <c r="AN212" i="6" s="1"/>
  <c r="X212" i="6"/>
  <c r="AC212" i="6" s="1"/>
  <c r="AJ212" i="6"/>
  <c r="AO212" i="6" s="1"/>
  <c r="AH212" i="6"/>
  <c r="AM212" i="6" s="1"/>
  <c r="V64" i="6"/>
  <c r="AA64" i="6" s="1"/>
  <c r="U64" i="6"/>
  <c r="Z64" i="6" s="1"/>
  <c r="AI64" i="6"/>
  <c r="AN64" i="6" s="1"/>
  <c r="AH64" i="6"/>
  <c r="AM64" i="6" s="1"/>
  <c r="AG64" i="6"/>
  <c r="AL64" i="6" s="1"/>
  <c r="X64" i="6"/>
  <c r="AC64" i="6" s="1"/>
  <c r="W64" i="6"/>
  <c r="AB64" i="6" s="1"/>
  <c r="AJ64" i="6"/>
  <c r="AO64" i="6" s="1"/>
  <c r="AF64" i="6"/>
  <c r="AK64" i="6" s="1"/>
  <c r="AF37" i="6"/>
  <c r="AK37" i="6" s="1"/>
  <c r="Y37" i="6"/>
  <c r="AD37" i="6" s="1"/>
  <c r="X37" i="6"/>
  <c r="AC37" i="6" s="1"/>
  <c r="W37" i="6"/>
  <c r="AB37" i="6" s="1"/>
  <c r="AH37" i="6"/>
  <c r="AM37" i="6" s="1"/>
  <c r="AJ37" i="6"/>
  <c r="AO37" i="6" s="1"/>
  <c r="U37" i="6"/>
  <c r="Z37" i="6" s="1"/>
  <c r="V107" i="6"/>
  <c r="AA107" i="6" s="1"/>
  <c r="U81" i="6"/>
  <c r="Z81" i="6" s="1"/>
  <c r="W38" i="6"/>
  <c r="AB38" i="6" s="1"/>
  <c r="V126" i="6"/>
  <c r="AA126" i="6" s="1"/>
  <c r="X107" i="6"/>
  <c r="AC107" i="6" s="1"/>
  <c r="V36" i="6"/>
  <c r="AA36" i="6" s="1"/>
  <c r="U79" i="6"/>
  <c r="Z79" i="6" s="1"/>
  <c r="V117" i="6"/>
  <c r="AA117" i="6" s="1"/>
  <c r="X236" i="6"/>
  <c r="AC236" i="6" s="1"/>
  <c r="W236" i="6"/>
  <c r="AB236" i="6" s="1"/>
  <c r="V236" i="6"/>
  <c r="AA236" i="6" s="1"/>
  <c r="AJ236" i="6"/>
  <c r="AO236" i="6" s="1"/>
  <c r="AI236" i="6"/>
  <c r="AN236" i="6" s="1"/>
  <c r="AH236" i="6"/>
  <c r="AM236" i="6" s="1"/>
  <c r="AG236" i="6"/>
  <c r="AL236" i="6" s="1"/>
  <c r="AF236" i="6"/>
  <c r="AK236" i="6" s="1"/>
  <c r="Y56" i="6"/>
  <c r="AD56" i="6" s="1"/>
  <c r="W56" i="6"/>
  <c r="AB56" i="6" s="1"/>
  <c r="W36" i="6"/>
  <c r="AB36" i="6" s="1"/>
  <c r="Y38" i="6"/>
  <c r="AD38" i="6" s="1"/>
  <c r="V123" i="6"/>
  <c r="AA123" i="6" s="1"/>
  <c r="AH28" i="6"/>
  <c r="AM28" i="6" s="1"/>
  <c r="AG28" i="6"/>
  <c r="AL28" i="6" s="1"/>
  <c r="AF28" i="6"/>
  <c r="AK28" i="6" s="1"/>
  <c r="AJ28" i="6"/>
  <c r="AO28" i="6" s="1"/>
  <c r="AI28" i="6"/>
  <c r="AN28" i="6" s="1"/>
  <c r="W28" i="6"/>
  <c r="AB28" i="6" s="1"/>
  <c r="X28" i="6"/>
  <c r="AC28" i="6" s="1"/>
  <c r="V28" i="6"/>
  <c r="AA28" i="6" s="1"/>
  <c r="Y28" i="6"/>
  <c r="AD28" i="6" s="1"/>
  <c r="AG297" i="6"/>
  <c r="AL297" i="6" s="1"/>
  <c r="X36" i="6"/>
  <c r="AC36" i="6" s="1"/>
  <c r="W123" i="6"/>
  <c r="AB123" i="6" s="1"/>
  <c r="AG37" i="6"/>
  <c r="AL37" i="6" s="1"/>
  <c r="W6" i="6"/>
  <c r="AB6" i="6" s="1"/>
  <c r="AJ164" i="6"/>
  <c r="AO164" i="6" s="1"/>
  <c r="AH164" i="6"/>
  <c r="AM164" i="6" s="1"/>
  <c r="AI164" i="6"/>
  <c r="AN164" i="6" s="1"/>
  <c r="AG164" i="6"/>
  <c r="AL164" i="6" s="1"/>
  <c r="AF164" i="6"/>
  <c r="AK164" i="6" s="1"/>
  <c r="W164" i="6"/>
  <c r="AB164" i="6" s="1"/>
  <c r="Y64" i="6"/>
  <c r="AD64" i="6" s="1"/>
  <c r="AF207" i="6"/>
  <c r="AK207" i="6" s="1"/>
  <c r="U117" i="6"/>
  <c r="Z69" i="6" s="1"/>
  <c r="U297" i="6"/>
  <c r="Z297" i="6" s="1"/>
  <c r="Y131" i="6"/>
  <c r="AD131" i="6" s="1"/>
  <c r="AJ131" i="6"/>
  <c r="AO131" i="6" s="1"/>
  <c r="AI131" i="6"/>
  <c r="AN131" i="6" s="1"/>
  <c r="X131" i="6"/>
  <c r="AC131" i="6" s="1"/>
  <c r="AG131" i="6"/>
  <c r="AL131" i="6" s="1"/>
  <c r="AH131" i="6"/>
  <c r="AM131" i="6" s="1"/>
  <c r="V131" i="6"/>
  <c r="AA131" i="6" s="1"/>
  <c r="AF131" i="6"/>
  <c r="AK131" i="6" s="1"/>
  <c r="W131" i="6"/>
  <c r="AB131" i="6" s="1"/>
  <c r="U131" i="6"/>
  <c r="X38" i="6"/>
  <c r="AC38" i="6" s="1"/>
  <c r="AF6" i="6"/>
  <c r="AK6" i="6" s="1"/>
  <c r="U41" i="6"/>
  <c r="Z41" i="6" s="1"/>
  <c r="W66" i="6"/>
  <c r="AB66" i="6" s="1"/>
  <c r="V66" i="6"/>
  <c r="AA66" i="6" s="1"/>
  <c r="U66" i="6"/>
  <c r="Y66" i="6"/>
  <c r="AD66" i="6" s="1"/>
  <c r="X66" i="6"/>
  <c r="AC66" i="6" s="1"/>
  <c r="U44" i="6"/>
  <c r="X126" i="6"/>
  <c r="AC126" i="6" s="1"/>
  <c r="AH144" i="6"/>
  <c r="AM144" i="6" s="1"/>
  <c r="AH174" i="6"/>
  <c r="AM174" i="6" s="1"/>
  <c r="Y174" i="6"/>
  <c r="AD174" i="6" s="1"/>
  <c r="W174" i="6"/>
  <c r="AB174" i="6" s="1"/>
  <c r="U174" i="6"/>
  <c r="Z174" i="6" s="1"/>
  <c r="X174" i="6"/>
  <c r="AC174" i="6" s="1"/>
  <c r="V174" i="6"/>
  <c r="AA174" i="6" s="1"/>
  <c r="AF197" i="6"/>
  <c r="AK197" i="6" s="1"/>
  <c r="AG197" i="6"/>
  <c r="AL197" i="6" s="1"/>
  <c r="V197" i="6"/>
  <c r="AA197" i="6" s="1"/>
  <c r="U40" i="6"/>
  <c r="AF126" i="6"/>
  <c r="AK126" i="6" s="1"/>
  <c r="AH6" i="6"/>
  <c r="AM6" i="6" s="1"/>
  <c r="AI88" i="6"/>
  <c r="AN88" i="6" s="1"/>
  <c r="AH88" i="6"/>
  <c r="AM88" i="6" s="1"/>
  <c r="AG88" i="6"/>
  <c r="AL88" i="6" s="1"/>
  <c r="Y88" i="6"/>
  <c r="AD88" i="6" s="1"/>
  <c r="W88" i="6"/>
  <c r="AB88" i="6" s="1"/>
  <c r="AG20" i="6"/>
  <c r="AL20" i="6" s="1"/>
  <c r="AH297" i="6"/>
  <c r="AM297" i="6" s="1"/>
  <c r="U92" i="6"/>
  <c r="Z92" i="6" s="1"/>
  <c r="U56" i="6"/>
  <c r="Z56" i="6" s="1"/>
  <c r="V40" i="6"/>
  <c r="AA40" i="6" s="1"/>
  <c r="Y81" i="6"/>
  <c r="AD81" i="6" s="1"/>
  <c r="AF36" i="6"/>
  <c r="AK36" i="6" s="1"/>
  <c r="U183" i="6"/>
  <c r="AI6" i="6"/>
  <c r="AN6" i="6" s="1"/>
  <c r="Y164" i="6"/>
  <c r="AD164" i="6" s="1"/>
  <c r="U28" i="6"/>
  <c r="AI37" i="6"/>
  <c r="AN37" i="6" s="1"/>
  <c r="W197" i="6"/>
  <c r="AB197" i="6" s="1"/>
  <c r="V92" i="6"/>
  <c r="AA92" i="6" s="1"/>
  <c r="V56" i="6"/>
  <c r="AA56" i="6" s="1"/>
  <c r="W40" i="6"/>
  <c r="AB40" i="6" s="1"/>
  <c r="AG36" i="6"/>
  <c r="AL36" i="6" s="1"/>
  <c r="V206" i="6"/>
  <c r="AA206" i="6" s="1"/>
  <c r="AG11" i="6"/>
  <c r="AL11" i="6" s="1"/>
  <c r="AH126" i="6"/>
  <c r="AM126" i="6" s="1"/>
  <c r="AI9" i="6"/>
  <c r="AN9" i="6" s="1"/>
  <c r="AH9" i="6"/>
  <c r="AM9" i="6" s="1"/>
  <c r="AG9" i="6"/>
  <c r="AL9" i="6" s="1"/>
  <c r="AF9" i="6"/>
  <c r="AK9" i="6" s="1"/>
  <c r="AJ9" i="6"/>
  <c r="AO9" i="6" s="1"/>
  <c r="X9" i="6"/>
  <c r="AC9" i="6" s="1"/>
  <c r="W8" i="6"/>
  <c r="AB8" i="6" s="1"/>
  <c r="AJ6" i="6"/>
  <c r="AO6" i="6" s="1"/>
  <c r="Y41" i="6"/>
  <c r="AD41" i="6" s="1"/>
  <c r="V61" i="6"/>
  <c r="AA61" i="6" s="1"/>
  <c r="U88" i="6"/>
  <c r="Z88" i="6" s="1"/>
  <c r="Y63" i="6"/>
  <c r="AD63" i="6" s="1"/>
  <c r="X63" i="6"/>
  <c r="AC63" i="6" s="1"/>
  <c r="W63" i="6"/>
  <c r="AB63" i="6" s="1"/>
  <c r="V63" i="6"/>
  <c r="AA63" i="6" s="1"/>
  <c r="U63" i="6"/>
  <c r="Z63" i="6" s="1"/>
  <c r="AH63" i="6"/>
  <c r="AM63" i="6" s="1"/>
  <c r="W233" i="6"/>
  <c r="AB233" i="6" s="1"/>
  <c r="V233" i="6"/>
  <c r="AA233" i="6" s="1"/>
  <c r="U233" i="6"/>
  <c r="AI233" i="6"/>
  <c r="AN233" i="6" s="1"/>
  <c r="AH233" i="6"/>
  <c r="AM233" i="6" s="1"/>
  <c r="AG233" i="6"/>
  <c r="AL233" i="6" s="1"/>
  <c r="X233" i="6"/>
  <c r="AC233" i="6" s="1"/>
  <c r="Y233" i="6"/>
  <c r="AD233" i="6" s="1"/>
  <c r="X237" i="6"/>
  <c r="AC237" i="6" s="1"/>
  <c r="W237" i="6"/>
  <c r="AB237" i="6" s="1"/>
  <c r="V237" i="6"/>
  <c r="AA237" i="6" s="1"/>
  <c r="AJ237" i="6"/>
  <c r="AO237" i="6" s="1"/>
  <c r="AI237" i="6"/>
  <c r="AN237" i="6" s="1"/>
  <c r="AH237" i="6"/>
  <c r="AM237" i="6" s="1"/>
  <c r="AF237" i="6"/>
  <c r="AK237" i="6" s="1"/>
  <c r="AG237" i="6"/>
  <c r="AL237" i="6" s="1"/>
  <c r="W292" i="6"/>
  <c r="AB292" i="6" s="1"/>
  <c r="W169" i="6"/>
  <c r="AB169" i="6" s="1"/>
  <c r="W92" i="6"/>
  <c r="AB92" i="6" s="1"/>
  <c r="X56" i="6"/>
  <c r="AC56" i="6" s="1"/>
  <c r="AH81" i="6"/>
  <c r="AM81" i="6" s="1"/>
  <c r="W199" i="6"/>
  <c r="AB199" i="6" s="1"/>
  <c r="U58" i="6"/>
  <c r="X8" i="6"/>
  <c r="AC8" i="6" s="1"/>
  <c r="AH61" i="6"/>
  <c r="AM61" i="6" s="1"/>
  <c r="V88" i="6"/>
  <c r="AA88" i="6" s="1"/>
  <c r="Y50" i="6"/>
  <c r="AD50" i="6" s="1"/>
  <c r="X50" i="6"/>
  <c r="AC50" i="6" s="1"/>
  <c r="AH50" i="6"/>
  <c r="AM50" i="6" s="1"/>
  <c r="AG50" i="6"/>
  <c r="AL50" i="6" s="1"/>
  <c r="AJ50" i="6"/>
  <c r="AO50" i="6" s="1"/>
  <c r="AI50" i="6"/>
  <c r="AN50" i="6" s="1"/>
  <c r="W50" i="6"/>
  <c r="AB50" i="6" s="1"/>
  <c r="Y276" i="6"/>
  <c r="AD276" i="6" s="1"/>
  <c r="V153" i="6"/>
  <c r="AA153" i="6" s="1"/>
  <c r="U153" i="6"/>
  <c r="AJ153" i="6"/>
  <c r="AO153" i="6" s="1"/>
  <c r="AI153" i="6"/>
  <c r="AN153" i="6" s="1"/>
  <c r="AF153" i="6"/>
  <c r="AK153" i="6" s="1"/>
  <c r="AH153" i="6"/>
  <c r="AM153" i="6" s="1"/>
  <c r="X153" i="6"/>
  <c r="AC153" i="6" s="1"/>
  <c r="AG153" i="6"/>
  <c r="AL153" i="6" s="1"/>
  <c r="Y153" i="6"/>
  <c r="AD153" i="6" s="1"/>
  <c r="X92" i="6"/>
  <c r="AC92" i="6" s="1"/>
  <c r="AF56" i="6"/>
  <c r="AK56" i="6" s="1"/>
  <c r="W35" i="6"/>
  <c r="AB35" i="6" s="1"/>
  <c r="U35" i="6"/>
  <c r="Z35" i="6" s="1"/>
  <c r="Y35" i="6"/>
  <c r="AD35" i="6" s="1"/>
  <c r="X35" i="6"/>
  <c r="AC35" i="6" s="1"/>
  <c r="V35" i="6"/>
  <c r="AA35" i="6" s="1"/>
  <c r="AJ35" i="6"/>
  <c r="AO35" i="6" s="1"/>
  <c r="AG44" i="6"/>
  <c r="AL44" i="6" s="1"/>
  <c r="AI250" i="6"/>
  <c r="AN250" i="6" s="1"/>
  <c r="AI11" i="6"/>
  <c r="AN11" i="6" s="1"/>
  <c r="V58" i="6"/>
  <c r="AA58" i="6" s="1"/>
  <c r="Y8" i="6"/>
  <c r="AD8" i="6" s="1"/>
  <c r="AF41" i="6"/>
  <c r="AK41" i="6" s="1"/>
  <c r="X88" i="6"/>
  <c r="AC88" i="6" s="1"/>
  <c r="U237" i="6"/>
  <c r="Y92" i="6"/>
  <c r="AD92" i="6" s="1"/>
  <c r="AG56" i="6"/>
  <c r="AL56" i="6" s="1"/>
  <c r="AH44" i="6"/>
  <c r="AM44" i="6" s="1"/>
  <c r="AJ250" i="6"/>
  <c r="AO250" i="6" s="1"/>
  <c r="V256" i="6"/>
  <c r="AA256" i="6" s="1"/>
  <c r="AF183" i="6"/>
  <c r="AK183" i="6" s="1"/>
  <c r="Y32" i="6"/>
  <c r="AD32" i="6" s="1"/>
  <c r="X32" i="6"/>
  <c r="AC32" i="6" s="1"/>
  <c r="W32" i="6"/>
  <c r="AB32" i="6" s="1"/>
  <c r="AF32" i="6"/>
  <c r="AK32" i="6" s="1"/>
  <c r="AG41" i="6"/>
  <c r="AL41" i="6" s="1"/>
  <c r="AG7" i="6"/>
  <c r="AL7" i="6" s="1"/>
  <c r="AF7" i="6"/>
  <c r="AK7" i="6" s="1"/>
  <c r="Y7" i="6"/>
  <c r="AD7" i="6" s="1"/>
  <c r="X7" i="6"/>
  <c r="AC7" i="6" s="1"/>
  <c r="V7" i="6"/>
  <c r="AA7" i="6" s="1"/>
  <c r="W7" i="6"/>
  <c r="AB7" i="6" s="1"/>
  <c r="U7" i="6"/>
  <c r="Z7" i="6" s="1"/>
  <c r="AF88" i="6"/>
  <c r="AK88" i="6" s="1"/>
  <c r="W180" i="6"/>
  <c r="AB180" i="6" s="1"/>
  <c r="U50" i="6"/>
  <c r="W153" i="6"/>
  <c r="AB153" i="6" s="1"/>
  <c r="Y237" i="6"/>
  <c r="AD237" i="6" s="1"/>
  <c r="AJ210" i="6"/>
  <c r="AO210" i="6" s="1"/>
  <c r="AH210" i="6"/>
  <c r="AM210" i="6" s="1"/>
  <c r="AI210" i="6"/>
  <c r="AN210" i="6" s="1"/>
  <c r="AG210" i="6"/>
  <c r="AL210" i="6" s="1"/>
  <c r="AG66" i="6"/>
  <c r="AL66" i="6" s="1"/>
  <c r="AH56" i="6"/>
  <c r="AM56" i="6" s="1"/>
  <c r="AI44" i="6"/>
  <c r="AN44" i="6" s="1"/>
  <c r="X12" i="6"/>
  <c r="AC12" i="6" s="1"/>
  <c r="Y12" i="6"/>
  <c r="AD12" i="6" s="1"/>
  <c r="W12" i="6"/>
  <c r="AB12" i="6" s="1"/>
  <c r="U43" i="6"/>
  <c r="Z43" i="6" s="1"/>
  <c r="AG183" i="6"/>
  <c r="AL183" i="6" s="1"/>
  <c r="AJ123" i="6"/>
  <c r="AO123" i="6" s="1"/>
  <c r="AI67" i="6"/>
  <c r="AN67" i="6" s="1"/>
  <c r="AH67" i="6"/>
  <c r="AM67" i="6" s="1"/>
  <c r="AF67" i="6"/>
  <c r="AK67" i="6" s="1"/>
  <c r="AG67" i="6"/>
  <c r="AL67" i="6" s="1"/>
  <c r="Y67" i="6"/>
  <c r="AD67" i="6" s="1"/>
  <c r="X58" i="6"/>
  <c r="AC58" i="6" s="1"/>
  <c r="W9" i="6"/>
  <c r="AB9" i="6" s="1"/>
  <c r="W31" i="6"/>
  <c r="AB31" i="6" s="1"/>
  <c r="AJ88" i="6"/>
  <c r="AO88" i="6" s="1"/>
  <c r="AJ233" i="6"/>
  <c r="AO233" i="6" s="1"/>
  <c r="V50" i="6"/>
  <c r="AA50" i="6" s="1"/>
  <c r="AG27" i="6"/>
  <c r="AL27" i="6" s="1"/>
  <c r="AF27" i="6"/>
  <c r="AK27" i="6" s="1"/>
  <c r="AH27" i="6"/>
  <c r="AM27" i="6" s="1"/>
  <c r="Y27" i="6"/>
  <c r="AD27" i="6" s="1"/>
  <c r="X27" i="6"/>
  <c r="AC27" i="6" s="1"/>
  <c r="AJ27" i="6"/>
  <c r="AO27" i="6" s="1"/>
  <c r="AI27" i="6"/>
  <c r="AN27" i="6" s="1"/>
  <c r="V216" i="6"/>
  <c r="AA216" i="6" s="1"/>
  <c r="U216" i="6"/>
  <c r="AI216" i="6"/>
  <c r="AN216" i="6" s="1"/>
  <c r="AH216" i="6"/>
  <c r="AM216" i="6" s="1"/>
  <c r="AG216" i="6"/>
  <c r="AL216" i="6" s="1"/>
  <c r="AJ216" i="6"/>
  <c r="AO216" i="6" s="1"/>
  <c r="AF216" i="6"/>
  <c r="AK216" i="6" s="1"/>
  <c r="X216" i="6"/>
  <c r="AC216" i="6" s="1"/>
  <c r="Y216" i="6"/>
  <c r="AD216" i="6" s="1"/>
  <c r="W216" i="6"/>
  <c r="AB216" i="6" s="1"/>
  <c r="AG290" i="6"/>
  <c r="AL290" i="6" s="1"/>
  <c r="AF290" i="6"/>
  <c r="AK290" i="6" s="1"/>
  <c r="Y290" i="6"/>
  <c r="AD290" i="6" s="1"/>
  <c r="AJ290" i="6"/>
  <c r="AO290" i="6" s="1"/>
  <c r="AH255" i="6"/>
  <c r="AM255" i="6" s="1"/>
  <c r="AG255" i="6"/>
  <c r="AL255" i="6" s="1"/>
  <c r="Y255" i="6"/>
  <c r="AD255" i="6" s="1"/>
  <c r="X255" i="6"/>
  <c r="AC255" i="6" s="1"/>
  <c r="W255" i="6"/>
  <c r="AB255" i="6" s="1"/>
  <c r="AJ255" i="6"/>
  <c r="AO255" i="6" s="1"/>
  <c r="AI255" i="6"/>
  <c r="AN255" i="6" s="1"/>
  <c r="AF255" i="6"/>
  <c r="AK255" i="6" s="1"/>
  <c r="U255" i="6"/>
  <c r="U210" i="6"/>
  <c r="U107" i="6"/>
  <c r="Y126" i="6"/>
  <c r="AD126" i="6" s="1"/>
  <c r="U126" i="6"/>
  <c r="Z126" i="6" s="1"/>
  <c r="U144" i="6"/>
  <c r="AJ286" i="6"/>
  <c r="AO286" i="6" s="1"/>
  <c r="AI286" i="6"/>
  <c r="AN286" i="6" s="1"/>
  <c r="AH286" i="6"/>
  <c r="AM286" i="6" s="1"/>
  <c r="Y286" i="6"/>
  <c r="AD286" i="6" s="1"/>
  <c r="V286" i="6"/>
  <c r="AA286" i="6" s="1"/>
  <c r="X286" i="6"/>
  <c r="AC286" i="6" s="1"/>
  <c r="W286" i="6"/>
  <c r="AB286" i="6" s="1"/>
  <c r="U286" i="6"/>
  <c r="AG286" i="6"/>
  <c r="AL286" i="6" s="1"/>
  <c r="AH247" i="6"/>
  <c r="AM247" i="6" s="1"/>
  <c r="AG247" i="6"/>
  <c r="AL247" i="6" s="1"/>
  <c r="AF247" i="6"/>
  <c r="AK247" i="6" s="1"/>
  <c r="AI247" i="6"/>
  <c r="AN247" i="6" s="1"/>
  <c r="AJ247" i="6"/>
  <c r="AO247" i="6" s="1"/>
  <c r="X247" i="6"/>
  <c r="AC247" i="6" s="1"/>
  <c r="V38" i="6"/>
  <c r="AA38" i="6" s="1"/>
  <c r="W11" i="6"/>
  <c r="AB11" i="6" s="1"/>
  <c r="U11" i="6"/>
  <c r="Z11" i="6" s="1"/>
  <c r="Y11" i="6"/>
  <c r="AD11" i="6" s="1"/>
  <c r="V11" i="6"/>
  <c r="AA11" i="6" s="1"/>
  <c r="X11" i="6"/>
  <c r="AC11" i="6" s="1"/>
  <c r="AI220" i="6"/>
  <c r="AN220" i="6" s="1"/>
  <c r="AH220" i="6"/>
  <c r="AM220" i="6" s="1"/>
  <c r="AG220" i="6"/>
  <c r="AL220" i="6" s="1"/>
  <c r="AF220" i="6"/>
  <c r="AK220" i="6" s="1"/>
  <c r="W220" i="6"/>
  <c r="AB220" i="6" s="1"/>
  <c r="AH46" i="6"/>
  <c r="AM46" i="6" s="1"/>
  <c r="AG46" i="6"/>
  <c r="AL46" i="6" s="1"/>
  <c r="AF46" i="6"/>
  <c r="AK46" i="6" s="1"/>
  <c r="AJ46" i="6"/>
  <c r="AO46" i="6" s="1"/>
  <c r="Y46" i="6"/>
  <c r="AD46" i="6" s="1"/>
  <c r="AI46" i="6"/>
  <c r="AN46" i="6" s="1"/>
  <c r="X46" i="6"/>
  <c r="AC46" i="6" s="1"/>
  <c r="W144" i="6"/>
  <c r="AB144" i="6" s="1"/>
  <c r="AG142" i="6"/>
  <c r="AL142" i="6" s="1"/>
  <c r="AF142" i="6"/>
  <c r="AK142" i="6" s="1"/>
  <c r="W142" i="6"/>
  <c r="AB142" i="6" s="1"/>
  <c r="V142" i="6"/>
  <c r="AA142" i="6" s="1"/>
  <c r="U142" i="6"/>
  <c r="Y142" i="6"/>
  <c r="AD142" i="6" s="1"/>
  <c r="AJ142" i="6"/>
  <c r="AO142" i="6" s="1"/>
  <c r="AI142" i="6"/>
  <c r="AN142" i="6" s="1"/>
  <c r="AH142" i="6"/>
  <c r="AM142" i="6" s="1"/>
  <c r="V57" i="6"/>
  <c r="AA57" i="6" s="1"/>
  <c r="U57" i="6"/>
  <c r="Z57" i="6" s="1"/>
  <c r="AJ57" i="6"/>
  <c r="AO57" i="6" s="1"/>
  <c r="AI57" i="6"/>
  <c r="AN57" i="6" s="1"/>
  <c r="Y57" i="6"/>
  <c r="AD57" i="6" s="1"/>
  <c r="X57" i="6"/>
  <c r="AC57" i="6" s="1"/>
  <c r="W57" i="6"/>
  <c r="AB57" i="6" s="1"/>
  <c r="AG57" i="6"/>
  <c r="AL57" i="6" s="1"/>
  <c r="AH57" i="6"/>
  <c r="AM57" i="6" s="1"/>
  <c r="AF57" i="6"/>
  <c r="AK57" i="6" s="1"/>
  <c r="U36" i="6"/>
  <c r="X6" i="6"/>
  <c r="AC6" i="6" s="1"/>
  <c r="AJ296" i="6"/>
  <c r="AO296" i="6" s="1"/>
  <c r="AF296" i="6"/>
  <c r="AK296" i="6" s="1"/>
  <c r="AH296" i="6"/>
  <c r="AM296" i="6" s="1"/>
  <c r="AI296" i="6"/>
  <c r="AN296" i="6" s="1"/>
  <c r="W296" i="6"/>
  <c r="AB296" i="6" s="1"/>
  <c r="V296" i="6"/>
  <c r="AA296" i="6" s="1"/>
  <c r="AG296" i="6"/>
  <c r="AL296" i="6" s="1"/>
  <c r="Y296" i="6"/>
  <c r="AD296" i="6" s="1"/>
  <c r="X296" i="6"/>
  <c r="AC296" i="6" s="1"/>
  <c r="AG274" i="6"/>
  <c r="AL274" i="6" s="1"/>
  <c r="AI299" i="6"/>
  <c r="AN299" i="6" s="1"/>
  <c r="Y299" i="6"/>
  <c r="AD299" i="6" s="1"/>
  <c r="X299" i="6"/>
  <c r="AC299" i="6" s="1"/>
  <c r="W299" i="6"/>
  <c r="AB299" i="6" s="1"/>
  <c r="U299" i="6"/>
  <c r="AI40" i="6"/>
  <c r="AN40" i="6" s="1"/>
  <c r="AH40" i="6"/>
  <c r="AM40" i="6" s="1"/>
  <c r="AF40" i="6"/>
  <c r="AK40" i="6" s="1"/>
  <c r="AG40" i="6"/>
  <c r="AL40" i="6" s="1"/>
  <c r="U220" i="6"/>
  <c r="U46" i="6"/>
  <c r="V299" i="6"/>
  <c r="AA299" i="6" s="1"/>
  <c r="Y199" i="6"/>
  <c r="AD199" i="6" s="1"/>
  <c r="AF199" i="6"/>
  <c r="AK199" i="6" s="1"/>
  <c r="AG6" i="6"/>
  <c r="AL6" i="6" s="1"/>
  <c r="AF29" i="6"/>
  <c r="AK29" i="6" s="1"/>
  <c r="V220" i="6"/>
  <c r="AA220" i="6" s="1"/>
  <c r="AF20" i="6"/>
  <c r="AK20" i="6" s="1"/>
  <c r="W117" i="6"/>
  <c r="AB117" i="6" s="1"/>
  <c r="U296" i="6"/>
  <c r="Z296" i="6" s="1"/>
  <c r="V44" i="6"/>
  <c r="AA44" i="6" s="1"/>
  <c r="W77" i="6"/>
  <c r="AB77" i="6" s="1"/>
  <c r="U77" i="6"/>
  <c r="Y77" i="6"/>
  <c r="AD77" i="6" s="1"/>
  <c r="V77" i="6"/>
  <c r="AA77" i="6" s="1"/>
  <c r="X77" i="6"/>
  <c r="AC77" i="6" s="1"/>
  <c r="AH77" i="6"/>
  <c r="AM77" i="6" s="1"/>
  <c r="AG29" i="6"/>
  <c r="AL29" i="6" s="1"/>
  <c r="X164" i="6"/>
  <c r="AC164" i="6" s="1"/>
  <c r="AG79" i="6"/>
  <c r="AL79" i="6" s="1"/>
  <c r="AJ245" i="6"/>
  <c r="AO245" i="6" s="1"/>
  <c r="W245" i="6"/>
  <c r="AB245" i="6" s="1"/>
  <c r="AG212" i="6"/>
  <c r="AL212" i="6" s="1"/>
  <c r="W46" i="6"/>
  <c r="AB46" i="6" s="1"/>
  <c r="AG299" i="6"/>
  <c r="AL299" i="6" s="1"/>
  <c r="AF250" i="6"/>
  <c r="AK250" i="6" s="1"/>
  <c r="W203" i="6"/>
  <c r="AB203" i="6" s="1"/>
  <c r="Y203" i="6"/>
  <c r="AD203" i="6" s="1"/>
  <c r="V203" i="6"/>
  <c r="AA203" i="6" s="1"/>
  <c r="U203" i="6"/>
  <c r="X203" i="6"/>
  <c r="AC203" i="6" s="1"/>
  <c r="AF203" i="6"/>
  <c r="AK203" i="6" s="1"/>
  <c r="U199" i="6"/>
  <c r="Z199" i="6" s="1"/>
  <c r="U206" i="6"/>
  <c r="X123" i="6"/>
  <c r="AC123" i="6" s="1"/>
  <c r="AG126" i="6"/>
  <c r="AL126" i="6" s="1"/>
  <c r="AH79" i="6"/>
  <c r="AM79" i="6" s="1"/>
  <c r="Y220" i="6"/>
  <c r="AD220" i="6" s="1"/>
  <c r="AI140" i="6"/>
  <c r="AN140" i="6" s="1"/>
  <c r="AH140" i="6"/>
  <c r="AM140" i="6" s="1"/>
  <c r="AG140" i="6"/>
  <c r="AL140" i="6" s="1"/>
  <c r="Y140" i="6"/>
  <c r="AD140" i="6" s="1"/>
  <c r="W140" i="6"/>
  <c r="AB140" i="6" s="1"/>
  <c r="X140" i="6"/>
  <c r="AC140" i="6" s="1"/>
  <c r="AF140" i="6"/>
  <c r="AK140" i="6" s="1"/>
  <c r="AH20" i="6"/>
  <c r="AM20" i="6" s="1"/>
  <c r="AI297" i="6"/>
  <c r="AN297" i="6" s="1"/>
  <c r="AI79" i="6"/>
  <c r="AN79" i="6" s="1"/>
  <c r="V245" i="6"/>
  <c r="AA245" i="6" s="1"/>
  <c r="Y180" i="6"/>
  <c r="AD180" i="6" s="1"/>
  <c r="AF180" i="6"/>
  <c r="AK180" i="6" s="1"/>
  <c r="AJ180" i="6"/>
  <c r="AO180" i="6" s="1"/>
  <c r="U180" i="6"/>
  <c r="Z180" i="6" s="1"/>
  <c r="AH180" i="6"/>
  <c r="AM180" i="6" s="1"/>
  <c r="AG180" i="6"/>
  <c r="AL180" i="6" s="1"/>
  <c r="AI180" i="6"/>
  <c r="AN180" i="6" s="1"/>
  <c r="X157" i="6"/>
  <c r="AC157" i="6" s="1"/>
  <c r="W157" i="6"/>
  <c r="AB157" i="6" s="1"/>
  <c r="V157" i="6"/>
  <c r="AA157" i="6" s="1"/>
  <c r="AF157" i="6"/>
  <c r="AK157" i="6" s="1"/>
  <c r="AG157" i="6"/>
  <c r="AL157" i="6" s="1"/>
  <c r="AJ157" i="6"/>
  <c r="AO157" i="6" s="1"/>
  <c r="AH157" i="6"/>
  <c r="AM157" i="6" s="1"/>
  <c r="Y157" i="6"/>
  <c r="AD157" i="6" s="1"/>
  <c r="U157" i="6"/>
  <c r="AI157" i="6"/>
  <c r="AN157" i="6" s="1"/>
  <c r="Y192" i="6"/>
  <c r="AD192" i="6" s="1"/>
  <c r="AJ192" i="6"/>
  <c r="AO192" i="6" s="1"/>
  <c r="AH250" i="6"/>
  <c r="AM250" i="6" s="1"/>
  <c r="AH36" i="6"/>
  <c r="AM36" i="6" s="1"/>
  <c r="U140" i="6"/>
  <c r="Z140" i="6" s="1"/>
  <c r="X245" i="6"/>
  <c r="AC245" i="6" s="1"/>
  <c r="AH200" i="6"/>
  <c r="AM200" i="6" s="1"/>
  <c r="Y200" i="6"/>
  <c r="AD200" i="6" s="1"/>
  <c r="X200" i="6"/>
  <c r="AC200" i="6" s="1"/>
  <c r="W200" i="6"/>
  <c r="AB200" i="6" s="1"/>
  <c r="V200" i="6"/>
  <c r="AA200" i="6" s="1"/>
  <c r="AJ200" i="6"/>
  <c r="AO200" i="6" s="1"/>
  <c r="AI200" i="6"/>
  <c r="AN200" i="6" s="1"/>
  <c r="U200" i="6"/>
  <c r="Z200" i="6" s="1"/>
  <c r="X169" i="6"/>
  <c r="AC169" i="6" s="1"/>
  <c r="X199" i="6"/>
  <c r="AC199" i="6" s="1"/>
  <c r="W213" i="6"/>
  <c r="AB213" i="6" s="1"/>
  <c r="Y213" i="6"/>
  <c r="AD213" i="6" s="1"/>
  <c r="U213" i="6"/>
  <c r="X213" i="6"/>
  <c r="AC213" i="6" s="1"/>
  <c r="V213" i="6"/>
  <c r="AA213" i="6" s="1"/>
  <c r="X206" i="6"/>
  <c r="AC206" i="6" s="1"/>
  <c r="U9" i="6"/>
  <c r="Z9" i="6" s="1"/>
  <c r="V196" i="6"/>
  <c r="AA196" i="6" s="1"/>
  <c r="U196" i="6"/>
  <c r="Z196" i="6" s="1"/>
  <c r="X196" i="6"/>
  <c r="AC196" i="6" s="1"/>
  <c r="AH196" i="6"/>
  <c r="AM196" i="6" s="1"/>
  <c r="AJ196" i="6"/>
  <c r="AO196" i="6" s="1"/>
  <c r="AG196" i="6"/>
  <c r="AL196" i="6" s="1"/>
  <c r="AI196" i="6"/>
  <c r="AN196" i="6" s="1"/>
  <c r="AF196" i="6"/>
  <c r="AK196" i="6" s="1"/>
  <c r="U273" i="6"/>
  <c r="Z273" i="6" s="1"/>
  <c r="AG229" i="6"/>
  <c r="AL229" i="6" s="1"/>
  <c r="AF229" i="6"/>
  <c r="AK229" i="6" s="1"/>
  <c r="AJ229" i="6"/>
  <c r="AO229" i="6" s="1"/>
  <c r="U192" i="6"/>
  <c r="Z192" i="6" s="1"/>
  <c r="AJ81" i="6"/>
  <c r="AO81" i="6" s="1"/>
  <c r="AJ36" i="6"/>
  <c r="AO36" i="6" s="1"/>
  <c r="AI56" i="6"/>
  <c r="AN56" i="6" s="1"/>
  <c r="W192" i="6"/>
  <c r="AB192" i="6" s="1"/>
  <c r="AG203" i="6"/>
  <c r="AL203" i="6" s="1"/>
  <c r="U32" i="6"/>
  <c r="AG77" i="6"/>
  <c r="AL77" i="6" s="1"/>
  <c r="Y9" i="6"/>
  <c r="AD9" i="6" s="1"/>
  <c r="V29" i="6"/>
  <c r="AA29" i="6" s="1"/>
  <c r="U29" i="6"/>
  <c r="X29" i="6"/>
  <c r="AC29" i="6" s="1"/>
  <c r="Y29" i="6"/>
  <c r="AD29" i="6" s="1"/>
  <c r="W29" i="6"/>
  <c r="AB29" i="6" s="1"/>
  <c r="AI29" i="6"/>
  <c r="AN29" i="6" s="1"/>
  <c r="AI207" i="6"/>
  <c r="AN207" i="6" s="1"/>
  <c r="AH207" i="6"/>
  <c r="AM207" i="6" s="1"/>
  <c r="AG207" i="6"/>
  <c r="AL207" i="6" s="1"/>
  <c r="W207" i="6"/>
  <c r="AB207" i="6" s="1"/>
  <c r="X207" i="6"/>
  <c r="AC207" i="6" s="1"/>
  <c r="U207" i="6"/>
  <c r="Z207" i="6" s="1"/>
  <c r="Y207" i="6"/>
  <c r="AD207" i="6" s="1"/>
  <c r="V207" i="6"/>
  <c r="AA207" i="6" s="1"/>
  <c r="X137" i="6"/>
  <c r="AC137" i="6" s="1"/>
  <c r="W137" i="6"/>
  <c r="AB137" i="6" s="1"/>
  <c r="V137" i="6"/>
  <c r="AA137" i="6" s="1"/>
  <c r="AJ137" i="6"/>
  <c r="AO137" i="6" s="1"/>
  <c r="AF137" i="6"/>
  <c r="AK137" i="6" s="1"/>
  <c r="AH137" i="6"/>
  <c r="AM137" i="6" s="1"/>
  <c r="AG137" i="6"/>
  <c r="AL137" i="6" s="1"/>
  <c r="AI137" i="6"/>
  <c r="AN137" i="6" s="1"/>
  <c r="AF274" i="6"/>
  <c r="AK274" i="6" s="1"/>
  <c r="AJ274" i="6"/>
  <c r="AO274" i="6" s="1"/>
  <c r="AI274" i="6"/>
  <c r="AN274" i="6" s="1"/>
  <c r="Y274" i="6"/>
  <c r="AD274" i="6" s="1"/>
  <c r="X274" i="6"/>
  <c r="AC274" i="6" s="1"/>
  <c r="W274" i="6"/>
  <c r="AB274" i="6" s="1"/>
  <c r="U274" i="6"/>
  <c r="V274" i="6"/>
  <c r="AA274" i="6" s="1"/>
  <c r="Y212" i="6"/>
  <c r="AD212" i="6" s="1"/>
  <c r="Y247" i="6"/>
  <c r="AD247" i="6" s="1"/>
  <c r="W107" i="6"/>
  <c r="AB107" i="6" s="1"/>
  <c r="Y44" i="6"/>
  <c r="AD44" i="6" s="1"/>
  <c r="X44" i="6"/>
  <c r="AC44" i="6" s="1"/>
  <c r="W44" i="6"/>
  <c r="AB44" i="6" s="1"/>
  <c r="AG123" i="6"/>
  <c r="AL123" i="6" s="1"/>
  <c r="AF123" i="6"/>
  <c r="AK123" i="6" s="1"/>
  <c r="U123" i="6"/>
  <c r="AI41" i="6"/>
  <c r="AN41" i="6" s="1"/>
  <c r="AH41" i="6"/>
  <c r="AM41" i="6" s="1"/>
  <c r="AJ41" i="6"/>
  <c r="AO41" i="6" s="1"/>
  <c r="V37" i="6"/>
  <c r="AA37" i="6" s="1"/>
  <c r="V114" i="6"/>
  <c r="AA114" i="6" s="1"/>
  <c r="U114" i="6"/>
  <c r="AJ114" i="6"/>
  <c r="AO114" i="6" s="1"/>
  <c r="AI114" i="6"/>
  <c r="AN114" i="6" s="1"/>
  <c r="Y114" i="6"/>
  <c r="AD114" i="6" s="1"/>
  <c r="X114" i="6"/>
  <c r="AC114" i="6" s="1"/>
  <c r="AG114" i="6"/>
  <c r="AL114" i="6" s="1"/>
  <c r="AH114" i="6"/>
  <c r="AM114" i="6" s="1"/>
  <c r="AF114" i="6"/>
  <c r="AK114" i="6" s="1"/>
  <c r="V81" i="6"/>
  <c r="AA81" i="6" s="1"/>
  <c r="W126" i="6"/>
  <c r="AB126" i="6" s="1"/>
  <c r="AI8" i="6"/>
  <c r="AN8" i="6" s="1"/>
  <c r="AH8" i="6"/>
  <c r="AM8" i="6" s="1"/>
  <c r="AG8" i="6"/>
  <c r="AL8" i="6" s="1"/>
  <c r="AF8" i="6"/>
  <c r="AK8" i="6" s="1"/>
  <c r="U164" i="6"/>
  <c r="Z164" i="6" s="1"/>
  <c r="AF297" i="6"/>
  <c r="AK297" i="6" s="1"/>
  <c r="Y137" i="6"/>
  <c r="AD137" i="6" s="1"/>
  <c r="AG92" i="6"/>
  <c r="AL92" i="6" s="1"/>
  <c r="AF92" i="6"/>
  <c r="AK92" i="6" s="1"/>
  <c r="Y107" i="6"/>
  <c r="AD107" i="6" s="1"/>
  <c r="W81" i="6"/>
  <c r="AB81" i="6" s="1"/>
  <c r="V41" i="6"/>
  <c r="AA41" i="6" s="1"/>
  <c r="AG61" i="6"/>
  <c r="AL61" i="6" s="1"/>
  <c r="AF61" i="6"/>
  <c r="AK61" i="6" s="1"/>
  <c r="Y61" i="6"/>
  <c r="AD61" i="6" s="1"/>
  <c r="X61" i="6"/>
  <c r="AC61" i="6" s="1"/>
  <c r="W61" i="6"/>
  <c r="AB61" i="6" s="1"/>
  <c r="V164" i="6"/>
  <c r="AA164" i="6" s="1"/>
  <c r="AF299" i="6"/>
  <c r="AK299" i="6" s="1"/>
  <c r="X81" i="6"/>
  <c r="AC81" i="6" s="1"/>
  <c r="U8" i="6"/>
  <c r="Z8" i="6" s="1"/>
  <c r="U236" i="6"/>
  <c r="Z236" i="6" s="1"/>
  <c r="AI174" i="6"/>
  <c r="AN174" i="6" s="1"/>
  <c r="U292" i="6"/>
  <c r="Z292" i="6" s="1"/>
  <c r="AI292" i="6"/>
  <c r="AN292" i="6" s="1"/>
  <c r="AH292" i="6"/>
  <c r="AM292" i="6" s="1"/>
  <c r="AG292" i="6"/>
  <c r="AL292" i="6" s="1"/>
  <c r="AJ292" i="6"/>
  <c r="AO292" i="6" s="1"/>
  <c r="AF292" i="6"/>
  <c r="AK292" i="6" s="1"/>
  <c r="V292" i="6"/>
  <c r="AA292" i="6" s="1"/>
  <c r="Y292" i="6"/>
  <c r="AD292" i="6" s="1"/>
  <c r="AF11" i="6"/>
  <c r="AK11" i="6" s="1"/>
  <c r="AG58" i="6"/>
  <c r="AL58" i="6" s="1"/>
  <c r="AF58" i="6"/>
  <c r="AK58" i="6" s="1"/>
  <c r="AH58" i="6"/>
  <c r="AM58" i="6" s="1"/>
  <c r="V8" i="6"/>
  <c r="AA8" i="6" s="1"/>
  <c r="X41" i="6"/>
  <c r="AC41" i="6" s="1"/>
  <c r="U61" i="6"/>
  <c r="Z61" i="6" s="1"/>
  <c r="U245" i="6"/>
  <c r="Y236" i="6"/>
  <c r="AD236" i="6" s="1"/>
  <c r="AJ174" i="6"/>
  <c r="AO174" i="6" s="1"/>
  <c r="X276" i="6"/>
  <c r="AC276" i="6" s="1"/>
  <c r="W276" i="6"/>
  <c r="AB276" i="6" s="1"/>
  <c r="V276" i="6"/>
  <c r="AA276" i="6" s="1"/>
  <c r="AG276" i="6"/>
  <c r="AL276" i="6" s="1"/>
  <c r="AF276" i="6"/>
  <c r="AK276" i="6" s="1"/>
  <c r="U276" i="6"/>
  <c r="Z276" i="6" s="1"/>
  <c r="AI276" i="6"/>
  <c r="AN276" i="6" s="1"/>
  <c r="AH299" i="6"/>
  <c r="AM299" i="6" s="1"/>
  <c r="AG256" i="6"/>
  <c r="AL256" i="6" s="1"/>
  <c r="AF256" i="6"/>
  <c r="AK256" i="6" s="1"/>
  <c r="Y256" i="6"/>
  <c r="AD256" i="6" s="1"/>
  <c r="V199" i="6"/>
  <c r="AA199" i="6" s="1"/>
  <c r="V183" i="6"/>
  <c r="AA183" i="6" s="1"/>
  <c r="Y123" i="6"/>
  <c r="AD123" i="6" s="1"/>
  <c r="AI31" i="6"/>
  <c r="AN31" i="6" s="1"/>
  <c r="AH31" i="6"/>
  <c r="AM31" i="6" s="1"/>
  <c r="AG31" i="6"/>
  <c r="AL31" i="6" s="1"/>
  <c r="AJ31" i="6"/>
  <c r="AO31" i="6" s="1"/>
  <c r="AF31" i="6"/>
  <c r="AK31" i="6" s="1"/>
  <c r="AJ29" i="6"/>
  <c r="AO29" i="6" s="1"/>
  <c r="AJ220" i="6"/>
  <c r="AO220" i="6" s="1"/>
  <c r="Y83" i="6"/>
  <c r="AD83" i="6" s="1"/>
  <c r="X83" i="6"/>
  <c r="AC83" i="6" s="1"/>
  <c r="W83" i="6"/>
  <c r="AB83" i="6" s="1"/>
  <c r="AI83" i="6"/>
  <c r="AN83" i="6" s="1"/>
  <c r="AH83" i="6"/>
  <c r="AM83" i="6" s="1"/>
  <c r="AG83" i="6"/>
  <c r="AL83" i="6" s="1"/>
  <c r="U83" i="6"/>
  <c r="W206" i="6"/>
  <c r="AB206" i="6" s="1"/>
  <c r="AH11" i="6"/>
  <c r="AM11" i="6" s="1"/>
  <c r="AI126" i="6"/>
  <c r="AN126" i="6" s="1"/>
  <c r="AH211" i="6"/>
  <c r="AM211" i="6" s="1"/>
  <c r="V83" i="6"/>
  <c r="AA83" i="6" s="1"/>
  <c r="AI202" i="6"/>
  <c r="AN202" i="6" s="1"/>
  <c r="AH202" i="6"/>
  <c r="AM202" i="6" s="1"/>
  <c r="Y202" i="6"/>
  <c r="AD202" i="6" s="1"/>
  <c r="X202" i="6"/>
  <c r="AC202" i="6" s="1"/>
  <c r="AG202" i="6"/>
  <c r="AL202" i="6" s="1"/>
  <c r="AF202" i="6"/>
  <c r="AK202" i="6" s="1"/>
  <c r="AJ202" i="6"/>
  <c r="AO202" i="6" s="1"/>
  <c r="W202" i="6"/>
  <c r="AB202" i="6" s="1"/>
  <c r="V202" i="6"/>
  <c r="AA202" i="6" s="1"/>
  <c r="Y40" i="6"/>
  <c r="AD40" i="6" s="1"/>
  <c r="U256" i="6"/>
  <c r="Z121" i="6" s="1"/>
  <c r="U31" i="6"/>
  <c r="Z31" i="6" s="1"/>
  <c r="V180" i="6"/>
  <c r="AA180" i="6" s="1"/>
  <c r="Y104" i="6"/>
  <c r="AD104" i="6" s="1"/>
  <c r="AF104" i="6"/>
  <c r="AK104" i="6" s="1"/>
  <c r="AF66" i="6"/>
  <c r="AK66" i="6" s="1"/>
  <c r="AG199" i="6"/>
  <c r="AL199" i="6" s="1"/>
  <c r="AG191" i="6"/>
  <c r="AL191" i="6" s="1"/>
  <c r="AF191" i="6"/>
  <c r="AK191" i="6" s="1"/>
  <c r="Y206" i="6"/>
  <c r="AD206" i="6" s="1"/>
  <c r="AI123" i="6"/>
  <c r="AN123" i="6" s="1"/>
  <c r="W58" i="6"/>
  <c r="AB58" i="6" s="1"/>
  <c r="V9" i="6"/>
  <c r="AA9" i="6" s="1"/>
  <c r="AJ61" i="6"/>
  <c r="AO61" i="6" s="1"/>
  <c r="AF245" i="6"/>
  <c r="AK245" i="6" s="1"/>
  <c r="AF233" i="6"/>
  <c r="AK233" i="6" s="1"/>
  <c r="AI269" i="6"/>
  <c r="AN269" i="6" s="1"/>
  <c r="AH269" i="6"/>
  <c r="AM269" i="6" s="1"/>
  <c r="AG269" i="6"/>
  <c r="AL269" i="6" s="1"/>
  <c r="AJ269" i="6"/>
  <c r="AO269" i="6" s="1"/>
  <c r="U269" i="6"/>
  <c r="Y269" i="6"/>
  <c r="AD269" i="6" s="1"/>
  <c r="AI99" i="6"/>
  <c r="AN99" i="6" s="1"/>
  <c r="AH99" i="6"/>
  <c r="AM99" i="6" s="1"/>
  <c r="AG99" i="6"/>
  <c r="AL99" i="6" s="1"/>
  <c r="AJ99" i="6"/>
  <c r="AO99" i="6" s="1"/>
  <c r="AF99" i="6"/>
  <c r="AK99" i="6" s="1"/>
  <c r="U99" i="6"/>
  <c r="Z99" i="6" s="1"/>
  <c r="W273" i="6"/>
  <c r="AB273" i="6" s="1"/>
  <c r="AH276" i="6"/>
  <c r="AM276" i="6" s="1"/>
  <c r="AI243" i="6"/>
  <c r="AN243" i="6" s="1"/>
  <c r="AH243" i="6"/>
  <c r="AM243" i="6" s="1"/>
  <c r="AG243" i="6"/>
  <c r="AL243" i="6" s="1"/>
  <c r="X243" i="6"/>
  <c r="AC243" i="6" s="1"/>
  <c r="W243" i="6"/>
  <c r="AB243" i="6" s="1"/>
  <c r="V243" i="6"/>
  <c r="AA243" i="6" s="1"/>
  <c r="AF243" i="6"/>
  <c r="AK243" i="6" s="1"/>
  <c r="AJ243" i="6"/>
  <c r="AO243" i="6" s="1"/>
  <c r="X104" i="6"/>
  <c r="AC104" i="6" s="1"/>
  <c r="AH66" i="6"/>
  <c r="AM66" i="6" s="1"/>
  <c r="U229" i="6"/>
  <c r="AJ44" i="6"/>
  <c r="AO44" i="6" s="1"/>
  <c r="AI2" i="6"/>
  <c r="AN2" i="6" s="1"/>
  <c r="AF2" i="6"/>
  <c r="AK2" i="6" s="1"/>
  <c r="AH2" i="6"/>
  <c r="AM2" i="6" s="1"/>
  <c r="AG2" i="6"/>
  <c r="AL2" i="6" s="1"/>
  <c r="W2" i="6"/>
  <c r="AB2" i="6" s="1"/>
  <c r="X256" i="6"/>
  <c r="AC256" i="6" s="1"/>
  <c r="AI199" i="6"/>
  <c r="AN199" i="6" s="1"/>
  <c r="U191" i="6"/>
  <c r="Z191" i="6" s="1"/>
  <c r="V43" i="6"/>
  <c r="AA43" i="6" s="1"/>
  <c r="AH183" i="6"/>
  <c r="AM183" i="6" s="1"/>
  <c r="X31" i="6"/>
  <c r="AC31" i="6" s="1"/>
  <c r="X89" i="6"/>
  <c r="AC89" i="6" s="1"/>
  <c r="W89" i="6"/>
  <c r="AB89" i="6" s="1"/>
  <c r="V89" i="6"/>
  <c r="AA89" i="6" s="1"/>
  <c r="AH89" i="6"/>
  <c r="AM89" i="6" s="1"/>
  <c r="AG89" i="6"/>
  <c r="AL89" i="6" s="1"/>
  <c r="AF89" i="6"/>
  <c r="AK89" i="6" s="1"/>
  <c r="AJ89" i="6"/>
  <c r="AO89" i="6" s="1"/>
  <c r="AJ140" i="6"/>
  <c r="AO140" i="6" s="1"/>
  <c r="AH245" i="6"/>
  <c r="AM245" i="6" s="1"/>
  <c r="AF63" i="6"/>
  <c r="AK63" i="6" s="1"/>
  <c r="V269" i="6"/>
  <c r="AA269" i="6" s="1"/>
  <c r="Y196" i="6"/>
  <c r="AD196" i="6" s="1"/>
  <c r="V99" i="6"/>
  <c r="AA99" i="6" s="1"/>
  <c r="AJ270" i="6"/>
  <c r="AO270" i="6" s="1"/>
  <c r="AI270" i="6"/>
  <c r="AN270" i="6" s="1"/>
  <c r="AG270" i="6"/>
  <c r="AL270" i="6" s="1"/>
  <c r="AF270" i="6"/>
  <c r="AK270" i="6" s="1"/>
  <c r="AH270" i="6"/>
  <c r="AM270" i="6" s="1"/>
  <c r="AG200" i="6"/>
  <c r="AL200" i="6" s="1"/>
  <c r="AI145" i="6"/>
  <c r="AN145" i="6" s="1"/>
  <c r="Y145" i="6"/>
  <c r="AD145" i="6" s="1"/>
  <c r="AH145" i="6"/>
  <c r="AM145" i="6" s="1"/>
  <c r="AF145" i="6"/>
  <c r="AK145" i="6" s="1"/>
  <c r="AG145" i="6"/>
  <c r="AL145" i="6" s="1"/>
  <c r="X145" i="6"/>
  <c r="AC145" i="6" s="1"/>
  <c r="AF83" i="6"/>
  <c r="AK83" i="6" s="1"/>
  <c r="V255" i="6"/>
  <c r="AA255" i="6" s="1"/>
  <c r="X210" i="6"/>
  <c r="AC210" i="6" s="1"/>
  <c r="AG104" i="6"/>
  <c r="AL104" i="6" s="1"/>
  <c r="AI92" i="6"/>
  <c r="AN92" i="6" s="1"/>
  <c r="AI66" i="6"/>
  <c r="AN66" i="6" s="1"/>
  <c r="AJ56" i="6"/>
  <c r="AO56" i="6" s="1"/>
  <c r="W232" i="6"/>
  <c r="AB232" i="6" s="1"/>
  <c r="Y232" i="6"/>
  <c r="AD232" i="6" s="1"/>
  <c r="X232" i="6"/>
  <c r="AC232" i="6" s="1"/>
  <c r="AH232" i="6"/>
  <c r="AM232" i="6" s="1"/>
  <c r="V229" i="6"/>
  <c r="AA229" i="6" s="1"/>
  <c r="X192" i="6"/>
  <c r="AC192" i="6" s="1"/>
  <c r="AJ40" i="6"/>
  <c r="AO40" i="6" s="1"/>
  <c r="U12" i="6"/>
  <c r="Z12" i="6" s="1"/>
  <c r="AH203" i="6"/>
  <c r="AM203" i="6" s="1"/>
  <c r="AJ199" i="6"/>
  <c r="AO199" i="6" s="1"/>
  <c r="W85" i="6"/>
  <c r="AB85" i="6" s="1"/>
  <c r="Y85" i="6"/>
  <c r="AD85" i="6" s="1"/>
  <c r="X85" i="6"/>
  <c r="AC85" i="6" s="1"/>
  <c r="AJ85" i="6"/>
  <c r="AO85" i="6" s="1"/>
  <c r="V191" i="6"/>
  <c r="AA191" i="6" s="1"/>
  <c r="W43" i="6"/>
  <c r="AB43" i="6" s="1"/>
  <c r="AI183" i="6"/>
  <c r="AN183" i="6" s="1"/>
  <c r="U67" i="6"/>
  <c r="V32" i="6"/>
  <c r="AA32" i="6" s="1"/>
  <c r="AI77" i="6"/>
  <c r="AN77" i="6" s="1"/>
  <c r="X73" i="6"/>
  <c r="AC73" i="6" s="1"/>
  <c r="W73" i="6"/>
  <c r="AB73" i="6" s="1"/>
  <c r="V73" i="6"/>
  <c r="AA73" i="6" s="1"/>
  <c r="AI73" i="6"/>
  <c r="AN73" i="6" s="1"/>
  <c r="AG73" i="6"/>
  <c r="AL73" i="6" s="1"/>
  <c r="AH73" i="6"/>
  <c r="AM73" i="6" s="1"/>
  <c r="AJ73" i="6"/>
  <c r="AO73" i="6" s="1"/>
  <c r="X133" i="6"/>
  <c r="AC133" i="6" s="1"/>
  <c r="W133" i="6"/>
  <c r="AB133" i="6" s="1"/>
  <c r="V133" i="6"/>
  <c r="AA133" i="6" s="1"/>
  <c r="AJ133" i="6"/>
  <c r="AO133" i="6" s="1"/>
  <c r="AG133" i="6"/>
  <c r="AL133" i="6" s="1"/>
  <c r="AF133" i="6"/>
  <c r="AK133" i="6" s="1"/>
  <c r="AI133" i="6"/>
  <c r="AN133" i="6" s="1"/>
  <c r="AH133" i="6"/>
  <c r="AM133" i="6" s="1"/>
  <c r="Y31" i="6"/>
  <c r="AD31" i="6" s="1"/>
  <c r="AI245" i="6"/>
  <c r="AN245" i="6" s="1"/>
  <c r="AG63" i="6"/>
  <c r="AL63" i="6" s="1"/>
  <c r="AF50" i="6"/>
  <c r="AK50" i="6" s="1"/>
  <c r="U27" i="6"/>
  <c r="Z27" i="6" s="1"/>
  <c r="W269" i="6"/>
  <c r="AB269" i="6" s="1"/>
  <c r="U243" i="6"/>
  <c r="Z243" i="6" s="1"/>
  <c r="W99" i="6"/>
  <c r="AB99" i="6" s="1"/>
  <c r="Y166" i="6"/>
  <c r="AD166" i="6" s="1"/>
  <c r="X166" i="6"/>
  <c r="AC166" i="6" s="1"/>
  <c r="AJ166" i="6"/>
  <c r="AO166" i="6" s="1"/>
  <c r="AI166" i="6"/>
  <c r="AN166" i="6" s="1"/>
  <c r="AH166" i="6"/>
  <c r="AM166" i="6" s="1"/>
  <c r="AG166" i="6"/>
  <c r="AL166" i="6" s="1"/>
  <c r="X193" i="6"/>
  <c r="AC193" i="6" s="1"/>
  <c r="W193" i="6"/>
  <c r="AB193" i="6" s="1"/>
  <c r="V193" i="6"/>
  <c r="AA193" i="6" s="1"/>
  <c r="AJ193" i="6"/>
  <c r="AO193" i="6" s="1"/>
  <c r="AI193" i="6"/>
  <c r="AN193" i="6" s="1"/>
  <c r="AG193" i="6"/>
  <c r="AL193" i="6" s="1"/>
  <c r="U193" i="6"/>
  <c r="AF193" i="6"/>
  <c r="AK193" i="6" s="1"/>
  <c r="Y193" i="6"/>
  <c r="AD193" i="6" s="1"/>
  <c r="U290" i="6"/>
  <c r="V270" i="6"/>
  <c r="AA270" i="6" s="1"/>
  <c r="U145" i="6"/>
  <c r="Z145" i="6" s="1"/>
  <c r="AF210" i="6"/>
  <c r="AK210" i="6" s="1"/>
  <c r="AF265" i="6"/>
  <c r="AK265" i="6" s="1"/>
  <c r="X265" i="6"/>
  <c r="AC265" i="6" s="1"/>
  <c r="W265" i="6"/>
  <c r="AB265" i="6" s="1"/>
  <c r="AG265" i="6"/>
  <c r="AL265" i="6" s="1"/>
  <c r="Y265" i="6"/>
  <c r="AD265" i="6" s="1"/>
  <c r="AJ265" i="6"/>
  <c r="AO265" i="6" s="1"/>
  <c r="AI265" i="6"/>
  <c r="AN265" i="6" s="1"/>
  <c r="AH265" i="6"/>
  <c r="AM265" i="6" s="1"/>
  <c r="U265" i="6"/>
  <c r="AJ92" i="6"/>
  <c r="AO92" i="6" s="1"/>
  <c r="AJ66" i="6"/>
  <c r="AO66" i="6" s="1"/>
  <c r="AI107" i="6"/>
  <c r="AN107" i="6" s="1"/>
  <c r="AF107" i="6"/>
  <c r="AK107" i="6" s="1"/>
  <c r="AH107" i="6"/>
  <c r="AM107" i="6" s="1"/>
  <c r="AG107" i="6"/>
  <c r="AL107" i="6" s="1"/>
  <c r="W229" i="6"/>
  <c r="AB229" i="6" s="1"/>
  <c r="AF192" i="6"/>
  <c r="AK192" i="6" s="1"/>
  <c r="U2" i="6"/>
  <c r="V12" i="6"/>
  <c r="AA12" i="6" s="1"/>
  <c r="AH256" i="6"/>
  <c r="AM256" i="6" s="1"/>
  <c r="AI203" i="6"/>
  <c r="AN203" i="6" s="1"/>
  <c r="AI38" i="6"/>
  <c r="AN38" i="6" s="1"/>
  <c r="AF38" i="6"/>
  <c r="AK38" i="6" s="1"/>
  <c r="AH38" i="6"/>
  <c r="AM38" i="6" s="1"/>
  <c r="AG38" i="6"/>
  <c r="AL38" i="6" s="1"/>
  <c r="AJ38" i="6"/>
  <c r="AO38" i="6" s="1"/>
  <c r="W191" i="6"/>
  <c r="AB191" i="6" s="1"/>
  <c r="X43" i="6"/>
  <c r="AC43" i="6" s="1"/>
  <c r="V67" i="6"/>
  <c r="AA67" i="6" s="1"/>
  <c r="AI58" i="6"/>
  <c r="AN58" i="6" s="1"/>
  <c r="AJ77" i="6"/>
  <c r="AO77" i="6" s="1"/>
  <c r="U89" i="6"/>
  <c r="AI63" i="6"/>
  <c r="AN63" i="6" s="1"/>
  <c r="AH239" i="6"/>
  <c r="AM239" i="6" s="1"/>
  <c r="AG239" i="6"/>
  <c r="AL239" i="6" s="1"/>
  <c r="AF239" i="6"/>
  <c r="AK239" i="6" s="1"/>
  <c r="AI239" i="6"/>
  <c r="AN239" i="6" s="1"/>
  <c r="AJ239" i="6"/>
  <c r="AO239" i="6" s="1"/>
  <c r="Y239" i="6"/>
  <c r="AD239" i="6" s="1"/>
  <c r="X239" i="6"/>
  <c r="AC239" i="6" s="1"/>
  <c r="V27" i="6"/>
  <c r="AA27" i="6" s="1"/>
  <c r="X269" i="6"/>
  <c r="AC269" i="6" s="1"/>
  <c r="AG144" i="6"/>
  <c r="AL144" i="6" s="1"/>
  <c r="AF144" i="6"/>
  <c r="AK144" i="6" s="1"/>
  <c r="Y144" i="6"/>
  <c r="AD144" i="6" s="1"/>
  <c r="AJ144" i="6"/>
  <c r="AO144" i="6" s="1"/>
  <c r="V144" i="6"/>
  <c r="AA144" i="6" s="1"/>
  <c r="AI144" i="6"/>
  <c r="AN144" i="6" s="1"/>
  <c r="Y243" i="6"/>
  <c r="AD243" i="6" s="1"/>
  <c r="X99" i="6"/>
  <c r="AC99" i="6" s="1"/>
  <c r="Y244" i="6"/>
  <c r="AD244" i="6" s="1"/>
  <c r="W244" i="6"/>
  <c r="AB244" i="6" s="1"/>
  <c r="X244" i="6"/>
  <c r="AC244" i="6" s="1"/>
  <c r="V244" i="6"/>
  <c r="AA244" i="6" s="1"/>
  <c r="V290" i="6"/>
  <c r="AA290" i="6" s="1"/>
  <c r="W270" i="6"/>
  <c r="AB270" i="6" s="1"/>
  <c r="V145" i="6"/>
  <c r="AA145" i="6" s="1"/>
  <c r="AG81" i="6"/>
  <c r="AL81" i="6" s="1"/>
  <c r="AF81" i="6"/>
  <c r="AK81" i="6" s="1"/>
  <c r="U250" i="6"/>
  <c r="Z250" i="6" s="1"/>
  <c r="Y250" i="6"/>
  <c r="AD250" i="6" s="1"/>
  <c r="W250" i="6"/>
  <c r="AB250" i="6" s="1"/>
  <c r="X250" i="6"/>
  <c r="AC250" i="6" s="1"/>
  <c r="V250" i="6"/>
  <c r="AA250" i="6" s="1"/>
  <c r="Y36" i="6"/>
  <c r="AD36" i="6" s="1"/>
  <c r="AI206" i="6"/>
  <c r="AN206" i="6" s="1"/>
  <c r="AF206" i="6"/>
  <c r="AK206" i="6" s="1"/>
  <c r="AH206" i="6"/>
  <c r="AM206" i="6" s="1"/>
  <c r="AG206" i="6"/>
  <c r="AL206" i="6" s="1"/>
  <c r="W183" i="6"/>
  <c r="AB183" i="6" s="1"/>
  <c r="Y183" i="6"/>
  <c r="AD183" i="6" s="1"/>
  <c r="X183" i="6"/>
  <c r="AC183" i="6" s="1"/>
  <c r="AG1" i="6"/>
  <c r="AL1" i="6" s="1"/>
  <c r="AF1" i="6"/>
  <c r="AK1" i="6" s="1"/>
  <c r="X1" i="6"/>
  <c r="AC1" i="6" s="1"/>
  <c r="Y1" i="6"/>
  <c r="AD1" i="6" s="1"/>
  <c r="W1" i="6"/>
  <c r="AB1" i="6" s="1"/>
  <c r="V1" i="6"/>
  <c r="AA1" i="6" s="1"/>
  <c r="W79" i="6"/>
  <c r="AB79" i="6" s="1"/>
  <c r="X79" i="6"/>
  <c r="AC79" i="6" s="1"/>
  <c r="Y79" i="6"/>
  <c r="AD79" i="6" s="1"/>
  <c r="V79" i="6"/>
  <c r="AA79" i="6" s="1"/>
  <c r="X249" i="6"/>
  <c r="AC249" i="6" s="1"/>
  <c r="W249" i="6"/>
  <c r="AB249" i="6" s="1"/>
  <c r="V249" i="6"/>
  <c r="AA249" i="6" s="1"/>
  <c r="AF249" i="6"/>
  <c r="AK249" i="6" s="1"/>
  <c r="Y24" i="6"/>
  <c r="AD24" i="6" s="1"/>
  <c r="AH24" i="6"/>
  <c r="AM24" i="6" s="1"/>
  <c r="AG24" i="6"/>
  <c r="AL24" i="6" s="1"/>
  <c r="AF24" i="6"/>
  <c r="AK24" i="6" s="1"/>
  <c r="W24" i="6"/>
  <c r="AB24" i="6" s="1"/>
  <c r="AI24" i="6"/>
  <c r="AN24" i="6" s="1"/>
  <c r="AJ24" i="6"/>
  <c r="AO24" i="6" s="1"/>
  <c r="Y117" i="6"/>
  <c r="AD117" i="6" s="1"/>
  <c r="X117" i="6"/>
  <c r="AC117" i="6" s="1"/>
  <c r="AH117" i="6"/>
  <c r="AM117" i="6" s="1"/>
  <c r="AG117" i="6"/>
  <c r="AL117" i="6" s="1"/>
  <c r="AF117" i="6"/>
  <c r="AK117" i="6" s="1"/>
  <c r="AI235" i="6"/>
  <c r="AN235" i="6" s="1"/>
  <c r="AH235" i="6"/>
  <c r="AM235" i="6" s="1"/>
  <c r="AG235" i="6"/>
  <c r="AL235" i="6" s="1"/>
  <c r="Y235" i="6"/>
  <c r="AD235" i="6" s="1"/>
  <c r="X235" i="6"/>
  <c r="AC235" i="6" s="1"/>
  <c r="V235" i="6"/>
  <c r="AA235" i="6" s="1"/>
  <c r="AJ235" i="6"/>
  <c r="AO235" i="6" s="1"/>
  <c r="AF235" i="6"/>
  <c r="AK235" i="6" s="1"/>
  <c r="AH172" i="6"/>
  <c r="AM172" i="6" s="1"/>
  <c r="AJ172" i="6"/>
  <c r="AO172" i="6" s="1"/>
  <c r="AI172" i="6"/>
  <c r="AN172" i="6" s="1"/>
  <c r="V172" i="6"/>
  <c r="AA172" i="6" s="1"/>
  <c r="U172" i="6"/>
  <c r="Z172" i="6" s="1"/>
  <c r="X172" i="6"/>
  <c r="AC172" i="6" s="1"/>
  <c r="W172" i="6"/>
  <c r="AB172" i="6" s="1"/>
  <c r="AJ278" i="6"/>
  <c r="AO278" i="6" s="1"/>
  <c r="X278" i="6"/>
  <c r="AC278" i="6" s="1"/>
  <c r="W278" i="6"/>
  <c r="AB278" i="6" s="1"/>
  <c r="AI278" i="6"/>
  <c r="AN278" i="6" s="1"/>
  <c r="AF278" i="6"/>
  <c r="AK278" i="6" s="1"/>
  <c r="AJ169" i="6"/>
  <c r="AO169" i="6" s="1"/>
  <c r="AF169" i="6"/>
  <c r="AK169" i="6" s="1"/>
  <c r="AI169" i="6"/>
  <c r="AN169" i="6" s="1"/>
  <c r="AH169" i="6"/>
  <c r="AM169" i="6" s="1"/>
  <c r="AG169" i="6"/>
  <c r="AL169" i="6" s="1"/>
  <c r="Y169" i="6"/>
  <c r="AD169" i="6" s="1"/>
  <c r="V169" i="6"/>
  <c r="AA169" i="6" s="1"/>
  <c r="AJ127" i="6"/>
  <c r="AO127" i="6" s="1"/>
  <c r="AG127" i="6"/>
  <c r="AL127" i="6" s="1"/>
  <c r="AF127" i="6"/>
  <c r="AK127" i="6" s="1"/>
  <c r="AI127" i="6"/>
  <c r="AN127" i="6" s="1"/>
  <c r="AH127" i="6"/>
  <c r="AM127" i="6" s="1"/>
  <c r="Y127" i="6"/>
  <c r="AD127" i="6" s="1"/>
  <c r="U127" i="6"/>
  <c r="Z127" i="6" s="1"/>
  <c r="AJ79" i="6"/>
  <c r="AO79" i="6" s="1"/>
  <c r="AJ249" i="6"/>
  <c r="AO249" i="6" s="1"/>
  <c r="Y155" i="6"/>
  <c r="AD155" i="6" s="1"/>
  <c r="U155" i="6"/>
  <c r="Z155" i="6" s="1"/>
  <c r="X155" i="6"/>
  <c r="AC155" i="6" s="1"/>
  <c r="W155" i="6"/>
  <c r="AB155" i="6" s="1"/>
  <c r="V155" i="6"/>
  <c r="AA155" i="6" s="1"/>
  <c r="W20" i="6"/>
  <c r="AB20" i="6" s="1"/>
  <c r="V20" i="6"/>
  <c r="AA20" i="6" s="1"/>
  <c r="Y20" i="6"/>
  <c r="AD20" i="6" s="1"/>
  <c r="X20" i="6"/>
  <c r="AC20" i="6" s="1"/>
  <c r="U20" i="6"/>
  <c r="Z20" i="6" s="1"/>
  <c r="AJ20" i="6"/>
  <c r="AO20" i="6" s="1"/>
  <c r="W16" i="6"/>
  <c r="AB16" i="6" s="1"/>
  <c r="V16" i="6"/>
  <c r="AA16" i="6" s="1"/>
  <c r="U16" i="6"/>
  <c r="Y16" i="6"/>
  <c r="AD16" i="6" s="1"/>
  <c r="X16" i="6"/>
  <c r="AC16" i="6" s="1"/>
  <c r="AI16" i="6"/>
  <c r="AN16" i="6" s="1"/>
  <c r="AJ16" i="6"/>
  <c r="AO16" i="6" s="1"/>
  <c r="AH16" i="6"/>
  <c r="AM16" i="6" s="1"/>
  <c r="AG16" i="6"/>
  <c r="AL16" i="6" s="1"/>
  <c r="AF16" i="6"/>
  <c r="AK16" i="6" s="1"/>
  <c r="AJ117" i="6"/>
  <c r="AO117" i="6" s="1"/>
  <c r="X211" i="6"/>
  <c r="AC211" i="6" s="1"/>
  <c r="W211" i="6"/>
  <c r="AB211" i="6" s="1"/>
  <c r="V211" i="6"/>
  <c r="AA211" i="6" s="1"/>
  <c r="AJ211" i="6"/>
  <c r="AO211" i="6" s="1"/>
  <c r="AG211" i="6"/>
  <c r="AL211" i="6" s="1"/>
  <c r="Y211" i="6"/>
  <c r="AD211" i="6" s="1"/>
  <c r="AF211" i="6"/>
  <c r="AK211" i="6" s="1"/>
  <c r="U211" i="6"/>
  <c r="AI262" i="6"/>
  <c r="AN262" i="6" s="1"/>
  <c r="AH262" i="6"/>
  <c r="AM262" i="6" s="1"/>
  <c r="AG262" i="6"/>
  <c r="AL262" i="6" s="1"/>
  <c r="Y262" i="6"/>
  <c r="AD262" i="6" s="1"/>
  <c r="X262" i="6"/>
  <c r="AC262" i="6" s="1"/>
  <c r="V262" i="6"/>
  <c r="AA262" i="6" s="1"/>
  <c r="AJ83" i="6"/>
  <c r="AO83" i="6" s="1"/>
  <c r="AF172" i="6"/>
  <c r="AK172" i="6" s="1"/>
  <c r="AH278" i="6"/>
  <c r="AM278" i="6" s="1"/>
  <c r="V127" i="6"/>
  <c r="AA127" i="6" s="1"/>
  <c r="Y173" i="6"/>
  <c r="AD173" i="6" s="1"/>
  <c r="AJ173" i="6"/>
  <c r="AO173" i="6" s="1"/>
  <c r="AI173" i="6"/>
  <c r="AN173" i="6" s="1"/>
  <c r="AH173" i="6"/>
  <c r="AM173" i="6" s="1"/>
  <c r="X173" i="6"/>
  <c r="AC173" i="6" s="1"/>
  <c r="W173" i="6"/>
  <c r="AB173" i="6" s="1"/>
  <c r="AF173" i="6"/>
  <c r="AK173" i="6" s="1"/>
  <c r="V173" i="6"/>
  <c r="AA173" i="6" s="1"/>
  <c r="AG173" i="6"/>
  <c r="AL173" i="6" s="1"/>
  <c r="AJ264" i="6"/>
  <c r="AO264" i="6" s="1"/>
  <c r="AJ3" i="6"/>
  <c r="AO3" i="6" s="1"/>
  <c r="AJ130" i="6"/>
  <c r="AO130" i="6" s="1"/>
  <c r="AJ179" i="6"/>
  <c r="AO179" i="6" s="1"/>
  <c r="AF106" i="6"/>
  <c r="AK106" i="6" s="1"/>
  <c r="AG106" i="6"/>
  <c r="AL106" i="6" s="1"/>
  <c r="W80" i="6"/>
  <c r="AB80" i="6" s="1"/>
  <c r="V80" i="6"/>
  <c r="AA80" i="6" s="1"/>
  <c r="U80" i="6"/>
  <c r="AJ80" i="6"/>
  <c r="AO80" i="6" s="1"/>
  <c r="AI80" i="6"/>
  <c r="AN80" i="6" s="1"/>
  <c r="AF59" i="6"/>
  <c r="AK59" i="6" s="1"/>
  <c r="AG59" i="6"/>
  <c r="AL59" i="6" s="1"/>
  <c r="W59" i="6"/>
  <c r="AB59" i="6" s="1"/>
  <c r="V59" i="6"/>
  <c r="AA59" i="6" s="1"/>
  <c r="U59" i="6"/>
  <c r="Z59" i="6" s="1"/>
  <c r="Y59" i="6"/>
  <c r="AD59" i="6" s="1"/>
  <c r="X59" i="6"/>
  <c r="AC59" i="6" s="1"/>
  <c r="AJ59" i="6"/>
  <c r="AO59" i="6" s="1"/>
  <c r="AI59" i="6"/>
  <c r="AN59" i="6" s="1"/>
  <c r="AH59" i="6"/>
  <c r="AM59" i="6" s="1"/>
  <c r="AI295" i="6"/>
  <c r="AN295" i="6" s="1"/>
  <c r="AG295" i="6"/>
  <c r="AL295" i="6" s="1"/>
  <c r="AF295" i="6"/>
  <c r="AK295" i="6" s="1"/>
  <c r="AH10" i="6"/>
  <c r="AM10" i="6" s="1"/>
  <c r="AG10" i="6"/>
  <c r="AL10" i="6" s="1"/>
  <c r="AF10" i="6"/>
  <c r="AK10" i="6" s="1"/>
  <c r="U10" i="6"/>
  <c r="Z10" i="6" s="1"/>
  <c r="W132" i="6"/>
  <c r="AB132" i="6" s="1"/>
  <c r="V132" i="6"/>
  <c r="AA132" i="6" s="1"/>
  <c r="U132" i="6"/>
  <c r="AJ132" i="6"/>
  <c r="AO132" i="6" s="1"/>
  <c r="AG132" i="6"/>
  <c r="AL132" i="6" s="1"/>
  <c r="AF132" i="6"/>
  <c r="AK132" i="6" s="1"/>
  <c r="AH132" i="6"/>
  <c r="AM132" i="6" s="1"/>
  <c r="AJ242" i="6"/>
  <c r="AO242" i="6" s="1"/>
  <c r="AJ181" i="6"/>
  <c r="AO181" i="6" s="1"/>
  <c r="AJ224" i="6"/>
  <c r="AO224" i="6" s="1"/>
  <c r="U5" i="6"/>
  <c r="Z5" i="6" s="1"/>
  <c r="W143" i="6"/>
  <c r="AB143" i="6" s="1"/>
  <c r="AJ14" i="6"/>
  <c r="AO14" i="6" s="1"/>
  <c r="AI14" i="6"/>
  <c r="AN14" i="6" s="1"/>
  <c r="AH14" i="6"/>
  <c r="AM14" i="6" s="1"/>
  <c r="Y14" i="6"/>
  <c r="AD14" i="6" s="1"/>
  <c r="X18" i="6"/>
  <c r="AC18" i="6" s="1"/>
  <c r="AI225" i="6"/>
  <c r="AN225" i="6" s="1"/>
  <c r="AH225" i="6"/>
  <c r="AM225" i="6" s="1"/>
  <c r="AG225" i="6"/>
  <c r="AL225" i="6" s="1"/>
  <c r="AJ225" i="6"/>
  <c r="AO225" i="6" s="1"/>
  <c r="AF225" i="6"/>
  <c r="AK225" i="6" s="1"/>
  <c r="X225" i="6"/>
  <c r="AC225" i="6" s="1"/>
  <c r="U112" i="6"/>
  <c r="V74" i="6"/>
  <c r="AA74" i="6" s="1"/>
  <c r="V264" i="6"/>
  <c r="AA264" i="6" s="1"/>
  <c r="V3" i="6"/>
  <c r="AA3" i="6" s="1"/>
  <c r="V130" i="6"/>
  <c r="AA130" i="6" s="1"/>
  <c r="V179" i="6"/>
  <c r="AA179" i="6" s="1"/>
  <c r="V161" i="6"/>
  <c r="AA161" i="6" s="1"/>
  <c r="AJ205" i="6"/>
  <c r="AO205" i="6" s="1"/>
  <c r="AG205" i="6"/>
  <c r="AL205" i="6" s="1"/>
  <c r="AF205" i="6"/>
  <c r="AK205" i="6" s="1"/>
  <c r="AF184" i="6"/>
  <c r="AK184" i="6" s="1"/>
  <c r="Y184" i="6"/>
  <c r="AD184" i="6" s="1"/>
  <c r="X184" i="6"/>
  <c r="AC184" i="6" s="1"/>
  <c r="V184" i="6"/>
  <c r="AA184" i="6" s="1"/>
  <c r="Y158" i="6"/>
  <c r="AD158" i="6" s="1"/>
  <c r="X158" i="6"/>
  <c r="AC158" i="6" s="1"/>
  <c r="V158" i="6"/>
  <c r="AA158" i="6" s="1"/>
  <c r="U158" i="6"/>
  <c r="Z158" i="6" s="1"/>
  <c r="W158" i="6"/>
  <c r="AB158" i="6" s="1"/>
  <c r="U51" i="6"/>
  <c r="Z51" i="6" s="1"/>
  <c r="V10" i="6"/>
  <c r="AA10" i="6" s="1"/>
  <c r="W116" i="6"/>
  <c r="AB116" i="6" s="1"/>
  <c r="V106" i="6"/>
  <c r="AA106" i="6" s="1"/>
  <c r="U154" i="6"/>
  <c r="Y80" i="6"/>
  <c r="AD80" i="6" s="1"/>
  <c r="U176" i="6"/>
  <c r="U100" i="6"/>
  <c r="Z100" i="6" s="1"/>
  <c r="AJ21" i="6"/>
  <c r="AO21" i="6" s="1"/>
  <c r="AI21" i="6"/>
  <c r="AN21" i="6" s="1"/>
  <c r="Y21" i="6"/>
  <c r="AD21" i="6" s="1"/>
  <c r="X21" i="6"/>
  <c r="AC21" i="6" s="1"/>
  <c r="W21" i="6"/>
  <c r="AB21" i="6" s="1"/>
  <c r="AI288" i="6"/>
  <c r="AN288" i="6" s="1"/>
  <c r="AH288" i="6"/>
  <c r="AM288" i="6" s="1"/>
  <c r="AG288" i="6"/>
  <c r="AL288" i="6" s="1"/>
  <c r="AJ288" i="6"/>
  <c r="AO288" i="6" s="1"/>
  <c r="AF288" i="6"/>
  <c r="AK288" i="6" s="1"/>
  <c r="X288" i="6"/>
  <c r="AC288" i="6" s="1"/>
  <c r="V226" i="6"/>
  <c r="AA226" i="6" s="1"/>
  <c r="U226" i="6"/>
  <c r="Z226" i="6" s="1"/>
  <c r="Y226" i="6"/>
  <c r="AD226" i="6" s="1"/>
  <c r="X226" i="6"/>
  <c r="AC226" i="6" s="1"/>
  <c r="U261" i="6"/>
  <c r="Z261" i="6" s="1"/>
  <c r="AG95" i="6"/>
  <c r="AL95" i="6" s="1"/>
  <c r="AF95" i="6"/>
  <c r="AK95" i="6" s="1"/>
  <c r="AJ95" i="6"/>
  <c r="AO95" i="6" s="1"/>
  <c r="AI95" i="6"/>
  <c r="AN95" i="6" s="1"/>
  <c r="AH95" i="6"/>
  <c r="AM95" i="6" s="1"/>
  <c r="AH234" i="6"/>
  <c r="AM234" i="6" s="1"/>
  <c r="AG234" i="6"/>
  <c r="AL234" i="6" s="1"/>
  <c r="AJ234" i="6"/>
  <c r="AO234" i="6" s="1"/>
  <c r="AI234" i="6"/>
  <c r="AN234" i="6" s="1"/>
  <c r="W234" i="6"/>
  <c r="AB234" i="6" s="1"/>
  <c r="X295" i="6"/>
  <c r="AC295" i="6" s="1"/>
  <c r="Y60" i="6"/>
  <c r="AD60" i="6" s="1"/>
  <c r="X60" i="6"/>
  <c r="AC60" i="6" s="1"/>
  <c r="U60" i="6"/>
  <c r="Z60" i="6" s="1"/>
  <c r="W60" i="6"/>
  <c r="AB60" i="6" s="1"/>
  <c r="AI60" i="6"/>
  <c r="AN60" i="6" s="1"/>
  <c r="AH60" i="6"/>
  <c r="AM60" i="6" s="1"/>
  <c r="AG60" i="6"/>
  <c r="AL60" i="6" s="1"/>
  <c r="AJ60" i="6"/>
  <c r="AO60" i="6" s="1"/>
  <c r="AF60" i="6"/>
  <c r="AK60" i="6" s="1"/>
  <c r="AI185" i="6"/>
  <c r="AN185" i="6" s="1"/>
  <c r="AH185" i="6"/>
  <c r="AM185" i="6" s="1"/>
  <c r="AG185" i="6"/>
  <c r="AL185" i="6" s="1"/>
  <c r="AF185" i="6"/>
  <c r="AK185" i="6" s="1"/>
  <c r="Y185" i="6"/>
  <c r="AD185" i="6" s="1"/>
  <c r="AJ185" i="6"/>
  <c r="AO185" i="6" s="1"/>
  <c r="V185" i="6"/>
  <c r="AA185" i="6" s="1"/>
  <c r="U185" i="6"/>
  <c r="X132" i="6"/>
  <c r="AC132" i="6" s="1"/>
  <c r="AJ161" i="6"/>
  <c r="AO161" i="6" s="1"/>
  <c r="Y5" i="6"/>
  <c r="AD5" i="6" s="1"/>
  <c r="X5" i="6"/>
  <c r="AC5" i="6" s="1"/>
  <c r="V143" i="6"/>
  <c r="AA143" i="6" s="1"/>
  <c r="U143" i="6"/>
  <c r="Z143" i="6" s="1"/>
  <c r="AH230" i="6"/>
  <c r="AM230" i="6" s="1"/>
  <c r="AG230" i="6"/>
  <c r="AL230" i="6" s="1"/>
  <c r="Y230" i="6"/>
  <c r="AD230" i="6" s="1"/>
  <c r="X230" i="6"/>
  <c r="AC230" i="6" s="1"/>
  <c r="W230" i="6"/>
  <c r="AB230" i="6" s="1"/>
  <c r="U230" i="6"/>
  <c r="Z230" i="6" s="1"/>
  <c r="AI101" i="6"/>
  <c r="AN101" i="6" s="1"/>
  <c r="AH101" i="6"/>
  <c r="AM101" i="6" s="1"/>
  <c r="AG101" i="6"/>
  <c r="AL101" i="6" s="1"/>
  <c r="X101" i="6"/>
  <c r="AC101" i="6" s="1"/>
  <c r="W101" i="6"/>
  <c r="AB101" i="6" s="1"/>
  <c r="V101" i="6"/>
  <c r="AA101" i="6" s="1"/>
  <c r="Y101" i="6"/>
  <c r="AD101" i="6" s="1"/>
  <c r="U101" i="6"/>
  <c r="Y253" i="6"/>
  <c r="AD253" i="6" s="1"/>
  <c r="X253" i="6"/>
  <c r="AC253" i="6" s="1"/>
  <c r="AH253" i="6"/>
  <c r="AM253" i="6" s="1"/>
  <c r="AG253" i="6"/>
  <c r="AL253" i="6" s="1"/>
  <c r="AF253" i="6"/>
  <c r="AK253" i="6" s="1"/>
  <c r="AJ253" i="6"/>
  <c r="AO253" i="6" s="1"/>
  <c r="AG103" i="6"/>
  <c r="AL103" i="6" s="1"/>
  <c r="AF103" i="6"/>
  <c r="AK103" i="6" s="1"/>
  <c r="W25" i="6"/>
  <c r="AB25" i="6" s="1"/>
  <c r="V25" i="6"/>
  <c r="AA25" i="6" s="1"/>
  <c r="AI84" i="6"/>
  <c r="AN84" i="6" s="1"/>
  <c r="AH84" i="6"/>
  <c r="AM84" i="6" s="1"/>
  <c r="AG84" i="6"/>
  <c r="AL84" i="6" s="1"/>
  <c r="AJ84" i="6"/>
  <c r="AO84" i="6" s="1"/>
  <c r="W84" i="6"/>
  <c r="AB84" i="6" s="1"/>
  <c r="Y281" i="6"/>
  <c r="AD281" i="6" s="1"/>
  <c r="X281" i="6"/>
  <c r="AC281" i="6" s="1"/>
  <c r="W281" i="6"/>
  <c r="AB281" i="6" s="1"/>
  <c r="V281" i="6"/>
  <c r="AA281" i="6" s="1"/>
  <c r="W201" i="6"/>
  <c r="AB201" i="6" s="1"/>
  <c r="AG201" i="6"/>
  <c r="AL201" i="6" s="1"/>
  <c r="Y201" i="6"/>
  <c r="AD201" i="6" s="1"/>
  <c r="X201" i="6"/>
  <c r="AC201" i="6" s="1"/>
  <c r="AJ201" i="6"/>
  <c r="AO201" i="6" s="1"/>
  <c r="AI201" i="6"/>
  <c r="AN201" i="6" s="1"/>
  <c r="U74" i="6"/>
  <c r="Z74" i="6" s="1"/>
  <c r="AJ287" i="6"/>
  <c r="AO287" i="6" s="1"/>
  <c r="U3" i="6"/>
  <c r="U130" i="6"/>
  <c r="Z130" i="6" s="1"/>
  <c r="U179" i="6"/>
  <c r="Z179" i="6" s="1"/>
  <c r="U161" i="6"/>
  <c r="AJ119" i="6"/>
  <c r="AO119" i="6" s="1"/>
  <c r="V189" i="6"/>
  <c r="AA189" i="6" s="1"/>
  <c r="U189" i="6"/>
  <c r="V116" i="6"/>
  <c r="AA116" i="6" s="1"/>
  <c r="AH49" i="6"/>
  <c r="AM49" i="6" s="1"/>
  <c r="W49" i="6"/>
  <c r="AB49" i="6" s="1"/>
  <c r="V49" i="6"/>
  <c r="AA49" i="6" s="1"/>
  <c r="U49" i="6"/>
  <c r="Z49" i="6" s="1"/>
  <c r="X80" i="6"/>
  <c r="AC80" i="6" s="1"/>
  <c r="Y246" i="6"/>
  <c r="AD246" i="6" s="1"/>
  <c r="X246" i="6"/>
  <c r="AC246" i="6" s="1"/>
  <c r="W246" i="6"/>
  <c r="AB246" i="6" s="1"/>
  <c r="AH246" i="6"/>
  <c r="AM246" i="6" s="1"/>
  <c r="AG246" i="6"/>
  <c r="AL246" i="6" s="1"/>
  <c r="AF246" i="6"/>
  <c r="AK246" i="6" s="1"/>
  <c r="AJ246" i="6"/>
  <c r="AO246" i="6" s="1"/>
  <c r="Y277" i="6"/>
  <c r="AD277" i="6" s="1"/>
  <c r="AF277" i="6"/>
  <c r="AK277" i="6" s="1"/>
  <c r="X277" i="6"/>
  <c r="AC277" i="6" s="1"/>
  <c r="V277" i="6"/>
  <c r="AA277" i="6" s="1"/>
  <c r="W74" i="6"/>
  <c r="AB74" i="6" s="1"/>
  <c r="U242" i="6"/>
  <c r="W264" i="6"/>
  <c r="AB264" i="6" s="1"/>
  <c r="U287" i="6"/>
  <c r="Z287" i="6" s="1"/>
  <c r="W3" i="6"/>
  <c r="AB3" i="6" s="1"/>
  <c r="U146" i="6"/>
  <c r="Z146" i="6" s="1"/>
  <c r="W130" i="6"/>
  <c r="AB130" i="6" s="1"/>
  <c r="U181" i="6"/>
  <c r="Z181" i="6" s="1"/>
  <c r="W179" i="6"/>
  <c r="AB179" i="6" s="1"/>
  <c r="U224" i="6"/>
  <c r="Z224" i="6" s="1"/>
  <c r="W161" i="6"/>
  <c r="AB161" i="6" s="1"/>
  <c r="U119" i="6"/>
  <c r="W5" i="6"/>
  <c r="AB5" i="6" s="1"/>
  <c r="Y143" i="6"/>
  <c r="AD143" i="6" s="1"/>
  <c r="V103" i="6"/>
  <c r="AA103" i="6" s="1"/>
  <c r="Y26" i="6"/>
  <c r="AD26" i="6" s="1"/>
  <c r="X26" i="6"/>
  <c r="AC26" i="6" s="1"/>
  <c r="W189" i="6"/>
  <c r="AB189" i="6" s="1"/>
  <c r="AJ171" i="6"/>
  <c r="AO171" i="6" s="1"/>
  <c r="AI171" i="6"/>
  <c r="AN171" i="6" s="1"/>
  <c r="AH171" i="6"/>
  <c r="AM171" i="6" s="1"/>
  <c r="W171" i="6"/>
  <c r="AB171" i="6" s="1"/>
  <c r="U34" i="6"/>
  <c r="Z34" i="6" s="1"/>
  <c r="W34" i="6"/>
  <c r="AB34" i="6" s="1"/>
  <c r="W10" i="6"/>
  <c r="AB10" i="6" s="1"/>
  <c r="X25" i="6"/>
  <c r="AC25" i="6" s="1"/>
  <c r="W106" i="6"/>
  <c r="AB106" i="6" s="1"/>
  <c r="V154" i="6"/>
  <c r="AA154" i="6" s="1"/>
  <c r="Y49" i="6"/>
  <c r="AD49" i="6" s="1"/>
  <c r="V176" i="6"/>
  <c r="AA176" i="6" s="1"/>
  <c r="U14" i="6"/>
  <c r="Z14" i="6" s="1"/>
  <c r="U225" i="6"/>
  <c r="W260" i="6"/>
  <c r="AB260" i="6" s="1"/>
  <c r="V260" i="6"/>
  <c r="AA260" i="6" s="1"/>
  <c r="U260" i="6"/>
  <c r="Z260" i="6" s="1"/>
  <c r="AG260" i="6"/>
  <c r="AL260" i="6" s="1"/>
  <c r="W253" i="6"/>
  <c r="AB253" i="6" s="1"/>
  <c r="AI188" i="6"/>
  <c r="AN188" i="6" s="1"/>
  <c r="AH188" i="6"/>
  <c r="AM188" i="6" s="1"/>
  <c r="AG188" i="6"/>
  <c r="AL188" i="6" s="1"/>
  <c r="AJ188" i="6"/>
  <c r="AO188" i="6" s="1"/>
  <c r="AF188" i="6"/>
  <c r="AK188" i="6" s="1"/>
  <c r="V84" i="6"/>
  <c r="AA84" i="6" s="1"/>
  <c r="V201" i="6"/>
  <c r="AA201" i="6" s="1"/>
  <c r="V238" i="6"/>
  <c r="AA238" i="6" s="1"/>
  <c r="W238" i="6"/>
  <c r="AB238" i="6" s="1"/>
  <c r="U238" i="6"/>
  <c r="Z238" i="6" s="1"/>
  <c r="Y238" i="6"/>
  <c r="AD238" i="6" s="1"/>
  <c r="AJ238" i="6"/>
  <c r="AO238" i="6" s="1"/>
  <c r="U246" i="6"/>
  <c r="Z246" i="6" s="1"/>
  <c r="Y295" i="6"/>
  <c r="AD295" i="6" s="1"/>
  <c r="AG277" i="6"/>
  <c r="AL277" i="6" s="1"/>
  <c r="Y132" i="6"/>
  <c r="AD132" i="6" s="1"/>
  <c r="AJ74" i="6"/>
  <c r="AO74" i="6" s="1"/>
  <c r="U116" i="6"/>
  <c r="Z116" i="6" s="1"/>
  <c r="AI116" i="6"/>
  <c r="AN116" i="6" s="1"/>
  <c r="AH116" i="6"/>
  <c r="AM116" i="6" s="1"/>
  <c r="AG116" i="6"/>
  <c r="AL116" i="6" s="1"/>
  <c r="W18" i="6"/>
  <c r="AB18" i="6" s="1"/>
  <c r="V18" i="6"/>
  <c r="AA18" i="6" s="1"/>
  <c r="U18" i="6"/>
  <c r="Z18" i="6" s="1"/>
  <c r="AG18" i="6"/>
  <c r="AL18" i="6" s="1"/>
  <c r="AF18" i="6"/>
  <c r="AK18" i="6" s="1"/>
  <c r="Y112" i="6"/>
  <c r="AD112" i="6" s="1"/>
  <c r="X112" i="6"/>
  <c r="AC112" i="6" s="1"/>
  <c r="AJ112" i="6"/>
  <c r="AO112" i="6" s="1"/>
  <c r="AI112" i="6"/>
  <c r="AN112" i="6" s="1"/>
  <c r="AH112" i="6"/>
  <c r="AM112" i="6" s="1"/>
  <c r="W112" i="6"/>
  <c r="AB112" i="6" s="1"/>
  <c r="X266" i="6"/>
  <c r="AC266" i="6" s="1"/>
  <c r="W266" i="6"/>
  <c r="AB266" i="6" s="1"/>
  <c r="AG266" i="6"/>
  <c r="AL266" i="6" s="1"/>
  <c r="AF266" i="6"/>
  <c r="AK266" i="6" s="1"/>
  <c r="AH266" i="6"/>
  <c r="AM266" i="6" s="1"/>
  <c r="Y266" i="6"/>
  <c r="AD266" i="6" s="1"/>
  <c r="V266" i="6"/>
  <c r="AA266" i="6" s="1"/>
  <c r="U266" i="6"/>
  <c r="AI266" i="6"/>
  <c r="AN266" i="6" s="1"/>
  <c r="Y100" i="6"/>
  <c r="AD100" i="6" s="1"/>
  <c r="X100" i="6"/>
  <c r="AC100" i="6" s="1"/>
  <c r="AF100" i="6"/>
  <c r="AK100" i="6" s="1"/>
  <c r="W100" i="6"/>
  <c r="AB100" i="6" s="1"/>
  <c r="V100" i="6"/>
  <c r="AA100" i="6" s="1"/>
  <c r="AG100" i="6"/>
  <c r="AL100" i="6" s="1"/>
  <c r="AI261" i="6"/>
  <c r="AN261" i="6" s="1"/>
  <c r="AH261" i="6"/>
  <c r="AM261" i="6" s="1"/>
  <c r="AG261" i="6"/>
  <c r="AL261" i="6" s="1"/>
  <c r="Y261" i="6"/>
  <c r="AD261" i="6" s="1"/>
  <c r="X261" i="6"/>
  <c r="AC261" i="6" s="1"/>
  <c r="X97" i="6"/>
  <c r="AC97" i="6" s="1"/>
  <c r="Y97" i="6"/>
  <c r="AD97" i="6" s="1"/>
  <c r="W97" i="6"/>
  <c r="AB97" i="6" s="1"/>
  <c r="V97" i="6"/>
  <c r="AA97" i="6" s="1"/>
  <c r="U97" i="6"/>
  <c r="Z97" i="6" s="1"/>
  <c r="AH97" i="6"/>
  <c r="AM97" i="6" s="1"/>
  <c r="U295" i="6"/>
  <c r="Z295" i="6" s="1"/>
  <c r="U264" i="6"/>
  <c r="Z264" i="6" s="1"/>
  <c r="AJ146" i="6"/>
  <c r="AO146" i="6" s="1"/>
  <c r="Y30" i="6"/>
  <c r="AD30" i="6" s="1"/>
  <c r="X30" i="6"/>
  <c r="AC30" i="6" s="1"/>
  <c r="AH51" i="6"/>
  <c r="AM51" i="6" s="1"/>
  <c r="V51" i="6"/>
  <c r="AA51" i="6" s="1"/>
  <c r="V230" i="6"/>
  <c r="AA230" i="6" s="1"/>
  <c r="U106" i="6"/>
  <c r="Z106" i="6" s="1"/>
  <c r="Y105" i="6"/>
  <c r="AD105" i="6" s="1"/>
  <c r="X105" i="6"/>
  <c r="AC105" i="6" s="1"/>
  <c r="W105" i="6"/>
  <c r="AB105" i="6" s="1"/>
  <c r="AJ105" i="6"/>
  <c r="AO105" i="6" s="1"/>
  <c r="AI105" i="6"/>
  <c r="AN105" i="6" s="1"/>
  <c r="AH105" i="6"/>
  <c r="AM105" i="6" s="1"/>
  <c r="U253" i="6"/>
  <c r="Z253" i="6" s="1"/>
  <c r="V295" i="6"/>
  <c r="AA295" i="6" s="1"/>
  <c r="V30" i="6"/>
  <c r="AA30" i="6" s="1"/>
  <c r="W103" i="6"/>
  <c r="AB103" i="6" s="1"/>
  <c r="X189" i="6"/>
  <c r="AC189" i="6" s="1"/>
  <c r="U205" i="6"/>
  <c r="Z205" i="6" s="1"/>
  <c r="Y245" i="6"/>
  <c r="AD245" i="6" s="1"/>
  <c r="U184" i="6"/>
  <c r="Z184" i="6" s="1"/>
  <c r="X51" i="6"/>
  <c r="AC51" i="6" s="1"/>
  <c r="X10" i="6"/>
  <c r="AC10" i="6" s="1"/>
  <c r="Y25" i="6"/>
  <c r="AD25" i="6" s="1"/>
  <c r="Y116" i="6"/>
  <c r="AD116" i="6" s="1"/>
  <c r="X106" i="6"/>
  <c r="AC106" i="6" s="1"/>
  <c r="W176" i="6"/>
  <c r="AB176" i="6" s="1"/>
  <c r="AH65" i="6"/>
  <c r="AM65" i="6" s="1"/>
  <c r="X65" i="6"/>
  <c r="AC65" i="6" s="1"/>
  <c r="V14" i="6"/>
  <c r="AA14" i="6" s="1"/>
  <c r="AI100" i="6"/>
  <c r="AN100" i="6" s="1"/>
  <c r="U21" i="6"/>
  <c r="U288" i="6"/>
  <c r="V225" i="6"/>
  <c r="AA225" i="6" s="1"/>
  <c r="W226" i="6"/>
  <c r="AB226" i="6" s="1"/>
  <c r="W261" i="6"/>
  <c r="AB261" i="6" s="1"/>
  <c r="V105" i="6"/>
  <c r="AA105" i="6" s="1"/>
  <c r="U95" i="6"/>
  <c r="Z95" i="6" s="1"/>
  <c r="AG273" i="6"/>
  <c r="AL273" i="6" s="1"/>
  <c r="AF273" i="6"/>
  <c r="AK273" i="6" s="1"/>
  <c r="AJ273" i="6"/>
  <c r="AO273" i="6" s="1"/>
  <c r="AI273" i="6"/>
  <c r="AN273" i="6" s="1"/>
  <c r="Y273" i="6"/>
  <c r="AD273" i="6" s="1"/>
  <c r="X273" i="6"/>
  <c r="AC273" i="6" s="1"/>
  <c r="V273" i="6"/>
  <c r="AA273" i="6" s="1"/>
  <c r="AF112" i="6"/>
  <c r="AK112" i="6" s="1"/>
  <c r="X84" i="6"/>
  <c r="AC84" i="6" s="1"/>
  <c r="V246" i="6"/>
  <c r="AA246" i="6" s="1"/>
  <c r="U234" i="6"/>
  <c r="Z234" i="6" s="1"/>
  <c r="AH108" i="6"/>
  <c r="AM108" i="6" s="1"/>
  <c r="AG108" i="6"/>
  <c r="AL108" i="6" s="1"/>
  <c r="AF108" i="6"/>
  <c r="AK108" i="6" s="1"/>
  <c r="W108" i="6"/>
  <c r="AB108" i="6" s="1"/>
  <c r="V108" i="6"/>
  <c r="AA108" i="6" s="1"/>
  <c r="U108" i="6"/>
  <c r="AJ108" i="6"/>
  <c r="AO108" i="6" s="1"/>
  <c r="AI108" i="6"/>
  <c r="AN108" i="6" s="1"/>
  <c r="AJ277" i="6"/>
  <c r="AO277" i="6" s="1"/>
  <c r="V60" i="6"/>
  <c r="AA60" i="6" s="1"/>
  <c r="W185" i="6"/>
  <c r="AB185" i="6" s="1"/>
  <c r="AI132" i="6"/>
  <c r="AN132" i="6" s="1"/>
  <c r="Y154" i="6"/>
  <c r="AD154" i="6" s="1"/>
  <c r="X154" i="6"/>
  <c r="AC154" i="6" s="1"/>
  <c r="AJ49" i="6"/>
  <c r="AO49" i="6" s="1"/>
  <c r="AG17" i="6"/>
  <c r="AL17" i="6" s="1"/>
  <c r="AF17" i="6"/>
  <c r="AK17" i="6" s="1"/>
  <c r="AI17" i="6"/>
  <c r="AN17" i="6" s="1"/>
  <c r="AH17" i="6"/>
  <c r="AM17" i="6" s="1"/>
  <c r="X17" i="6"/>
  <c r="AC17" i="6" s="1"/>
  <c r="W17" i="6"/>
  <c r="AB17" i="6" s="1"/>
  <c r="V17" i="6"/>
  <c r="AA17" i="6" s="1"/>
  <c r="AG136" i="6"/>
  <c r="AL136" i="6" s="1"/>
  <c r="AF136" i="6"/>
  <c r="AK136" i="6" s="1"/>
  <c r="AH136" i="6"/>
  <c r="AM136" i="6" s="1"/>
  <c r="AJ136" i="6"/>
  <c r="AO136" i="6" s="1"/>
  <c r="AI136" i="6"/>
  <c r="AN136" i="6" s="1"/>
  <c r="X136" i="6"/>
  <c r="AC136" i="6" s="1"/>
  <c r="Y124" i="6"/>
  <c r="AD124" i="6" s="1"/>
  <c r="X124" i="6"/>
  <c r="AC124" i="6" s="1"/>
  <c r="AG124" i="6"/>
  <c r="AL124" i="6" s="1"/>
  <c r="AF124" i="6"/>
  <c r="AK124" i="6" s="1"/>
  <c r="V124" i="6"/>
  <c r="AA124" i="6" s="1"/>
  <c r="U124" i="6"/>
  <c r="Z124" i="6" s="1"/>
  <c r="AI285" i="6"/>
  <c r="AN285" i="6" s="1"/>
  <c r="AH285" i="6"/>
  <c r="AM285" i="6" s="1"/>
  <c r="AG285" i="6"/>
  <c r="AL285" i="6" s="1"/>
  <c r="X285" i="6"/>
  <c r="AC285" i="6" s="1"/>
  <c r="V285" i="6"/>
  <c r="AA285" i="6" s="1"/>
  <c r="U285" i="6"/>
  <c r="Z285" i="6" s="1"/>
  <c r="Y285" i="6"/>
  <c r="AD285" i="6" s="1"/>
  <c r="AI267" i="6"/>
  <c r="AN267" i="6" s="1"/>
  <c r="AH267" i="6"/>
  <c r="AM267" i="6" s="1"/>
  <c r="Y267" i="6"/>
  <c r="AD267" i="6" s="1"/>
  <c r="U267" i="6"/>
  <c r="Z267" i="6" s="1"/>
  <c r="W267" i="6"/>
  <c r="AB267" i="6" s="1"/>
  <c r="V267" i="6"/>
  <c r="AA267" i="6" s="1"/>
  <c r="AF267" i="6"/>
  <c r="AK267" i="6" s="1"/>
  <c r="X267" i="6"/>
  <c r="AC267" i="6" s="1"/>
  <c r="V75" i="6"/>
  <c r="AA75" i="6" s="1"/>
  <c r="U75" i="6"/>
  <c r="Z75" i="6" s="1"/>
  <c r="AG75" i="6"/>
  <c r="AL75" i="6" s="1"/>
  <c r="AF75" i="6"/>
  <c r="AK75" i="6" s="1"/>
  <c r="Y75" i="6"/>
  <c r="AD75" i="6" s="1"/>
  <c r="Y194" i="6"/>
  <c r="AD194" i="6" s="1"/>
  <c r="X194" i="6"/>
  <c r="AC194" i="6" s="1"/>
  <c r="W194" i="6"/>
  <c r="AB194" i="6" s="1"/>
  <c r="V194" i="6"/>
  <c r="AA194" i="6" s="1"/>
  <c r="AJ194" i="6"/>
  <c r="AO194" i="6" s="1"/>
  <c r="AG174" i="6"/>
  <c r="AL174" i="6" s="1"/>
  <c r="AF174" i="6"/>
  <c r="AK174" i="6" s="1"/>
  <c r="Y297" i="6"/>
  <c r="AD297" i="6" s="1"/>
  <c r="X297" i="6"/>
  <c r="AC297" i="6" s="1"/>
  <c r="W297" i="6"/>
  <c r="AB297" i="6" s="1"/>
  <c r="V297" i="6"/>
  <c r="AA297" i="6" s="1"/>
  <c r="V68" i="6"/>
  <c r="AA68" i="6" s="1"/>
  <c r="U68" i="6"/>
  <c r="Z68" i="6" s="1"/>
  <c r="X68" i="6"/>
  <c r="AC68" i="6" s="1"/>
  <c r="W68" i="6"/>
  <c r="AB68" i="6" s="1"/>
  <c r="AH68" i="6"/>
  <c r="AM68" i="6" s="1"/>
  <c r="AG68" i="6"/>
  <c r="AL68" i="6" s="1"/>
  <c r="AF68" i="6"/>
  <c r="AK68" i="6" s="1"/>
  <c r="V280" i="6"/>
  <c r="AA280" i="6" s="1"/>
  <c r="U280" i="6"/>
  <c r="Z280" i="6" s="1"/>
  <c r="AH280" i="6"/>
  <c r="AM280" i="6" s="1"/>
  <c r="AG280" i="6"/>
  <c r="AL280" i="6" s="1"/>
  <c r="AF280" i="6"/>
  <c r="AK280" i="6" s="1"/>
  <c r="W291" i="6"/>
  <c r="AB291" i="6" s="1"/>
  <c r="Y291" i="6"/>
  <c r="AD291" i="6" s="1"/>
  <c r="V291" i="6"/>
  <c r="AA291" i="6" s="1"/>
  <c r="U291" i="6"/>
  <c r="AG291" i="6"/>
  <c r="AL291" i="6" s="1"/>
  <c r="AF291" i="6"/>
  <c r="AK291" i="6" s="1"/>
  <c r="X291" i="6"/>
  <c r="AC291" i="6" s="1"/>
  <c r="Y271" i="6"/>
  <c r="AD271" i="6" s="1"/>
  <c r="X271" i="6"/>
  <c r="AC271" i="6" s="1"/>
  <c r="AI271" i="6"/>
  <c r="AN271" i="6" s="1"/>
  <c r="AH271" i="6"/>
  <c r="AM271" i="6" s="1"/>
  <c r="AG271" i="6"/>
  <c r="AL271" i="6" s="1"/>
  <c r="V271" i="6"/>
  <c r="AA271" i="6" s="1"/>
  <c r="U271" i="6"/>
  <c r="Z271" i="6" s="1"/>
  <c r="AJ299" i="6"/>
  <c r="AO299" i="6" s="1"/>
  <c r="AJ248" i="6"/>
  <c r="AO248" i="6" s="1"/>
  <c r="AH248" i="6"/>
  <c r="AM248" i="6" s="1"/>
  <c r="X248" i="6"/>
  <c r="AC248" i="6" s="1"/>
  <c r="W248" i="6"/>
  <c r="AB248" i="6" s="1"/>
  <c r="V248" i="6"/>
  <c r="AA248" i="6" s="1"/>
  <c r="AF248" i="6"/>
  <c r="AK248" i="6" s="1"/>
  <c r="W241" i="6"/>
  <c r="AB241" i="6" s="1"/>
  <c r="X241" i="6"/>
  <c r="AC241" i="6" s="1"/>
  <c r="V241" i="6"/>
  <c r="AA241" i="6" s="1"/>
  <c r="Y241" i="6"/>
  <c r="AD241" i="6" s="1"/>
  <c r="U241" i="6"/>
  <c r="AJ241" i="6"/>
  <c r="AO241" i="6" s="1"/>
  <c r="AI241" i="6"/>
  <c r="AN241" i="6" s="1"/>
  <c r="AI4" i="6"/>
  <c r="AN4" i="6" s="1"/>
  <c r="AI93" i="6"/>
  <c r="AN93" i="6" s="1"/>
  <c r="AI227" i="6"/>
  <c r="AN227" i="6" s="1"/>
  <c r="AH22" i="6"/>
  <c r="AM22" i="6" s="1"/>
  <c r="AG22" i="6"/>
  <c r="AL22" i="6" s="1"/>
  <c r="AJ134" i="6"/>
  <c r="AO134" i="6" s="1"/>
  <c r="AI134" i="6"/>
  <c r="AN134" i="6" s="1"/>
  <c r="X76" i="6"/>
  <c r="AC76" i="6" s="1"/>
  <c r="W76" i="6"/>
  <c r="AB76" i="6" s="1"/>
  <c r="V76" i="6"/>
  <c r="AA76" i="6" s="1"/>
  <c r="AH76" i="6"/>
  <c r="AM76" i="6" s="1"/>
  <c r="AG76" i="6"/>
  <c r="AL76" i="6" s="1"/>
  <c r="AF76" i="6"/>
  <c r="AK76" i="6" s="1"/>
  <c r="AF217" i="6"/>
  <c r="AK217" i="6" s="1"/>
  <c r="AG217" i="6"/>
  <c r="AL217" i="6" s="1"/>
  <c r="AI217" i="6"/>
  <c r="AN217" i="6" s="1"/>
  <c r="AH217" i="6"/>
  <c r="AM217" i="6" s="1"/>
  <c r="AF128" i="6"/>
  <c r="AK128" i="6" s="1"/>
  <c r="W128" i="6"/>
  <c r="AB128" i="6" s="1"/>
  <c r="V128" i="6"/>
  <c r="AA128" i="6" s="1"/>
  <c r="AG128" i="6"/>
  <c r="AL128" i="6" s="1"/>
  <c r="AJ128" i="6"/>
  <c r="AO128" i="6" s="1"/>
  <c r="AI128" i="6"/>
  <c r="AN128" i="6" s="1"/>
  <c r="AF268" i="6"/>
  <c r="AK268" i="6" s="1"/>
  <c r="X268" i="6"/>
  <c r="AC268" i="6" s="1"/>
  <c r="V268" i="6"/>
  <c r="AA268" i="6" s="1"/>
  <c r="U268" i="6"/>
  <c r="Z268" i="6" s="1"/>
  <c r="AI268" i="6"/>
  <c r="AN268" i="6" s="1"/>
  <c r="AG198" i="6"/>
  <c r="AL198" i="6" s="1"/>
  <c r="AF198" i="6"/>
  <c r="AK198" i="6" s="1"/>
  <c r="AI198" i="6"/>
  <c r="AN198" i="6" s="1"/>
  <c r="AH198" i="6"/>
  <c r="AM198" i="6" s="1"/>
  <c r="Y198" i="6"/>
  <c r="AD198" i="6" s="1"/>
  <c r="AJ15" i="6"/>
  <c r="AO15" i="6" s="1"/>
  <c r="AI15" i="6"/>
  <c r="AN15" i="6" s="1"/>
  <c r="AH15" i="6"/>
  <c r="AM15" i="6" s="1"/>
  <c r="AG15" i="6"/>
  <c r="AL15" i="6" s="1"/>
  <c r="AF15" i="6"/>
  <c r="AK15" i="6" s="1"/>
  <c r="Y219" i="6"/>
  <c r="AD219" i="6" s="1"/>
  <c r="X219" i="6"/>
  <c r="AC219" i="6" s="1"/>
  <c r="W219" i="6"/>
  <c r="AB219" i="6" s="1"/>
  <c r="AG228" i="6"/>
  <c r="AL228" i="6" s="1"/>
  <c r="AF228" i="6"/>
  <c r="AK228" i="6" s="1"/>
  <c r="Y228" i="6"/>
  <c r="AD228" i="6" s="1"/>
  <c r="X228" i="6"/>
  <c r="AC228" i="6" s="1"/>
  <c r="W228" i="6"/>
  <c r="AB228" i="6" s="1"/>
  <c r="Y165" i="6"/>
  <c r="AD165" i="6" s="1"/>
  <c r="X165" i="6"/>
  <c r="AC165" i="6" s="1"/>
  <c r="V165" i="6"/>
  <c r="AA165" i="6" s="1"/>
  <c r="U165" i="6"/>
  <c r="Y109" i="6"/>
  <c r="AD109" i="6" s="1"/>
  <c r="X186" i="6"/>
  <c r="AC186" i="6" s="1"/>
  <c r="W186" i="6"/>
  <c r="AB186" i="6" s="1"/>
  <c r="V186" i="6"/>
  <c r="AA186" i="6" s="1"/>
  <c r="Y186" i="6"/>
  <c r="AD186" i="6" s="1"/>
  <c r="Y122" i="6"/>
  <c r="AD122" i="6" s="1"/>
  <c r="X122" i="6"/>
  <c r="AC122" i="6" s="1"/>
  <c r="Y55" i="6"/>
  <c r="AD55" i="6" s="1"/>
  <c r="U55" i="6"/>
  <c r="Z55" i="6" s="1"/>
  <c r="AF55" i="6"/>
  <c r="AK55" i="6" s="1"/>
  <c r="X55" i="6"/>
  <c r="AC55" i="6" s="1"/>
  <c r="W55" i="6"/>
  <c r="AB55" i="6" s="1"/>
  <c r="AI55" i="6"/>
  <c r="AN55" i="6" s="1"/>
  <c r="AH55" i="6"/>
  <c r="AM55" i="6" s="1"/>
  <c r="AG55" i="6"/>
  <c r="AL55" i="6" s="1"/>
  <c r="Y223" i="6"/>
  <c r="AD223" i="6" s="1"/>
  <c r="U223" i="6"/>
  <c r="Z223" i="6" s="1"/>
  <c r="AJ223" i="6"/>
  <c r="AO223" i="6" s="1"/>
  <c r="AI223" i="6"/>
  <c r="AN223" i="6" s="1"/>
  <c r="AF223" i="6"/>
  <c r="AK223" i="6" s="1"/>
  <c r="X223" i="6"/>
  <c r="AC223" i="6" s="1"/>
  <c r="X283" i="6"/>
  <c r="AC283" i="6" s="1"/>
  <c r="W283" i="6"/>
  <c r="AB283" i="6" s="1"/>
  <c r="U283" i="6"/>
  <c r="Y283" i="6"/>
  <c r="AD283" i="6" s="1"/>
  <c r="V283" i="6"/>
  <c r="AA283" i="6" s="1"/>
  <c r="AJ141" i="6"/>
  <c r="AO141" i="6" s="1"/>
  <c r="AI141" i="6"/>
  <c r="AN141" i="6" s="1"/>
  <c r="AF141" i="6"/>
  <c r="AK141" i="6" s="1"/>
  <c r="Y141" i="6"/>
  <c r="AD141" i="6" s="1"/>
  <c r="X141" i="6"/>
  <c r="AC141" i="6" s="1"/>
  <c r="W141" i="6"/>
  <c r="AB141" i="6" s="1"/>
  <c r="AI177" i="6"/>
  <c r="AN177" i="6" s="1"/>
  <c r="AH177" i="6"/>
  <c r="AM177" i="6" s="1"/>
  <c r="W177" i="6"/>
  <c r="AB177" i="6" s="1"/>
  <c r="V177" i="6"/>
  <c r="AA177" i="6" s="1"/>
  <c r="AJ177" i="6"/>
  <c r="AO177" i="6" s="1"/>
  <c r="AG177" i="6"/>
  <c r="AL177" i="6" s="1"/>
  <c r="Y177" i="6"/>
  <c r="AD177" i="6" s="1"/>
  <c r="X177" i="6"/>
  <c r="AC177" i="6" s="1"/>
  <c r="U177" i="6"/>
  <c r="Z177" i="6" s="1"/>
  <c r="U15" i="6"/>
  <c r="Z15" i="6" s="1"/>
  <c r="U22" i="6"/>
  <c r="AJ51" i="6"/>
  <c r="AO51" i="6" s="1"/>
  <c r="U48" i="6"/>
  <c r="Z48" i="6" s="1"/>
  <c r="AJ65" i="6"/>
  <c r="AO65" i="6" s="1"/>
  <c r="U134" i="6"/>
  <c r="U76" i="6"/>
  <c r="Y197" i="6"/>
  <c r="AD197" i="6" s="1"/>
  <c r="X197" i="6"/>
  <c r="AC197" i="6" s="1"/>
  <c r="AJ197" i="6"/>
  <c r="AO197" i="6" s="1"/>
  <c r="AI197" i="6"/>
  <c r="AN197" i="6" s="1"/>
  <c r="AH197" i="6"/>
  <c r="AM197" i="6" s="1"/>
  <c r="U217" i="6"/>
  <c r="Z217" i="6" s="1"/>
  <c r="AF150" i="6"/>
  <c r="AK150" i="6" s="1"/>
  <c r="Y150" i="6"/>
  <c r="AD150" i="6" s="1"/>
  <c r="X150" i="6"/>
  <c r="AC150" i="6" s="1"/>
  <c r="W150" i="6"/>
  <c r="AB150" i="6" s="1"/>
  <c r="AH150" i="6"/>
  <c r="AM150" i="6" s="1"/>
  <c r="AG150" i="6"/>
  <c r="AL150" i="6" s="1"/>
  <c r="U128" i="6"/>
  <c r="AJ295" i="6"/>
  <c r="AO295" i="6" s="1"/>
  <c r="U198" i="6"/>
  <c r="W104" i="6"/>
  <c r="AB104" i="6" s="1"/>
  <c r="V104" i="6"/>
  <c r="AA104" i="6" s="1"/>
  <c r="AJ104" i="6"/>
  <c r="AO104" i="6" s="1"/>
  <c r="AI104" i="6"/>
  <c r="AN104" i="6" s="1"/>
  <c r="AH104" i="6"/>
  <c r="AM104" i="6" s="1"/>
  <c r="Y15" i="6"/>
  <c r="AD15" i="6" s="1"/>
  <c r="AJ87" i="6"/>
  <c r="AO87" i="6" s="1"/>
  <c r="AJ215" i="6"/>
  <c r="AO215" i="6" s="1"/>
  <c r="AG62" i="6"/>
  <c r="AL62" i="6" s="1"/>
  <c r="AF62" i="6"/>
  <c r="AK62" i="6" s="1"/>
  <c r="X294" i="6"/>
  <c r="AC294" i="6" s="1"/>
  <c r="W294" i="6"/>
  <c r="AB294" i="6" s="1"/>
  <c r="V294" i="6"/>
  <c r="AA294" i="6" s="1"/>
  <c r="AI279" i="6"/>
  <c r="AN279" i="6" s="1"/>
  <c r="AH279" i="6"/>
  <c r="AM279" i="6" s="1"/>
  <c r="AG279" i="6"/>
  <c r="AL279" i="6" s="1"/>
  <c r="Y148" i="6"/>
  <c r="AD148" i="6" s="1"/>
  <c r="X148" i="6"/>
  <c r="AC148" i="6" s="1"/>
  <c r="AH148" i="6"/>
  <c r="AM148" i="6" s="1"/>
  <c r="AG148" i="6"/>
  <c r="AL148" i="6" s="1"/>
  <c r="AF148" i="6"/>
  <c r="AK148" i="6" s="1"/>
  <c r="AH45" i="6"/>
  <c r="AM45" i="6" s="1"/>
  <c r="Y45" i="6"/>
  <c r="AD45" i="6" s="1"/>
  <c r="AI45" i="6"/>
  <c r="AN45" i="6" s="1"/>
  <c r="AG45" i="6"/>
  <c r="AL45" i="6" s="1"/>
  <c r="AF45" i="6"/>
  <c r="AK45" i="6" s="1"/>
  <c r="W45" i="6"/>
  <c r="AB45" i="6" s="1"/>
  <c r="V45" i="6"/>
  <c r="AA45" i="6" s="1"/>
  <c r="U45" i="6"/>
  <c r="AI51" i="6"/>
  <c r="AN51" i="6" s="1"/>
  <c r="AI49" i="6"/>
  <c r="AN49" i="6" s="1"/>
  <c r="AI48" i="6"/>
  <c r="AN48" i="6" s="1"/>
  <c r="AI65" i="6"/>
  <c r="AN65" i="6" s="1"/>
  <c r="X54" i="6"/>
  <c r="AC54" i="6" s="1"/>
  <c r="W54" i="6"/>
  <c r="AB54" i="6" s="1"/>
  <c r="V54" i="6"/>
  <c r="AA54" i="6" s="1"/>
  <c r="AI19" i="6"/>
  <c r="AN19" i="6" s="1"/>
  <c r="AH19" i="6"/>
  <c r="AM19" i="6" s="1"/>
  <c r="AG19" i="6"/>
  <c r="AL19" i="6" s="1"/>
  <c r="Y163" i="6"/>
  <c r="AD163" i="6" s="1"/>
  <c r="X163" i="6"/>
  <c r="AC163" i="6" s="1"/>
  <c r="V275" i="6"/>
  <c r="AA275" i="6" s="1"/>
  <c r="U275" i="6"/>
  <c r="Z275" i="6" s="1"/>
  <c r="AJ168" i="6"/>
  <c r="AO168" i="6" s="1"/>
  <c r="AI168" i="6"/>
  <c r="AN168" i="6" s="1"/>
  <c r="AH168" i="6"/>
  <c r="AM168" i="6" s="1"/>
  <c r="AG168" i="6"/>
  <c r="AL168" i="6" s="1"/>
  <c r="AF168" i="6"/>
  <c r="AK168" i="6" s="1"/>
  <c r="U62" i="6"/>
  <c r="Z62" i="6" s="1"/>
  <c r="AG244" i="6"/>
  <c r="AL244" i="6" s="1"/>
  <c r="AF244" i="6"/>
  <c r="AK244" i="6" s="1"/>
  <c r="U294" i="6"/>
  <c r="Z294" i="6" s="1"/>
  <c r="U279" i="6"/>
  <c r="U148" i="6"/>
  <c r="Z148" i="6" s="1"/>
  <c r="X45" i="6"/>
  <c r="AC45" i="6" s="1"/>
  <c r="AG282" i="6"/>
  <c r="AL282" i="6" s="1"/>
  <c r="AF282" i="6"/>
  <c r="AK282" i="6" s="1"/>
  <c r="Y282" i="6"/>
  <c r="AD282" i="6" s="1"/>
  <c r="U282" i="6"/>
  <c r="Z282" i="6" s="1"/>
  <c r="AJ282" i="6"/>
  <c r="AO282" i="6" s="1"/>
  <c r="AI282" i="6"/>
  <c r="AN282" i="6" s="1"/>
  <c r="U168" i="6"/>
  <c r="AI120" i="6"/>
  <c r="AN120" i="6" s="1"/>
  <c r="AI47" i="6"/>
  <c r="AN47" i="6" s="1"/>
  <c r="AI240" i="6"/>
  <c r="AN240" i="6" s="1"/>
  <c r="AI182" i="6"/>
  <c r="AN182" i="6" s="1"/>
  <c r="AI53" i="6"/>
  <c r="AN53" i="6" s="1"/>
  <c r="AI113" i="6"/>
  <c r="AN113" i="6" s="1"/>
  <c r="AI151" i="6"/>
  <c r="AN151" i="6" s="1"/>
  <c r="V96" i="6"/>
  <c r="AA96" i="6" s="1"/>
  <c r="AG96" i="6"/>
  <c r="AL96" i="6" s="1"/>
  <c r="AF96" i="6"/>
  <c r="AK96" i="6" s="1"/>
  <c r="U90" i="6"/>
  <c r="Z90" i="6" s="1"/>
  <c r="AG90" i="6"/>
  <c r="AL90" i="6" s="1"/>
  <c r="AF293" i="6"/>
  <c r="AK293" i="6" s="1"/>
  <c r="X293" i="6"/>
  <c r="AC293" i="6" s="1"/>
  <c r="W293" i="6"/>
  <c r="AB293" i="6" s="1"/>
  <c r="V293" i="6"/>
  <c r="AA293" i="6" s="1"/>
  <c r="AF272" i="6"/>
  <c r="AK272" i="6" s="1"/>
  <c r="AI272" i="6"/>
  <c r="AN272" i="6" s="1"/>
  <c r="W52" i="6"/>
  <c r="AB52" i="6" s="1"/>
  <c r="AJ52" i="6"/>
  <c r="AO52" i="6" s="1"/>
  <c r="AF52" i="6"/>
  <c r="AK52" i="6" s="1"/>
  <c r="AI52" i="6"/>
  <c r="AN52" i="6" s="1"/>
  <c r="AH52" i="6"/>
  <c r="AM52" i="6" s="1"/>
  <c r="AG52" i="6"/>
  <c r="AL52" i="6" s="1"/>
  <c r="AG86" i="6"/>
  <c r="AL86" i="6" s="1"/>
  <c r="AF86" i="6"/>
  <c r="AK86" i="6" s="1"/>
  <c r="Y86" i="6"/>
  <c r="AD86" i="6" s="1"/>
  <c r="X86" i="6"/>
  <c r="AC86" i="6" s="1"/>
  <c r="W86" i="6"/>
  <c r="AB86" i="6" s="1"/>
  <c r="V86" i="6"/>
  <c r="AA86" i="6" s="1"/>
  <c r="U86" i="6"/>
  <c r="Z86" i="6" s="1"/>
  <c r="X195" i="6"/>
  <c r="AC195" i="6" s="1"/>
  <c r="W195" i="6"/>
  <c r="AB195" i="6" s="1"/>
  <c r="AI195" i="6"/>
  <c r="AN195" i="6" s="1"/>
  <c r="AH195" i="6"/>
  <c r="AM195" i="6" s="1"/>
  <c r="AG195" i="6"/>
  <c r="AL195" i="6" s="1"/>
  <c r="X138" i="6"/>
  <c r="AC138" i="6" s="1"/>
  <c r="W138" i="6"/>
  <c r="AB138" i="6" s="1"/>
  <c r="AJ138" i="6"/>
  <c r="AO138" i="6" s="1"/>
  <c r="AI138" i="6"/>
  <c r="AN138" i="6" s="1"/>
  <c r="AF138" i="6"/>
  <c r="AK138" i="6" s="1"/>
  <c r="Y138" i="6"/>
  <c r="AD138" i="6" s="1"/>
  <c r="V138" i="6"/>
  <c r="AA138" i="6" s="1"/>
  <c r="AI209" i="6"/>
  <c r="AN209" i="6" s="1"/>
  <c r="AH209" i="6"/>
  <c r="AM209" i="6" s="1"/>
  <c r="AJ209" i="6"/>
  <c r="AO209" i="6" s="1"/>
  <c r="AG209" i="6"/>
  <c r="AL209" i="6" s="1"/>
  <c r="AF209" i="6"/>
  <c r="AK209" i="6" s="1"/>
  <c r="AH221" i="6"/>
  <c r="AM221" i="6" s="1"/>
  <c r="U221" i="6"/>
  <c r="U272" i="6"/>
  <c r="AF78" i="6"/>
  <c r="AK78" i="6" s="1"/>
  <c r="Y78" i="6"/>
  <c r="AD78" i="6" s="1"/>
  <c r="X78" i="6"/>
  <c r="AC78" i="6" s="1"/>
  <c r="Y251" i="6"/>
  <c r="AD251" i="6" s="1"/>
  <c r="AI251" i="6"/>
  <c r="AN251" i="6" s="1"/>
  <c r="AH251" i="6"/>
  <c r="AM251" i="6" s="1"/>
  <c r="AG251" i="6"/>
  <c r="AL251" i="6" s="1"/>
  <c r="AF251" i="6"/>
  <c r="AK251" i="6" s="1"/>
  <c r="U270" i="6"/>
  <c r="Z270" i="6" s="1"/>
  <c r="U254" i="6"/>
  <c r="Z254" i="6" s="1"/>
  <c r="U122" i="6"/>
  <c r="AI122" i="6"/>
  <c r="AN122" i="6" s="1"/>
  <c r="AH122" i="6"/>
  <c r="AM122" i="6" s="1"/>
  <c r="U96" i="6"/>
  <c r="Z96" i="6" s="1"/>
  <c r="V90" i="6"/>
  <c r="AA90" i="6" s="1"/>
  <c r="U293" i="6"/>
  <c r="Z293" i="6" s="1"/>
  <c r="V272" i="6"/>
  <c r="AA272" i="6" s="1"/>
  <c r="W285" i="6"/>
  <c r="AB285" i="6" s="1"/>
  <c r="U52" i="6"/>
  <c r="Y210" i="6"/>
  <c r="AD210" i="6" s="1"/>
  <c r="W210" i="6"/>
  <c r="AB210" i="6" s="1"/>
  <c r="V210" i="6"/>
  <c r="AA210" i="6" s="1"/>
  <c r="U195" i="6"/>
  <c r="Z195" i="6" s="1"/>
  <c r="U138" i="6"/>
  <c r="Z138" i="6" s="1"/>
  <c r="U209" i="6"/>
  <c r="Z209" i="6" s="1"/>
  <c r="W257" i="6"/>
  <c r="AB257" i="6" s="1"/>
  <c r="AI257" i="6"/>
  <c r="AN257" i="6" s="1"/>
  <c r="Y70" i="6"/>
  <c r="AD70" i="6" s="1"/>
  <c r="V70" i="6"/>
  <c r="AA70" i="6" s="1"/>
  <c r="U70" i="6"/>
  <c r="Z70" i="6" s="1"/>
  <c r="Y258" i="6"/>
  <c r="AD258" i="6" s="1"/>
  <c r="AG258" i="6"/>
  <c r="AL258" i="6" s="1"/>
  <c r="AF258" i="6"/>
  <c r="AK258" i="6" s="1"/>
  <c r="X258" i="6"/>
  <c r="AC258" i="6" s="1"/>
  <c r="V152" i="6"/>
  <c r="AA152" i="6" s="1"/>
  <c r="U152" i="6"/>
  <c r="AJ152" i="6"/>
  <c r="AO152" i="6" s="1"/>
  <c r="AI152" i="6"/>
  <c r="AN152" i="6" s="1"/>
  <c r="Y300" i="6"/>
  <c r="AD300" i="6" s="1"/>
  <c r="U300" i="6"/>
  <c r="Z300" i="6" s="1"/>
  <c r="AF263" i="6"/>
  <c r="AK263" i="6" s="1"/>
  <c r="V263" i="6"/>
  <c r="AA263" i="6" s="1"/>
  <c r="AJ263" i="6"/>
  <c r="AO263" i="6" s="1"/>
  <c r="AI263" i="6"/>
  <c r="AN263" i="6" s="1"/>
  <c r="AJ139" i="6"/>
  <c r="AO139" i="6" s="1"/>
  <c r="U139" i="6"/>
  <c r="AH139" i="6"/>
  <c r="AM139" i="6" s="1"/>
  <c r="AG139" i="6"/>
  <c r="AL139" i="6" s="1"/>
  <c r="AG121" i="6"/>
  <c r="AL121" i="6" s="1"/>
  <c r="AF121" i="6"/>
  <c r="AK121" i="6" s="1"/>
  <c r="W121" i="6"/>
  <c r="AB121" i="6" s="1"/>
  <c r="V121" i="6"/>
  <c r="AA121" i="6" s="1"/>
  <c r="AI159" i="6"/>
  <c r="AN159" i="6" s="1"/>
  <c r="AH159" i="6"/>
  <c r="AM159" i="6" s="1"/>
  <c r="X162" i="6"/>
  <c r="AC162" i="6" s="1"/>
  <c r="W162" i="6"/>
  <c r="AB162" i="6" s="1"/>
  <c r="Y162" i="6"/>
  <c r="AD162" i="6" s="1"/>
  <c r="V162" i="6"/>
  <c r="AA162" i="6" s="1"/>
  <c r="AG289" i="6"/>
  <c r="AL289" i="6" s="1"/>
  <c r="AF289" i="6"/>
  <c r="AK289" i="6" s="1"/>
  <c r="AJ289" i="6"/>
  <c r="AO289" i="6" s="1"/>
  <c r="AI289" i="6"/>
  <c r="AN289" i="6" s="1"/>
  <c r="AJ145" i="6"/>
  <c r="AO145" i="6" s="1"/>
  <c r="U257" i="6"/>
  <c r="U259" i="6"/>
  <c r="U247" i="6"/>
  <c r="W247" i="6"/>
  <c r="AB247" i="6" s="1"/>
  <c r="V247" i="6"/>
  <c r="AA247" i="6" s="1"/>
  <c r="Y248" i="6"/>
  <c r="AD248" i="6" s="1"/>
  <c r="AI248" i="6"/>
  <c r="AN248" i="6" s="1"/>
  <c r="W70" i="6"/>
  <c r="AB70" i="6" s="1"/>
  <c r="V139" i="6"/>
  <c r="AA139" i="6" s="1"/>
  <c r="Y208" i="6"/>
  <c r="AD208" i="6" s="1"/>
  <c r="X208" i="6"/>
  <c r="AC208" i="6" s="1"/>
  <c r="U208" i="6"/>
  <c r="Z208" i="6" s="1"/>
  <c r="U258" i="6"/>
  <c r="Z258" i="6" s="1"/>
  <c r="W152" i="6"/>
  <c r="AB152" i="6" s="1"/>
  <c r="W187" i="6"/>
  <c r="AB187" i="6" s="1"/>
  <c r="AJ285" i="6"/>
  <c r="AO285" i="6" s="1"/>
  <c r="Y268" i="6"/>
  <c r="AD268" i="6" s="1"/>
  <c r="AH295" i="6"/>
  <c r="AM295" i="6" s="1"/>
  <c r="AI277" i="6"/>
  <c r="AN277" i="6" s="1"/>
  <c r="AH277" i="6"/>
  <c r="AM277" i="6" s="1"/>
  <c r="Y204" i="6"/>
  <c r="AD204" i="6" s="1"/>
  <c r="V168" i="6"/>
  <c r="AA168" i="6" s="1"/>
  <c r="AG214" i="6"/>
  <c r="AL214" i="6" s="1"/>
  <c r="AF214" i="6"/>
  <c r="AK214" i="6" s="1"/>
  <c r="V15" i="6"/>
  <c r="AA15" i="6" s="1"/>
  <c r="W268" i="6"/>
  <c r="AB268" i="6" s="1"/>
  <c r="Y187" i="6"/>
  <c r="AD187" i="6" s="1"/>
  <c r="W295" i="6"/>
  <c r="AB295" i="6" s="1"/>
  <c r="W277" i="6"/>
  <c r="AB277" i="6" s="1"/>
  <c r="W204" i="6"/>
  <c r="AB204" i="6" s="1"/>
  <c r="W168" i="6"/>
  <c r="AB168" i="6" s="1"/>
  <c r="AG98" i="6"/>
  <c r="AL98" i="6" s="1"/>
  <c r="AF98" i="6"/>
  <c r="AK98" i="6" s="1"/>
  <c r="W15" i="6"/>
  <c r="AB15" i="6" s="1"/>
  <c r="X102" i="6"/>
  <c r="AC102" i="6" s="1"/>
  <c r="W102" i="6"/>
  <c r="AB102" i="6" s="1"/>
  <c r="X204" i="6"/>
  <c r="AC204" i="6" s="1"/>
  <c r="X127" i="6"/>
  <c r="AC127" i="6" s="1"/>
  <c r="W127" i="6"/>
  <c r="AB127" i="6" s="1"/>
  <c r="U214" i="6"/>
  <c r="AI276" i="3"/>
  <c r="AN276" i="3" s="1"/>
  <c r="V210" i="3"/>
  <c r="AA210" i="3" s="1"/>
  <c r="AI50" i="3"/>
  <c r="AN50" i="3" s="1"/>
  <c r="AI18" i="3"/>
  <c r="AN18" i="3" s="1"/>
  <c r="AI116" i="3"/>
  <c r="AN116" i="3" s="1"/>
  <c r="AI288" i="3"/>
  <c r="AN288" i="3" s="1"/>
  <c r="AI272" i="3"/>
  <c r="AN272" i="3" s="1"/>
  <c r="AI256" i="3"/>
  <c r="AN256" i="3" s="1"/>
  <c r="AI240" i="3"/>
  <c r="AN240" i="3" s="1"/>
  <c r="AJ224" i="3"/>
  <c r="AJ208" i="3"/>
  <c r="AI176" i="3"/>
  <c r="AN176" i="3" s="1"/>
  <c r="AJ128" i="3"/>
  <c r="AJ96" i="3"/>
  <c r="AI16" i="3"/>
  <c r="AN16" i="3" s="1"/>
  <c r="AI292" i="3"/>
  <c r="AN292" i="3" s="1"/>
  <c r="AI260" i="3"/>
  <c r="AN260" i="3" s="1"/>
  <c r="AI52" i="3"/>
  <c r="AN52" i="3" s="1"/>
  <c r="AI244" i="3"/>
  <c r="AN244" i="3" s="1"/>
  <c r="AI196" i="3"/>
  <c r="AN196" i="3" s="1"/>
  <c r="AI287" i="3"/>
  <c r="AN287" i="3" s="1"/>
  <c r="AI271" i="3"/>
  <c r="AN271" i="3" s="1"/>
  <c r="AI255" i="3"/>
  <c r="AN255" i="3" s="1"/>
  <c r="AI239" i="3"/>
  <c r="AN239" i="3" s="1"/>
  <c r="AJ223" i="3"/>
  <c r="AJ207" i="3"/>
  <c r="AI191" i="3"/>
  <c r="AN191" i="3" s="1"/>
  <c r="AI175" i="3"/>
  <c r="AN175" i="3" s="1"/>
  <c r="AJ159" i="3"/>
  <c r="AI143" i="3"/>
  <c r="AN143" i="3" s="1"/>
  <c r="AJ127" i="3"/>
  <c r="AO127" i="3" s="1"/>
  <c r="U111" i="3"/>
  <c r="Z111" i="3" s="1"/>
  <c r="AI95" i="3"/>
  <c r="AN95" i="3" s="1"/>
  <c r="AI15" i="3"/>
  <c r="AN15" i="3" s="1"/>
  <c r="AH284" i="3"/>
  <c r="AJ62" i="3"/>
  <c r="AO62" i="3" s="1"/>
  <c r="AH268" i="3"/>
  <c r="AJ60" i="3"/>
  <c r="AH252" i="3"/>
  <c r="AM252" i="3" s="1"/>
  <c r="AJ26" i="3"/>
  <c r="AI290" i="3"/>
  <c r="AN290" i="3" s="1"/>
  <c r="AI274" i="3"/>
  <c r="AN274" i="3" s="1"/>
  <c r="AI258" i="3"/>
  <c r="AN258" i="3" s="1"/>
  <c r="AI242" i="3"/>
  <c r="AN242" i="3" s="1"/>
  <c r="AI226" i="3"/>
  <c r="AN226" i="3" s="1"/>
  <c r="AI194" i="3"/>
  <c r="AN194" i="3" s="1"/>
  <c r="AI178" i="3"/>
  <c r="AN178" i="3" s="1"/>
  <c r="AI146" i="3"/>
  <c r="AN146" i="3" s="1"/>
  <c r="AI114" i="3"/>
  <c r="AN114" i="3" s="1"/>
  <c r="AI82" i="3"/>
  <c r="AN82" i="3" s="1"/>
  <c r="AF284" i="3"/>
  <c r="AK284" i="3" s="1"/>
  <c r="AF285" i="3"/>
  <c r="AK285" i="3" s="1"/>
  <c r="AF237" i="3"/>
  <c r="AK237" i="3" s="1"/>
  <c r="AF157" i="3"/>
  <c r="AK157" i="3" s="1"/>
  <c r="AI125" i="3"/>
  <c r="AN125" i="3" s="1"/>
  <c r="AF109" i="3"/>
  <c r="AK109" i="3" s="1"/>
  <c r="AI93" i="3"/>
  <c r="AN93" i="3" s="1"/>
  <c r="AF61" i="3"/>
  <c r="AK61" i="3" s="1"/>
  <c r="AH236" i="3"/>
  <c r="AH9" i="3"/>
  <c r="AJ240" i="3"/>
  <c r="AI192" i="3"/>
  <c r="AN192" i="3" s="1"/>
  <c r="AJ160" i="3"/>
  <c r="AO160" i="3" s="1"/>
  <c r="U144" i="3"/>
  <c r="Z144" i="3" s="1"/>
  <c r="AI112" i="3"/>
  <c r="AN112" i="3" s="1"/>
  <c r="AJ80" i="3"/>
  <c r="AJ48" i="3"/>
  <c r="AO48" i="3" s="1"/>
  <c r="AJ16" i="3"/>
  <c r="AO16" i="3" s="1"/>
  <c r="AI247" i="3"/>
  <c r="AN247" i="3" s="1"/>
  <c r="AJ239" i="3"/>
  <c r="AF238" i="3"/>
  <c r="AK238" i="3" s="1"/>
  <c r="AJ79" i="3"/>
  <c r="AJ63" i="3"/>
  <c r="AJ47" i="3"/>
  <c r="AJ15" i="3"/>
  <c r="AH220" i="3"/>
  <c r="AF156" i="3"/>
  <c r="AK156" i="3" s="1"/>
  <c r="AH204" i="3"/>
  <c r="AM204" i="3" s="1"/>
  <c r="AI224" i="3"/>
  <c r="AN224" i="3" s="1"/>
  <c r="AF110" i="3"/>
  <c r="AK110" i="3" s="1"/>
  <c r="AH188" i="3"/>
  <c r="AI223" i="3"/>
  <c r="AN223" i="3" s="1"/>
  <c r="AJ204" i="3"/>
  <c r="AO204" i="3" s="1"/>
  <c r="AI204" i="3"/>
  <c r="AN204" i="3" s="1"/>
  <c r="AJ172" i="3"/>
  <c r="AF13" i="3"/>
  <c r="AK13" i="3" s="1"/>
  <c r="AH172" i="3"/>
  <c r="AF12" i="3"/>
  <c r="AK12" i="3" s="1"/>
  <c r="AI293" i="3"/>
  <c r="AN293" i="3" s="1"/>
  <c r="AI277" i="3"/>
  <c r="AN277" i="3" s="1"/>
  <c r="AI261" i="3"/>
  <c r="AN261" i="3" s="1"/>
  <c r="AI124" i="3"/>
  <c r="AN124" i="3" s="1"/>
  <c r="V220" i="3"/>
  <c r="AA220" i="3" s="1"/>
  <c r="AI148" i="3"/>
  <c r="AN148" i="3" s="1"/>
  <c r="AI84" i="3"/>
  <c r="AN84" i="3" s="1"/>
  <c r="AH300" i="3"/>
  <c r="AM300" i="3" s="1"/>
  <c r="AH156" i="3"/>
  <c r="AJ95" i="3"/>
  <c r="AI243" i="3"/>
  <c r="AN243" i="3" s="1"/>
  <c r="AI147" i="3"/>
  <c r="AN147" i="3" s="1"/>
  <c r="AI51" i="3"/>
  <c r="AN51" i="3" s="1"/>
  <c r="AH140" i="3"/>
  <c r="AI94" i="3"/>
  <c r="AN94" i="3" s="1"/>
  <c r="AJ94" i="3"/>
  <c r="V204" i="3"/>
  <c r="AA204" i="3" s="1"/>
  <c r="AH25" i="3"/>
  <c r="Y241" i="3"/>
  <c r="AD241" i="3" s="1"/>
  <c r="V241" i="3"/>
  <c r="AA241" i="3" s="1"/>
  <c r="W241" i="3"/>
  <c r="AB241" i="3" s="1"/>
  <c r="X241" i="3"/>
  <c r="AC241" i="3" s="1"/>
  <c r="AJ241" i="3"/>
  <c r="AF241" i="3"/>
  <c r="AK241" i="3" s="1"/>
  <c r="U241" i="3"/>
  <c r="AH241" i="3"/>
  <c r="AI241" i="3"/>
  <c r="AN241" i="3" s="1"/>
  <c r="AG241" i="3"/>
  <c r="AL241" i="3" s="1"/>
  <c r="Y49" i="3"/>
  <c r="AD49" i="3" s="1"/>
  <c r="V49" i="3"/>
  <c r="AA49" i="3" s="1"/>
  <c r="W49" i="3"/>
  <c r="AB49" i="3" s="1"/>
  <c r="U49" i="3"/>
  <c r="Z49" i="3" s="1"/>
  <c r="AJ49" i="3"/>
  <c r="AO49" i="3" s="1"/>
  <c r="AF49" i="3"/>
  <c r="AK49" i="3" s="1"/>
  <c r="AI49" i="3"/>
  <c r="AN49" i="3" s="1"/>
  <c r="X49" i="3"/>
  <c r="AC49" i="3" s="1"/>
  <c r="AH49" i="3"/>
  <c r="Y193" i="3"/>
  <c r="AD193" i="3" s="1"/>
  <c r="V193" i="3"/>
  <c r="AA193" i="3" s="1"/>
  <c r="W193" i="3"/>
  <c r="AB193" i="3" s="1"/>
  <c r="X193" i="3"/>
  <c r="AC193" i="3" s="1"/>
  <c r="AJ193" i="3"/>
  <c r="AF193" i="3"/>
  <c r="AK193" i="3" s="1"/>
  <c r="U193" i="3"/>
  <c r="Z193" i="3" s="1"/>
  <c r="AH193" i="3"/>
  <c r="AG193" i="3"/>
  <c r="AL193" i="3" s="1"/>
  <c r="AI193" i="3"/>
  <c r="AN193" i="3" s="1"/>
  <c r="Y81" i="3"/>
  <c r="AD81" i="3" s="1"/>
  <c r="V81" i="3"/>
  <c r="AA81" i="3" s="1"/>
  <c r="W81" i="3"/>
  <c r="AB81" i="3" s="1"/>
  <c r="X81" i="3"/>
  <c r="AC81" i="3" s="1"/>
  <c r="U81" i="3"/>
  <c r="Z81" i="3" s="1"/>
  <c r="AJ81" i="3"/>
  <c r="AF81" i="3"/>
  <c r="AK81" i="3" s="1"/>
  <c r="AI81" i="3"/>
  <c r="AN81" i="3" s="1"/>
  <c r="AH81" i="3"/>
  <c r="AM81" i="3" s="1"/>
  <c r="AF301" i="3"/>
  <c r="AK301" i="3" s="1"/>
  <c r="AI285" i="3"/>
  <c r="AN285" i="3" s="1"/>
  <c r="AI269" i="3"/>
  <c r="AN269" i="3" s="1"/>
  <c r="AI253" i="3"/>
  <c r="AN253" i="3" s="1"/>
  <c r="U237" i="3"/>
  <c r="AF221" i="3"/>
  <c r="AK221" i="3" s="1"/>
  <c r="AI205" i="3"/>
  <c r="AN205" i="3" s="1"/>
  <c r="AI189" i="3"/>
  <c r="AN189" i="3" s="1"/>
  <c r="AF173" i="3"/>
  <c r="AK173" i="3" s="1"/>
  <c r="AI141" i="3"/>
  <c r="AN141" i="3" s="1"/>
  <c r="U109" i="3"/>
  <c r="Z109" i="3" s="1"/>
  <c r="AF93" i="3"/>
  <c r="AK93" i="3" s="1"/>
  <c r="AI77" i="3"/>
  <c r="AN77" i="3" s="1"/>
  <c r="AI61" i="3"/>
  <c r="AN61" i="3" s="1"/>
  <c r="AH170" i="3"/>
  <c r="AM170" i="3" s="1"/>
  <c r="Y145" i="3"/>
  <c r="AD145" i="3" s="1"/>
  <c r="V145" i="3"/>
  <c r="AA145" i="3" s="1"/>
  <c r="W145" i="3"/>
  <c r="AB145" i="3" s="1"/>
  <c r="X145" i="3"/>
  <c r="AC145" i="3" s="1"/>
  <c r="U145" i="3"/>
  <c r="Z145" i="3" s="1"/>
  <c r="AJ145" i="3"/>
  <c r="AF145" i="3"/>
  <c r="AK145" i="3" s="1"/>
  <c r="AI145" i="3"/>
  <c r="AN145" i="3" s="1"/>
  <c r="AG145" i="3"/>
  <c r="AL145" i="3" s="1"/>
  <c r="AH145" i="3"/>
  <c r="AM145" i="3" s="1"/>
  <c r="Y129" i="3"/>
  <c r="AD129" i="3" s="1"/>
  <c r="V129" i="3"/>
  <c r="AA129" i="3" s="1"/>
  <c r="W129" i="3"/>
  <c r="AB129" i="3" s="1"/>
  <c r="X129" i="3"/>
  <c r="AC129" i="3" s="1"/>
  <c r="U129" i="3"/>
  <c r="Z129" i="3" s="1"/>
  <c r="AJ129" i="3"/>
  <c r="AO129" i="3" s="1"/>
  <c r="AF129" i="3"/>
  <c r="AK129" i="3" s="1"/>
  <c r="AI129" i="3"/>
  <c r="AN129" i="3" s="1"/>
  <c r="AG129" i="3"/>
  <c r="AL129" i="3" s="1"/>
  <c r="AH129" i="3"/>
  <c r="AM129" i="3" s="1"/>
  <c r="W299" i="3"/>
  <c r="AB299" i="3" s="1"/>
  <c r="X299" i="3"/>
  <c r="AC299" i="3" s="1"/>
  <c r="Y299" i="3"/>
  <c r="AD299" i="3" s="1"/>
  <c r="V299" i="3"/>
  <c r="AA299" i="3" s="1"/>
  <c r="U299" i="3"/>
  <c r="Z299" i="3" s="1"/>
  <c r="AF299" i="3"/>
  <c r="AK299" i="3" s="1"/>
  <c r="AI299" i="3"/>
  <c r="AN299" i="3" s="1"/>
  <c r="AJ299" i="3"/>
  <c r="AH299" i="3"/>
  <c r="Y283" i="3"/>
  <c r="AD283" i="3" s="1"/>
  <c r="W283" i="3"/>
  <c r="AB283" i="3" s="1"/>
  <c r="X283" i="3"/>
  <c r="AC283" i="3" s="1"/>
  <c r="V283" i="3"/>
  <c r="AA283" i="3" s="1"/>
  <c r="U283" i="3"/>
  <c r="Z283" i="3" s="1"/>
  <c r="AF283" i="3"/>
  <c r="AK283" i="3" s="1"/>
  <c r="AI283" i="3"/>
  <c r="AN283" i="3" s="1"/>
  <c r="AH283" i="3"/>
  <c r="AM283" i="3" s="1"/>
  <c r="W267" i="3"/>
  <c r="AB267" i="3" s="1"/>
  <c r="X267" i="3"/>
  <c r="AC267" i="3" s="1"/>
  <c r="Y267" i="3"/>
  <c r="AD267" i="3" s="1"/>
  <c r="V267" i="3"/>
  <c r="AA267" i="3" s="1"/>
  <c r="U267" i="3"/>
  <c r="Z267" i="3" s="1"/>
  <c r="AF267" i="3"/>
  <c r="AK267" i="3" s="1"/>
  <c r="AI267" i="3"/>
  <c r="AN267" i="3" s="1"/>
  <c r="AJ267" i="3"/>
  <c r="AH267" i="3"/>
  <c r="Y251" i="3"/>
  <c r="AD251" i="3" s="1"/>
  <c r="W251" i="3"/>
  <c r="AB251" i="3" s="1"/>
  <c r="X251" i="3"/>
  <c r="AC251" i="3" s="1"/>
  <c r="V251" i="3"/>
  <c r="AA251" i="3" s="1"/>
  <c r="U251" i="3"/>
  <c r="Z251" i="3" s="1"/>
  <c r="AF251" i="3"/>
  <c r="AK251" i="3" s="1"/>
  <c r="AJ251" i="3"/>
  <c r="AO251" i="3" s="1"/>
  <c r="AI251" i="3"/>
  <c r="AN251" i="3" s="1"/>
  <c r="AH251" i="3"/>
  <c r="W235" i="3"/>
  <c r="AB235" i="3" s="1"/>
  <c r="X235" i="3"/>
  <c r="AC235" i="3" s="1"/>
  <c r="Y235" i="3"/>
  <c r="AD235" i="3" s="1"/>
  <c r="V235" i="3"/>
  <c r="AA235" i="3" s="1"/>
  <c r="AF235" i="3"/>
  <c r="AK235" i="3" s="1"/>
  <c r="U235" i="3"/>
  <c r="Z235" i="3" s="1"/>
  <c r="AI235" i="3"/>
  <c r="AN235" i="3" s="1"/>
  <c r="AJ235" i="3"/>
  <c r="AO235" i="3" s="1"/>
  <c r="AH235" i="3"/>
  <c r="AM235" i="3" s="1"/>
  <c r="Z219" i="3"/>
  <c r="W219" i="3"/>
  <c r="AB219" i="3" s="1"/>
  <c r="Y219" i="3"/>
  <c r="AD219" i="3" s="1"/>
  <c r="X219" i="3"/>
  <c r="AC219" i="3" s="1"/>
  <c r="V219" i="3"/>
  <c r="AA219" i="3" s="1"/>
  <c r="U219" i="3"/>
  <c r="AF219" i="3"/>
  <c r="AK219" i="3" s="1"/>
  <c r="AJ219" i="3"/>
  <c r="AO219" i="3" s="1"/>
  <c r="AI219" i="3"/>
  <c r="AN219" i="3" s="1"/>
  <c r="AH219" i="3"/>
  <c r="W203" i="3"/>
  <c r="AB203" i="3" s="1"/>
  <c r="X203" i="3"/>
  <c r="AC203" i="3" s="1"/>
  <c r="Y203" i="3"/>
  <c r="AD203" i="3" s="1"/>
  <c r="V203" i="3"/>
  <c r="AA203" i="3" s="1"/>
  <c r="U203" i="3"/>
  <c r="Z203" i="3" s="1"/>
  <c r="AF203" i="3"/>
  <c r="AK203" i="3" s="1"/>
  <c r="AJ203" i="3"/>
  <c r="AO203" i="3" s="1"/>
  <c r="AH203" i="3"/>
  <c r="W187" i="3"/>
  <c r="AB187" i="3" s="1"/>
  <c r="Y187" i="3"/>
  <c r="AD187" i="3" s="1"/>
  <c r="X187" i="3"/>
  <c r="AC187" i="3" s="1"/>
  <c r="V187" i="3"/>
  <c r="AA187" i="3" s="1"/>
  <c r="AF187" i="3"/>
  <c r="AK187" i="3" s="1"/>
  <c r="AI187" i="3"/>
  <c r="AN187" i="3" s="1"/>
  <c r="AJ187" i="3"/>
  <c r="AH187" i="3"/>
  <c r="W171" i="3"/>
  <c r="AB171" i="3" s="1"/>
  <c r="X171" i="3"/>
  <c r="AC171" i="3" s="1"/>
  <c r="Y171" i="3"/>
  <c r="AD171" i="3" s="1"/>
  <c r="V171" i="3"/>
  <c r="AA171" i="3" s="1"/>
  <c r="U171" i="3"/>
  <c r="Z171" i="3" s="1"/>
  <c r="AF171" i="3"/>
  <c r="AK171" i="3" s="1"/>
  <c r="AI171" i="3"/>
  <c r="AN171" i="3" s="1"/>
  <c r="AH171" i="3"/>
  <c r="AM171" i="3" s="1"/>
  <c r="W155" i="3"/>
  <c r="AB155" i="3" s="1"/>
  <c r="X155" i="3"/>
  <c r="AC155" i="3" s="1"/>
  <c r="Y155" i="3"/>
  <c r="AD155" i="3" s="1"/>
  <c r="V155" i="3"/>
  <c r="AA155" i="3" s="1"/>
  <c r="AF155" i="3"/>
  <c r="AK155" i="3" s="1"/>
  <c r="AJ155" i="3"/>
  <c r="AO155" i="3" s="1"/>
  <c r="U155" i="3"/>
  <c r="Z155" i="3" s="1"/>
  <c r="AH155" i="3"/>
  <c r="Y139" i="3"/>
  <c r="AD139" i="3" s="1"/>
  <c r="W139" i="3"/>
  <c r="AB139" i="3" s="1"/>
  <c r="X139" i="3"/>
  <c r="AC139" i="3" s="1"/>
  <c r="V139" i="3"/>
  <c r="AA139" i="3" s="1"/>
  <c r="AF139" i="3"/>
  <c r="AK139" i="3" s="1"/>
  <c r="AI139" i="3"/>
  <c r="AN139" i="3" s="1"/>
  <c r="U139" i="3"/>
  <c r="Z139" i="3" s="1"/>
  <c r="AJ139" i="3"/>
  <c r="AO139" i="3" s="1"/>
  <c r="AH139" i="3"/>
  <c r="W123" i="3"/>
  <c r="AB123" i="3" s="1"/>
  <c r="X123" i="3"/>
  <c r="AC123" i="3" s="1"/>
  <c r="Y123" i="3"/>
  <c r="AD123" i="3" s="1"/>
  <c r="V123" i="3"/>
  <c r="AA123" i="3" s="1"/>
  <c r="U123" i="3"/>
  <c r="Z123" i="3" s="1"/>
  <c r="AF123" i="3"/>
  <c r="AK123" i="3" s="1"/>
  <c r="AJ123" i="3"/>
  <c r="AO123" i="3" s="1"/>
  <c r="AH123" i="3"/>
  <c r="W107" i="3"/>
  <c r="AB107" i="3" s="1"/>
  <c r="Y107" i="3"/>
  <c r="AD107" i="3" s="1"/>
  <c r="U107" i="3"/>
  <c r="Z107" i="3" s="1"/>
  <c r="X107" i="3"/>
  <c r="AC107" i="3" s="1"/>
  <c r="V107" i="3"/>
  <c r="AA107" i="3" s="1"/>
  <c r="AI107" i="3"/>
  <c r="AN107" i="3" s="1"/>
  <c r="AF107" i="3"/>
  <c r="AK107" i="3" s="1"/>
  <c r="AJ107" i="3"/>
  <c r="AH107" i="3"/>
  <c r="AM107" i="3" s="1"/>
  <c r="W91" i="3"/>
  <c r="AB91" i="3" s="1"/>
  <c r="Y91" i="3"/>
  <c r="AD91" i="3" s="1"/>
  <c r="U91" i="3"/>
  <c r="Z91" i="3" s="1"/>
  <c r="V91" i="3"/>
  <c r="AA91" i="3" s="1"/>
  <c r="X91" i="3"/>
  <c r="AC91" i="3" s="1"/>
  <c r="AI91" i="3"/>
  <c r="AN91" i="3" s="1"/>
  <c r="AF91" i="3"/>
  <c r="AK91" i="3" s="1"/>
  <c r="AJ91" i="3"/>
  <c r="AH91" i="3"/>
  <c r="AM91" i="3" s="1"/>
  <c r="W75" i="3"/>
  <c r="AB75" i="3" s="1"/>
  <c r="X75" i="3"/>
  <c r="AC75" i="3" s="1"/>
  <c r="U75" i="3"/>
  <c r="Z75" i="3" s="1"/>
  <c r="Y75" i="3"/>
  <c r="AD75" i="3" s="1"/>
  <c r="V75" i="3"/>
  <c r="AA75" i="3" s="1"/>
  <c r="AI75" i="3"/>
  <c r="AN75" i="3" s="1"/>
  <c r="AF75" i="3"/>
  <c r="AK75" i="3" s="1"/>
  <c r="AJ75" i="3"/>
  <c r="AO75" i="3" s="1"/>
  <c r="AH75" i="3"/>
  <c r="W59" i="3"/>
  <c r="AB59" i="3" s="1"/>
  <c r="X59" i="3"/>
  <c r="AC59" i="3" s="1"/>
  <c r="Y59" i="3"/>
  <c r="AD59" i="3" s="1"/>
  <c r="U59" i="3"/>
  <c r="Z59" i="3" s="1"/>
  <c r="V59" i="3"/>
  <c r="AA59" i="3" s="1"/>
  <c r="AI59" i="3"/>
  <c r="AN59" i="3" s="1"/>
  <c r="AF59" i="3"/>
  <c r="AK59" i="3" s="1"/>
  <c r="AH59" i="3"/>
  <c r="W43" i="3"/>
  <c r="AB43" i="3" s="1"/>
  <c r="Y43" i="3"/>
  <c r="AD43" i="3" s="1"/>
  <c r="X43" i="3"/>
  <c r="AC43" i="3" s="1"/>
  <c r="U43" i="3"/>
  <c r="Z43" i="3" s="1"/>
  <c r="V43" i="3"/>
  <c r="AA43" i="3" s="1"/>
  <c r="AI43" i="3"/>
  <c r="AN43" i="3" s="1"/>
  <c r="AF43" i="3"/>
  <c r="AK43" i="3" s="1"/>
  <c r="AJ43" i="3"/>
  <c r="AH43" i="3"/>
  <c r="Y27" i="3"/>
  <c r="AD27" i="3" s="1"/>
  <c r="W27" i="3"/>
  <c r="AB27" i="3" s="1"/>
  <c r="U27" i="3"/>
  <c r="Z27" i="3" s="1"/>
  <c r="X27" i="3"/>
  <c r="AC27" i="3" s="1"/>
  <c r="V27" i="3"/>
  <c r="AA27" i="3" s="1"/>
  <c r="AI27" i="3"/>
  <c r="AN27" i="3" s="1"/>
  <c r="AF27" i="3"/>
  <c r="AK27" i="3" s="1"/>
  <c r="AH27" i="3"/>
  <c r="AM27" i="3" s="1"/>
  <c r="X11" i="3"/>
  <c r="AC11" i="3" s="1"/>
  <c r="W11" i="3"/>
  <c r="AB11" i="3" s="1"/>
  <c r="U11" i="3"/>
  <c r="Z11" i="3" s="1"/>
  <c r="V11" i="3"/>
  <c r="AA11" i="3" s="1"/>
  <c r="Y11" i="3"/>
  <c r="AD11" i="3" s="1"/>
  <c r="AI11" i="3"/>
  <c r="AN11" i="3" s="1"/>
  <c r="AF11" i="3"/>
  <c r="AK11" i="3" s="1"/>
  <c r="AJ11" i="3"/>
  <c r="AH11" i="3"/>
  <c r="AM11" i="3" s="1"/>
  <c r="Y209" i="3"/>
  <c r="AD209" i="3" s="1"/>
  <c r="V209" i="3"/>
  <c r="AA209" i="3" s="1"/>
  <c r="W209" i="3"/>
  <c r="AB209" i="3" s="1"/>
  <c r="X209" i="3"/>
  <c r="AC209" i="3" s="1"/>
  <c r="AJ209" i="3"/>
  <c r="AF209" i="3"/>
  <c r="AK209" i="3" s="1"/>
  <c r="U209" i="3"/>
  <c r="AI209" i="3"/>
  <c r="AN209" i="3" s="1"/>
  <c r="AH209" i="3"/>
  <c r="AM209" i="3" s="1"/>
  <c r="AG209" i="3"/>
  <c r="AL209" i="3" s="1"/>
  <c r="W298" i="3"/>
  <c r="AB298" i="3" s="1"/>
  <c r="X298" i="3"/>
  <c r="AC298" i="3" s="1"/>
  <c r="Y298" i="3"/>
  <c r="AD298" i="3" s="1"/>
  <c r="V298" i="3"/>
  <c r="AA298" i="3" s="1"/>
  <c r="U298" i="3"/>
  <c r="Z298" i="3" s="1"/>
  <c r="AI298" i="3"/>
  <c r="AN298" i="3" s="1"/>
  <c r="AF298" i="3"/>
  <c r="AK298" i="3" s="1"/>
  <c r="AJ298" i="3"/>
  <c r="Y282" i="3"/>
  <c r="AD282" i="3" s="1"/>
  <c r="W282" i="3"/>
  <c r="AB282" i="3" s="1"/>
  <c r="X282" i="3"/>
  <c r="AC282" i="3" s="1"/>
  <c r="V282" i="3"/>
  <c r="AA282" i="3" s="1"/>
  <c r="U282" i="3"/>
  <c r="Z282" i="3" s="1"/>
  <c r="AI282" i="3"/>
  <c r="AN282" i="3" s="1"/>
  <c r="W266" i="3"/>
  <c r="AB266" i="3" s="1"/>
  <c r="X266" i="3"/>
  <c r="AC266" i="3" s="1"/>
  <c r="Y266" i="3"/>
  <c r="AD266" i="3" s="1"/>
  <c r="V266" i="3"/>
  <c r="AA266" i="3" s="1"/>
  <c r="U266" i="3"/>
  <c r="Z266" i="3" s="1"/>
  <c r="AI266" i="3"/>
  <c r="AN266" i="3" s="1"/>
  <c r="AF266" i="3"/>
  <c r="AK266" i="3" s="1"/>
  <c r="AJ266" i="3"/>
  <c r="AO266" i="3" s="1"/>
  <c r="W250" i="3"/>
  <c r="AB250" i="3" s="1"/>
  <c r="X250" i="3"/>
  <c r="AC250" i="3" s="1"/>
  <c r="V250" i="3"/>
  <c r="AA250" i="3" s="1"/>
  <c r="Y250" i="3"/>
  <c r="AD250" i="3" s="1"/>
  <c r="AF250" i="3"/>
  <c r="AK250" i="3" s="1"/>
  <c r="AI250" i="3"/>
  <c r="AN250" i="3" s="1"/>
  <c r="U250" i="3"/>
  <c r="Z250" i="3" s="1"/>
  <c r="AJ250" i="3"/>
  <c r="AO250" i="3" s="1"/>
  <c r="W234" i="3"/>
  <c r="AB234" i="3" s="1"/>
  <c r="X234" i="3"/>
  <c r="AC234" i="3" s="1"/>
  <c r="Y234" i="3"/>
  <c r="AD234" i="3" s="1"/>
  <c r="V234" i="3"/>
  <c r="AA234" i="3" s="1"/>
  <c r="U234" i="3"/>
  <c r="Z234" i="3" s="1"/>
  <c r="AI234" i="3"/>
  <c r="AN234" i="3" s="1"/>
  <c r="AJ234" i="3"/>
  <c r="AF234" i="3"/>
  <c r="AK234" i="3" s="1"/>
  <c r="W218" i="3"/>
  <c r="AB218" i="3" s="1"/>
  <c r="Y218" i="3"/>
  <c r="AD218" i="3" s="1"/>
  <c r="X218" i="3"/>
  <c r="AC218" i="3" s="1"/>
  <c r="U218" i="3"/>
  <c r="Z218" i="3" s="1"/>
  <c r="V218" i="3"/>
  <c r="AA218" i="3" s="1"/>
  <c r="AJ218" i="3"/>
  <c r="AF218" i="3"/>
  <c r="AK218" i="3" s="1"/>
  <c r="AI218" i="3"/>
  <c r="AN218" i="3" s="1"/>
  <c r="W202" i="3"/>
  <c r="AB202" i="3" s="1"/>
  <c r="X202" i="3"/>
  <c r="AC202" i="3" s="1"/>
  <c r="U202" i="3"/>
  <c r="Z202" i="3" s="1"/>
  <c r="Y202" i="3"/>
  <c r="AD202" i="3" s="1"/>
  <c r="V202" i="3"/>
  <c r="AA202" i="3" s="1"/>
  <c r="AJ202" i="3"/>
  <c r="W186" i="3"/>
  <c r="AB186" i="3" s="1"/>
  <c r="Y186" i="3"/>
  <c r="AD186" i="3" s="1"/>
  <c r="X186" i="3"/>
  <c r="AC186" i="3" s="1"/>
  <c r="U186" i="3"/>
  <c r="Z186" i="3" s="1"/>
  <c r="V186" i="3"/>
  <c r="AA186" i="3" s="1"/>
  <c r="AI186" i="3"/>
  <c r="AN186" i="3" s="1"/>
  <c r="AJ186" i="3"/>
  <c r="AF186" i="3"/>
  <c r="AK186" i="3" s="1"/>
  <c r="W170" i="3"/>
  <c r="AB170" i="3" s="1"/>
  <c r="X170" i="3"/>
  <c r="AC170" i="3" s="1"/>
  <c r="U170" i="3"/>
  <c r="Z170" i="3" s="1"/>
  <c r="Y170" i="3"/>
  <c r="AD170" i="3" s="1"/>
  <c r="V170" i="3"/>
  <c r="AA170" i="3" s="1"/>
  <c r="AI170" i="3"/>
  <c r="AN170" i="3" s="1"/>
  <c r="AF170" i="3"/>
  <c r="AK170" i="3" s="1"/>
  <c r="W154" i="3"/>
  <c r="AB154" i="3" s="1"/>
  <c r="X154" i="3"/>
  <c r="AC154" i="3" s="1"/>
  <c r="Y154" i="3"/>
  <c r="AD154" i="3" s="1"/>
  <c r="U154" i="3"/>
  <c r="Z154" i="3" s="1"/>
  <c r="V154" i="3"/>
  <c r="AA154" i="3" s="1"/>
  <c r="AI154" i="3"/>
  <c r="AN154" i="3" s="1"/>
  <c r="AJ154" i="3"/>
  <c r="Y138" i="3"/>
  <c r="AD138" i="3" s="1"/>
  <c r="W138" i="3"/>
  <c r="AB138" i="3" s="1"/>
  <c r="X138" i="3"/>
  <c r="AC138" i="3" s="1"/>
  <c r="U138" i="3"/>
  <c r="Z138" i="3" s="1"/>
  <c r="V138" i="3"/>
  <c r="AA138" i="3" s="1"/>
  <c r="AI138" i="3"/>
  <c r="AN138" i="3" s="1"/>
  <c r="AF138" i="3"/>
  <c r="AK138" i="3" s="1"/>
  <c r="W122" i="3"/>
  <c r="AB122" i="3" s="1"/>
  <c r="X122" i="3"/>
  <c r="AC122" i="3" s="1"/>
  <c r="U122" i="3"/>
  <c r="Z122" i="3" s="1"/>
  <c r="Y122" i="3"/>
  <c r="AD122" i="3" s="1"/>
  <c r="V122" i="3"/>
  <c r="AA122" i="3" s="1"/>
  <c r="AI122" i="3"/>
  <c r="AN122" i="3" s="1"/>
  <c r="AF122" i="3"/>
  <c r="AK122" i="3" s="1"/>
  <c r="AJ122" i="3"/>
  <c r="W106" i="3"/>
  <c r="AB106" i="3" s="1"/>
  <c r="Y106" i="3"/>
  <c r="AD106" i="3" s="1"/>
  <c r="U106" i="3"/>
  <c r="Z106" i="3" s="1"/>
  <c r="X106" i="3"/>
  <c r="AC106" i="3" s="1"/>
  <c r="V106" i="3"/>
  <c r="AA106" i="3" s="1"/>
  <c r="AI106" i="3"/>
  <c r="AN106" i="3" s="1"/>
  <c r="AF106" i="3"/>
  <c r="AK106" i="3" s="1"/>
  <c r="AJ106" i="3"/>
  <c r="W90" i="3"/>
  <c r="AB90" i="3" s="1"/>
  <c r="Y90" i="3"/>
  <c r="AD90" i="3" s="1"/>
  <c r="U90" i="3"/>
  <c r="Z90" i="3" s="1"/>
  <c r="V90" i="3"/>
  <c r="AA90" i="3" s="1"/>
  <c r="X90" i="3"/>
  <c r="AC90" i="3" s="1"/>
  <c r="AI90" i="3"/>
  <c r="AN90" i="3" s="1"/>
  <c r="AF90" i="3"/>
  <c r="AK90" i="3" s="1"/>
  <c r="AJ90" i="3"/>
  <c r="AO90" i="3" s="1"/>
  <c r="W74" i="3"/>
  <c r="AB74" i="3" s="1"/>
  <c r="X74" i="3"/>
  <c r="AC74" i="3" s="1"/>
  <c r="U74" i="3"/>
  <c r="Z74" i="3" s="1"/>
  <c r="Y74" i="3"/>
  <c r="AD74" i="3" s="1"/>
  <c r="V74" i="3"/>
  <c r="AA74" i="3" s="1"/>
  <c r="AI74" i="3"/>
  <c r="AN74" i="3" s="1"/>
  <c r="AF74" i="3"/>
  <c r="AK74" i="3" s="1"/>
  <c r="AJ74" i="3"/>
  <c r="W58" i="3"/>
  <c r="AB58" i="3" s="1"/>
  <c r="X58" i="3"/>
  <c r="AC58" i="3" s="1"/>
  <c r="Y58" i="3"/>
  <c r="AD58" i="3" s="1"/>
  <c r="U58" i="3"/>
  <c r="Z58" i="3" s="1"/>
  <c r="V58" i="3"/>
  <c r="AA58" i="3" s="1"/>
  <c r="AI58" i="3"/>
  <c r="AN58" i="3" s="1"/>
  <c r="AF58" i="3"/>
  <c r="AK58" i="3" s="1"/>
  <c r="AJ58" i="3"/>
  <c r="Y42" i="3"/>
  <c r="AD42" i="3" s="1"/>
  <c r="W42" i="3"/>
  <c r="AB42" i="3" s="1"/>
  <c r="X42" i="3"/>
  <c r="AC42" i="3" s="1"/>
  <c r="U42" i="3"/>
  <c r="Z42" i="3" s="1"/>
  <c r="V42" i="3"/>
  <c r="AA42" i="3" s="1"/>
  <c r="AI42" i="3"/>
  <c r="AN42" i="3" s="1"/>
  <c r="AF42" i="3"/>
  <c r="AK42" i="3" s="1"/>
  <c r="AJ42" i="3"/>
  <c r="Y26" i="3"/>
  <c r="AD26" i="3" s="1"/>
  <c r="W26" i="3"/>
  <c r="AB26" i="3" s="1"/>
  <c r="U26" i="3"/>
  <c r="Z26" i="3" s="1"/>
  <c r="X26" i="3"/>
  <c r="AC26" i="3" s="1"/>
  <c r="V26" i="3"/>
  <c r="AA26" i="3" s="1"/>
  <c r="AI26" i="3"/>
  <c r="AN26" i="3" s="1"/>
  <c r="AF26" i="3"/>
  <c r="AK26" i="3" s="1"/>
  <c r="Y10" i="3"/>
  <c r="AD10" i="3" s="1"/>
  <c r="X10" i="3"/>
  <c r="AC10" i="3" s="1"/>
  <c r="W10" i="3"/>
  <c r="AB10" i="3" s="1"/>
  <c r="U10" i="3"/>
  <c r="Z10" i="3" s="1"/>
  <c r="V10" i="3"/>
  <c r="AA10" i="3" s="1"/>
  <c r="AI10" i="3"/>
  <c r="AN10" i="3" s="1"/>
  <c r="AJ10" i="3"/>
  <c r="AO10" i="3" s="1"/>
  <c r="AF10" i="3"/>
  <c r="AK10" i="3" s="1"/>
  <c r="AI203" i="3"/>
  <c r="AN203" i="3" s="1"/>
  <c r="AJ138" i="3"/>
  <c r="U279" i="3"/>
  <c r="Y273" i="3"/>
  <c r="AD273" i="3" s="1"/>
  <c r="V273" i="3"/>
  <c r="AA273" i="3" s="1"/>
  <c r="W273" i="3"/>
  <c r="AB273" i="3" s="1"/>
  <c r="X273" i="3"/>
  <c r="AC273" i="3" s="1"/>
  <c r="AJ273" i="3"/>
  <c r="AF273" i="3"/>
  <c r="AK273" i="3" s="1"/>
  <c r="U273" i="3"/>
  <c r="Z273" i="3" s="1"/>
  <c r="AH273" i="3"/>
  <c r="AI273" i="3"/>
  <c r="AN273" i="3" s="1"/>
  <c r="Y97" i="3"/>
  <c r="AD97" i="3" s="1"/>
  <c r="V97" i="3"/>
  <c r="AA97" i="3" s="1"/>
  <c r="X97" i="3"/>
  <c r="AC97" i="3" s="1"/>
  <c r="W97" i="3"/>
  <c r="AB97" i="3" s="1"/>
  <c r="U97" i="3"/>
  <c r="AJ97" i="3"/>
  <c r="AO97" i="3" s="1"/>
  <c r="AF97" i="3"/>
  <c r="AK97" i="3" s="1"/>
  <c r="AI97" i="3"/>
  <c r="AN97" i="3" s="1"/>
  <c r="AG97" i="3"/>
  <c r="AL97" i="3" s="1"/>
  <c r="AH97" i="3"/>
  <c r="AM97" i="3" s="1"/>
  <c r="X297" i="3"/>
  <c r="AC297" i="3" s="1"/>
  <c r="Y297" i="3"/>
  <c r="AD297" i="3" s="1"/>
  <c r="V297" i="3"/>
  <c r="AA297" i="3" s="1"/>
  <c r="W297" i="3"/>
  <c r="AB297" i="3" s="1"/>
  <c r="U297" i="3"/>
  <c r="Z297" i="3" s="1"/>
  <c r="AI297" i="3"/>
  <c r="AN297" i="3" s="1"/>
  <c r="AF297" i="3"/>
  <c r="AK297" i="3" s="1"/>
  <c r="AJ297" i="3"/>
  <c r="AO297" i="3" s="1"/>
  <c r="X281" i="3"/>
  <c r="AC281" i="3" s="1"/>
  <c r="V281" i="3"/>
  <c r="AA281" i="3" s="1"/>
  <c r="Y281" i="3"/>
  <c r="AD281" i="3" s="1"/>
  <c r="W281" i="3"/>
  <c r="AB281" i="3" s="1"/>
  <c r="U281" i="3"/>
  <c r="Z281" i="3" s="1"/>
  <c r="AI281" i="3"/>
  <c r="AN281" i="3" s="1"/>
  <c r="AF281" i="3"/>
  <c r="AK281" i="3" s="1"/>
  <c r="X265" i="3"/>
  <c r="AC265" i="3" s="1"/>
  <c r="Y265" i="3"/>
  <c r="AD265" i="3" s="1"/>
  <c r="V265" i="3"/>
  <c r="AA265" i="3" s="1"/>
  <c r="W265" i="3"/>
  <c r="AB265" i="3" s="1"/>
  <c r="U265" i="3"/>
  <c r="Z265" i="3" s="1"/>
  <c r="AI265" i="3"/>
  <c r="AN265" i="3" s="1"/>
  <c r="AF265" i="3"/>
  <c r="AK265" i="3" s="1"/>
  <c r="AJ265" i="3"/>
  <c r="X249" i="3"/>
  <c r="AC249" i="3" s="1"/>
  <c r="V249" i="3"/>
  <c r="AA249" i="3" s="1"/>
  <c r="W249" i="3"/>
  <c r="AB249" i="3" s="1"/>
  <c r="U249" i="3"/>
  <c r="Z249" i="3" s="1"/>
  <c r="Y249" i="3"/>
  <c r="AD249" i="3" s="1"/>
  <c r="AI249" i="3"/>
  <c r="AN249" i="3" s="1"/>
  <c r="AF249" i="3"/>
  <c r="AK249" i="3" s="1"/>
  <c r="X233" i="3"/>
  <c r="AC233" i="3" s="1"/>
  <c r="Y233" i="3"/>
  <c r="AD233" i="3" s="1"/>
  <c r="V233" i="3"/>
  <c r="AA233" i="3" s="1"/>
  <c r="W233" i="3"/>
  <c r="AB233" i="3" s="1"/>
  <c r="U233" i="3"/>
  <c r="Z233" i="3" s="1"/>
  <c r="AI233" i="3"/>
  <c r="AN233" i="3" s="1"/>
  <c r="AJ233" i="3"/>
  <c r="AF233" i="3"/>
  <c r="AK233" i="3" s="1"/>
  <c r="Y217" i="3"/>
  <c r="AD217" i="3" s="1"/>
  <c r="X217" i="3"/>
  <c r="AC217" i="3" s="1"/>
  <c r="V217" i="3"/>
  <c r="AA217" i="3" s="1"/>
  <c r="W217" i="3"/>
  <c r="AB217" i="3" s="1"/>
  <c r="U217" i="3"/>
  <c r="Z217" i="3" s="1"/>
  <c r="AI217" i="3"/>
  <c r="AN217" i="3" s="1"/>
  <c r="AJ217" i="3"/>
  <c r="AO217" i="3" s="1"/>
  <c r="AF217" i="3"/>
  <c r="AK217" i="3" s="1"/>
  <c r="X201" i="3"/>
  <c r="AC201" i="3" s="1"/>
  <c r="U201" i="3"/>
  <c r="Z201" i="3" s="1"/>
  <c r="Y201" i="3"/>
  <c r="AD201" i="3" s="1"/>
  <c r="V201" i="3"/>
  <c r="AA201" i="3" s="1"/>
  <c r="W201" i="3"/>
  <c r="AB201" i="3" s="1"/>
  <c r="AI201" i="3"/>
  <c r="AN201" i="3" s="1"/>
  <c r="AJ201" i="3"/>
  <c r="Y185" i="3"/>
  <c r="AD185" i="3" s="1"/>
  <c r="X185" i="3"/>
  <c r="AC185" i="3" s="1"/>
  <c r="U185" i="3"/>
  <c r="Z185" i="3" s="1"/>
  <c r="V185" i="3"/>
  <c r="AA185" i="3" s="1"/>
  <c r="W185" i="3"/>
  <c r="AB185" i="3" s="1"/>
  <c r="AI185" i="3"/>
  <c r="AN185" i="3" s="1"/>
  <c r="AJ185" i="3"/>
  <c r="AO185" i="3" s="1"/>
  <c r="AF185" i="3"/>
  <c r="AK185" i="3" s="1"/>
  <c r="X169" i="3"/>
  <c r="AC169" i="3" s="1"/>
  <c r="U169" i="3"/>
  <c r="Z169" i="3" s="1"/>
  <c r="Y169" i="3"/>
  <c r="AD169" i="3" s="1"/>
  <c r="V169" i="3"/>
  <c r="AA169" i="3" s="1"/>
  <c r="W169" i="3"/>
  <c r="AB169" i="3" s="1"/>
  <c r="AI169" i="3"/>
  <c r="AN169" i="3" s="1"/>
  <c r="AF169" i="3"/>
  <c r="AK169" i="3" s="1"/>
  <c r="AJ169" i="3"/>
  <c r="Y153" i="3"/>
  <c r="AD153" i="3" s="1"/>
  <c r="X153" i="3"/>
  <c r="AC153" i="3" s="1"/>
  <c r="U153" i="3"/>
  <c r="Z153" i="3" s="1"/>
  <c r="V153" i="3"/>
  <c r="AA153" i="3" s="1"/>
  <c r="W153" i="3"/>
  <c r="AB153" i="3" s="1"/>
  <c r="AI153" i="3"/>
  <c r="AN153" i="3" s="1"/>
  <c r="AJ153" i="3"/>
  <c r="AO153" i="3" s="1"/>
  <c r="AF153" i="3"/>
  <c r="AK153" i="3" s="1"/>
  <c r="Y137" i="3"/>
  <c r="AD137" i="3" s="1"/>
  <c r="X137" i="3"/>
  <c r="AC137" i="3" s="1"/>
  <c r="U137" i="3"/>
  <c r="Z137" i="3" s="1"/>
  <c r="V137" i="3"/>
  <c r="AA137" i="3" s="1"/>
  <c r="W137" i="3"/>
  <c r="AB137" i="3" s="1"/>
  <c r="AI137" i="3"/>
  <c r="AN137" i="3" s="1"/>
  <c r="AF137" i="3"/>
  <c r="AK137" i="3" s="1"/>
  <c r="Y121" i="3"/>
  <c r="AD121" i="3" s="1"/>
  <c r="X121" i="3"/>
  <c r="AC121" i="3" s="1"/>
  <c r="U121" i="3"/>
  <c r="Z121" i="3" s="1"/>
  <c r="V121" i="3"/>
  <c r="AA121" i="3" s="1"/>
  <c r="W121" i="3"/>
  <c r="AB121" i="3" s="1"/>
  <c r="AI121" i="3"/>
  <c r="AN121" i="3" s="1"/>
  <c r="AJ121" i="3"/>
  <c r="AO121" i="3" s="1"/>
  <c r="AF121" i="3"/>
  <c r="AK121" i="3" s="1"/>
  <c r="Y105" i="3"/>
  <c r="AD105" i="3" s="1"/>
  <c r="U105" i="3"/>
  <c r="Z105" i="3" s="1"/>
  <c r="X105" i="3"/>
  <c r="AC105" i="3" s="1"/>
  <c r="V105" i="3"/>
  <c r="AA105" i="3" s="1"/>
  <c r="W105" i="3"/>
  <c r="AB105" i="3" s="1"/>
  <c r="AI105" i="3"/>
  <c r="AN105" i="3" s="1"/>
  <c r="AF105" i="3"/>
  <c r="AK105" i="3" s="1"/>
  <c r="AJ105" i="3"/>
  <c r="Y89" i="3"/>
  <c r="AD89" i="3" s="1"/>
  <c r="U89" i="3"/>
  <c r="Z89" i="3" s="1"/>
  <c r="V89" i="3"/>
  <c r="AA89" i="3" s="1"/>
  <c r="X89" i="3"/>
  <c r="AC89" i="3" s="1"/>
  <c r="W89" i="3"/>
  <c r="AB89" i="3" s="1"/>
  <c r="AI89" i="3"/>
  <c r="AN89" i="3" s="1"/>
  <c r="AF89" i="3"/>
  <c r="AK89" i="3" s="1"/>
  <c r="AJ89" i="3"/>
  <c r="AO89" i="3" s="1"/>
  <c r="Y73" i="3"/>
  <c r="AD73" i="3" s="1"/>
  <c r="X73" i="3"/>
  <c r="AC73" i="3" s="1"/>
  <c r="U73" i="3"/>
  <c r="Z73" i="3" s="1"/>
  <c r="V73" i="3"/>
  <c r="AA73" i="3" s="1"/>
  <c r="W73" i="3"/>
  <c r="AB73" i="3" s="1"/>
  <c r="AI73" i="3"/>
  <c r="AN73" i="3" s="1"/>
  <c r="AF73" i="3"/>
  <c r="AK73" i="3" s="1"/>
  <c r="AJ73" i="3"/>
  <c r="Y57" i="3"/>
  <c r="AD57" i="3" s="1"/>
  <c r="X57" i="3"/>
  <c r="AC57" i="3" s="1"/>
  <c r="U57" i="3"/>
  <c r="Z57" i="3" s="1"/>
  <c r="V57" i="3"/>
  <c r="AA57" i="3" s="1"/>
  <c r="W57" i="3"/>
  <c r="AB57" i="3" s="1"/>
  <c r="AI57" i="3"/>
  <c r="AN57" i="3" s="1"/>
  <c r="AJ57" i="3"/>
  <c r="AF57" i="3"/>
  <c r="AK57" i="3" s="1"/>
  <c r="Y41" i="3"/>
  <c r="AD41" i="3" s="1"/>
  <c r="X41" i="3"/>
  <c r="AC41" i="3" s="1"/>
  <c r="U41" i="3"/>
  <c r="Z41" i="3" s="1"/>
  <c r="V41" i="3"/>
  <c r="AA41" i="3" s="1"/>
  <c r="W41" i="3"/>
  <c r="AB41" i="3" s="1"/>
  <c r="AI41" i="3"/>
  <c r="AN41" i="3" s="1"/>
  <c r="AJ41" i="3"/>
  <c r="AF41" i="3"/>
  <c r="AK41" i="3" s="1"/>
  <c r="Y25" i="3"/>
  <c r="AD25" i="3" s="1"/>
  <c r="U25" i="3"/>
  <c r="Z25" i="3" s="1"/>
  <c r="X25" i="3"/>
  <c r="AC25" i="3" s="1"/>
  <c r="V25" i="3"/>
  <c r="AA25" i="3" s="1"/>
  <c r="W25" i="3"/>
  <c r="AB25" i="3" s="1"/>
  <c r="AI25" i="3"/>
  <c r="AN25" i="3" s="1"/>
  <c r="AF25" i="3"/>
  <c r="AK25" i="3" s="1"/>
  <c r="X9" i="3"/>
  <c r="AC9" i="3" s="1"/>
  <c r="Y9" i="3"/>
  <c r="AD9" i="3" s="1"/>
  <c r="U9" i="3"/>
  <c r="Z9" i="3" s="1"/>
  <c r="V9" i="3"/>
  <c r="AA9" i="3" s="1"/>
  <c r="W9" i="3"/>
  <c r="AB9" i="3" s="1"/>
  <c r="AI9" i="3"/>
  <c r="AN9" i="3" s="1"/>
  <c r="AJ9" i="3"/>
  <c r="AH282" i="3"/>
  <c r="AH218" i="3"/>
  <c r="AM218" i="3" s="1"/>
  <c r="AH154" i="3"/>
  <c r="AM154" i="3" s="1"/>
  <c r="AH74" i="3"/>
  <c r="AI202" i="3"/>
  <c r="AN202" i="3" s="1"/>
  <c r="AJ137" i="3"/>
  <c r="AO137" i="3" s="1"/>
  <c r="Y161" i="3"/>
  <c r="AD161" i="3" s="1"/>
  <c r="V161" i="3"/>
  <c r="AA161" i="3" s="1"/>
  <c r="W161" i="3"/>
  <c r="AB161" i="3" s="1"/>
  <c r="X161" i="3"/>
  <c r="AC161" i="3" s="1"/>
  <c r="AJ161" i="3"/>
  <c r="AF161" i="3"/>
  <c r="AK161" i="3" s="1"/>
  <c r="U161" i="3"/>
  <c r="AI161" i="3"/>
  <c r="AN161" i="3" s="1"/>
  <c r="AH161" i="3"/>
  <c r="AG161" i="3"/>
  <c r="AL161" i="3" s="1"/>
  <c r="Y33" i="3"/>
  <c r="AD33" i="3" s="1"/>
  <c r="X33" i="3"/>
  <c r="AC33" i="3" s="1"/>
  <c r="V33" i="3"/>
  <c r="AA33" i="3" s="1"/>
  <c r="W33" i="3"/>
  <c r="AB33" i="3" s="1"/>
  <c r="U33" i="3"/>
  <c r="Z33" i="3" s="1"/>
  <c r="AJ33" i="3"/>
  <c r="AO33" i="3" s="1"/>
  <c r="AF33" i="3"/>
  <c r="AK33" i="3" s="1"/>
  <c r="AI33" i="3"/>
  <c r="AN33" i="3" s="1"/>
  <c r="AH33" i="3"/>
  <c r="X296" i="3"/>
  <c r="AC296" i="3" s="1"/>
  <c r="Y296" i="3"/>
  <c r="AD296" i="3" s="1"/>
  <c r="V296" i="3"/>
  <c r="AA296" i="3" s="1"/>
  <c r="U296" i="3"/>
  <c r="Z296" i="3" s="1"/>
  <c r="AJ296" i="3"/>
  <c r="AO296" i="3" s="1"/>
  <c r="AF296" i="3"/>
  <c r="AK296" i="3" s="1"/>
  <c r="W296" i="3"/>
  <c r="AB296" i="3" s="1"/>
  <c r="AI296" i="3"/>
  <c r="AN296" i="3" s="1"/>
  <c r="X280" i="3"/>
  <c r="AC280" i="3" s="1"/>
  <c r="V280" i="3"/>
  <c r="AA280" i="3" s="1"/>
  <c r="U280" i="3"/>
  <c r="Z280" i="3" s="1"/>
  <c r="AJ280" i="3"/>
  <c r="AO280" i="3" s="1"/>
  <c r="AF280" i="3"/>
  <c r="AK280" i="3" s="1"/>
  <c r="Y280" i="3"/>
  <c r="AD280" i="3" s="1"/>
  <c r="W280" i="3"/>
  <c r="AB280" i="3" s="1"/>
  <c r="AI280" i="3"/>
  <c r="AN280" i="3" s="1"/>
  <c r="X264" i="3"/>
  <c r="AC264" i="3" s="1"/>
  <c r="Y264" i="3"/>
  <c r="AD264" i="3" s="1"/>
  <c r="U264" i="3"/>
  <c r="Z264" i="3" s="1"/>
  <c r="V264" i="3"/>
  <c r="AA264" i="3" s="1"/>
  <c r="AJ264" i="3"/>
  <c r="AO264" i="3" s="1"/>
  <c r="AF264" i="3"/>
  <c r="AK264" i="3" s="1"/>
  <c r="W264" i="3"/>
  <c r="AB264" i="3" s="1"/>
  <c r="AI264" i="3"/>
  <c r="AN264" i="3" s="1"/>
  <c r="X248" i="3"/>
  <c r="AC248" i="3" s="1"/>
  <c r="U248" i="3"/>
  <c r="Z248" i="3" s="1"/>
  <c r="V248" i="3"/>
  <c r="AA248" i="3" s="1"/>
  <c r="Y248" i="3"/>
  <c r="AD248" i="3" s="1"/>
  <c r="AJ248" i="3"/>
  <c r="AO248" i="3" s="1"/>
  <c r="AF248" i="3"/>
  <c r="AK248" i="3" s="1"/>
  <c r="W248" i="3"/>
  <c r="AB248" i="3" s="1"/>
  <c r="AI248" i="3"/>
  <c r="AN248" i="3" s="1"/>
  <c r="X232" i="3"/>
  <c r="AC232" i="3" s="1"/>
  <c r="Y232" i="3"/>
  <c r="AD232" i="3" s="1"/>
  <c r="U232" i="3"/>
  <c r="Z232" i="3" s="1"/>
  <c r="V232" i="3"/>
  <c r="AA232" i="3" s="1"/>
  <c r="AI232" i="3"/>
  <c r="AN232" i="3" s="1"/>
  <c r="AJ232" i="3"/>
  <c r="AF232" i="3"/>
  <c r="AK232" i="3" s="1"/>
  <c r="W232" i="3"/>
  <c r="AB232" i="3" s="1"/>
  <c r="X216" i="3"/>
  <c r="AC216" i="3" s="1"/>
  <c r="U216" i="3"/>
  <c r="Z216" i="3" s="1"/>
  <c r="V216" i="3"/>
  <c r="AA216" i="3" s="1"/>
  <c r="Y216" i="3"/>
  <c r="AD216" i="3" s="1"/>
  <c r="AI216" i="3"/>
  <c r="AN216" i="3" s="1"/>
  <c r="AJ216" i="3"/>
  <c r="AO216" i="3" s="1"/>
  <c r="AF216" i="3"/>
  <c r="AK216" i="3" s="1"/>
  <c r="W216" i="3"/>
  <c r="AB216" i="3" s="1"/>
  <c r="X200" i="3"/>
  <c r="AC200" i="3" s="1"/>
  <c r="U200" i="3"/>
  <c r="Z200" i="3" s="1"/>
  <c r="Y200" i="3"/>
  <c r="AD200" i="3" s="1"/>
  <c r="V200" i="3"/>
  <c r="AA200" i="3" s="1"/>
  <c r="AI200" i="3"/>
  <c r="AN200" i="3" s="1"/>
  <c r="AJ200" i="3"/>
  <c r="W200" i="3"/>
  <c r="AB200" i="3" s="1"/>
  <c r="AF200" i="3"/>
  <c r="AK200" i="3" s="1"/>
  <c r="Y184" i="3"/>
  <c r="AD184" i="3" s="1"/>
  <c r="X184" i="3"/>
  <c r="AC184" i="3" s="1"/>
  <c r="U184" i="3"/>
  <c r="Z184" i="3" s="1"/>
  <c r="V184" i="3"/>
  <c r="AA184" i="3" s="1"/>
  <c r="AI184" i="3"/>
  <c r="AN184" i="3" s="1"/>
  <c r="AJ184" i="3"/>
  <c r="AO184" i="3" s="1"/>
  <c r="AF184" i="3"/>
  <c r="AK184" i="3" s="1"/>
  <c r="W184" i="3"/>
  <c r="AB184" i="3" s="1"/>
  <c r="X168" i="3"/>
  <c r="AC168" i="3" s="1"/>
  <c r="U168" i="3"/>
  <c r="Z168" i="3" s="1"/>
  <c r="Y168" i="3"/>
  <c r="AD168" i="3" s="1"/>
  <c r="V168" i="3"/>
  <c r="AA168" i="3" s="1"/>
  <c r="AI168" i="3"/>
  <c r="AN168" i="3" s="1"/>
  <c r="W168" i="3"/>
  <c r="AB168" i="3" s="1"/>
  <c r="AJ168" i="3"/>
  <c r="AF168" i="3"/>
  <c r="AK168" i="3" s="1"/>
  <c r="Y152" i="3"/>
  <c r="AD152" i="3" s="1"/>
  <c r="X152" i="3"/>
  <c r="AC152" i="3" s="1"/>
  <c r="U152" i="3"/>
  <c r="Z152" i="3" s="1"/>
  <c r="V152" i="3"/>
  <c r="AA152" i="3" s="1"/>
  <c r="AI152" i="3"/>
  <c r="AN152" i="3" s="1"/>
  <c r="W152" i="3"/>
  <c r="AB152" i="3" s="1"/>
  <c r="AJ152" i="3"/>
  <c r="AF152" i="3"/>
  <c r="AK152" i="3" s="1"/>
  <c r="Y136" i="3"/>
  <c r="AD136" i="3" s="1"/>
  <c r="X136" i="3"/>
  <c r="AC136" i="3" s="1"/>
  <c r="U136" i="3"/>
  <c r="Z136" i="3" s="1"/>
  <c r="V136" i="3"/>
  <c r="AA136" i="3" s="1"/>
  <c r="AI136" i="3"/>
  <c r="AN136" i="3" s="1"/>
  <c r="W136" i="3"/>
  <c r="AB136" i="3" s="1"/>
  <c r="AJ136" i="3"/>
  <c r="AF136" i="3"/>
  <c r="AK136" i="3" s="1"/>
  <c r="Y120" i="3"/>
  <c r="AD120" i="3" s="1"/>
  <c r="X120" i="3"/>
  <c r="AC120" i="3" s="1"/>
  <c r="U120" i="3"/>
  <c r="Z120" i="3" s="1"/>
  <c r="V120" i="3"/>
  <c r="AA120" i="3" s="1"/>
  <c r="AI120" i="3"/>
  <c r="AN120" i="3" s="1"/>
  <c r="W120" i="3"/>
  <c r="AB120" i="3" s="1"/>
  <c r="AJ120" i="3"/>
  <c r="AF120" i="3"/>
  <c r="AK120" i="3" s="1"/>
  <c r="Y104" i="3"/>
  <c r="AD104" i="3" s="1"/>
  <c r="U104" i="3"/>
  <c r="Z104" i="3" s="1"/>
  <c r="X104" i="3"/>
  <c r="AC104" i="3" s="1"/>
  <c r="V104" i="3"/>
  <c r="AA104" i="3" s="1"/>
  <c r="W104" i="3"/>
  <c r="AB104" i="3" s="1"/>
  <c r="AI104" i="3"/>
  <c r="AN104" i="3" s="1"/>
  <c r="AJ104" i="3"/>
  <c r="AF104" i="3"/>
  <c r="AK104" i="3" s="1"/>
  <c r="Y88" i="3"/>
  <c r="AD88" i="3" s="1"/>
  <c r="U88" i="3"/>
  <c r="Z88" i="3" s="1"/>
  <c r="V88" i="3"/>
  <c r="AA88" i="3" s="1"/>
  <c r="X88" i="3"/>
  <c r="AC88" i="3" s="1"/>
  <c r="W88" i="3"/>
  <c r="AB88" i="3" s="1"/>
  <c r="AI88" i="3"/>
  <c r="AN88" i="3" s="1"/>
  <c r="AJ88" i="3"/>
  <c r="AF88" i="3"/>
  <c r="AK88" i="3" s="1"/>
  <c r="Y72" i="3"/>
  <c r="AD72" i="3" s="1"/>
  <c r="U72" i="3"/>
  <c r="Z72" i="3" s="1"/>
  <c r="V72" i="3"/>
  <c r="AA72" i="3" s="1"/>
  <c r="X72" i="3"/>
  <c r="AC72" i="3" s="1"/>
  <c r="W72" i="3"/>
  <c r="AB72" i="3" s="1"/>
  <c r="AI72" i="3"/>
  <c r="AN72" i="3" s="1"/>
  <c r="AJ72" i="3"/>
  <c r="AF72" i="3"/>
  <c r="AK72" i="3" s="1"/>
  <c r="Y56" i="3"/>
  <c r="AD56" i="3" s="1"/>
  <c r="X56" i="3"/>
  <c r="AC56" i="3" s="1"/>
  <c r="U56" i="3"/>
  <c r="Z56" i="3" s="1"/>
  <c r="V56" i="3"/>
  <c r="AA56" i="3" s="1"/>
  <c r="W56" i="3"/>
  <c r="AB56" i="3" s="1"/>
  <c r="AI56" i="3"/>
  <c r="AN56" i="3" s="1"/>
  <c r="AJ56" i="3"/>
  <c r="AO56" i="3" s="1"/>
  <c r="AF56" i="3"/>
  <c r="AK56" i="3" s="1"/>
  <c r="AG40" i="3"/>
  <c r="AL40" i="3" s="1"/>
  <c r="Y40" i="3"/>
  <c r="AD40" i="3" s="1"/>
  <c r="X40" i="3"/>
  <c r="AC40" i="3" s="1"/>
  <c r="U40" i="3"/>
  <c r="V40" i="3"/>
  <c r="AA40" i="3" s="1"/>
  <c r="AI40" i="3"/>
  <c r="AN40" i="3" s="1"/>
  <c r="AJ40" i="3"/>
  <c r="AF40" i="3"/>
  <c r="AK40" i="3" s="1"/>
  <c r="W40" i="3"/>
  <c r="AB40" i="3" s="1"/>
  <c r="AG24" i="3"/>
  <c r="AL24" i="3" s="1"/>
  <c r="Y24" i="3"/>
  <c r="AD24" i="3" s="1"/>
  <c r="U24" i="3"/>
  <c r="Z24" i="3" s="1"/>
  <c r="X24" i="3"/>
  <c r="AC24" i="3" s="1"/>
  <c r="V24" i="3"/>
  <c r="AA24" i="3" s="1"/>
  <c r="AI24" i="3"/>
  <c r="AN24" i="3" s="1"/>
  <c r="AJ24" i="3"/>
  <c r="AF24" i="3"/>
  <c r="AK24" i="3" s="1"/>
  <c r="W24" i="3"/>
  <c r="AB24" i="3" s="1"/>
  <c r="AG8" i="3"/>
  <c r="AL8" i="3" s="1"/>
  <c r="Y8" i="3"/>
  <c r="AD8" i="3" s="1"/>
  <c r="U8" i="3"/>
  <c r="Z8" i="3" s="1"/>
  <c r="V8" i="3"/>
  <c r="AA8" i="3" s="1"/>
  <c r="X8" i="3"/>
  <c r="AC8" i="3" s="1"/>
  <c r="AI8" i="3"/>
  <c r="AN8" i="3" s="1"/>
  <c r="AJ8" i="3"/>
  <c r="AF8" i="3"/>
  <c r="AK8" i="3" s="1"/>
  <c r="W8" i="3"/>
  <c r="AB8" i="3" s="1"/>
  <c r="AH281" i="3"/>
  <c r="AM281" i="3" s="1"/>
  <c r="AH217" i="3"/>
  <c r="AM217" i="3" s="1"/>
  <c r="AH153" i="3"/>
  <c r="AM153" i="3" s="1"/>
  <c r="AH73" i="3"/>
  <c r="AM73" i="3" s="1"/>
  <c r="AI177" i="3"/>
  <c r="AN177" i="3" s="1"/>
  <c r="AF202" i="3"/>
  <c r="AK202" i="3" s="1"/>
  <c r="U277" i="3"/>
  <c r="Y257" i="3"/>
  <c r="AD257" i="3" s="1"/>
  <c r="V257" i="3"/>
  <c r="AA257" i="3" s="1"/>
  <c r="W257" i="3"/>
  <c r="AB257" i="3" s="1"/>
  <c r="X257" i="3"/>
  <c r="AC257" i="3" s="1"/>
  <c r="AJ257" i="3"/>
  <c r="AF257" i="3"/>
  <c r="AK257" i="3" s="1"/>
  <c r="AH257" i="3"/>
  <c r="AI257" i="3"/>
  <c r="AN257" i="3" s="1"/>
  <c r="U257" i="3"/>
  <c r="AG257" i="3"/>
  <c r="AL257" i="3" s="1"/>
  <c r="AG295" i="3"/>
  <c r="AL295" i="3" s="1"/>
  <c r="X295" i="3"/>
  <c r="AC295" i="3" s="1"/>
  <c r="Y295" i="3"/>
  <c r="AD295" i="3" s="1"/>
  <c r="V295" i="3"/>
  <c r="AA295" i="3" s="1"/>
  <c r="W295" i="3"/>
  <c r="AB295" i="3" s="1"/>
  <c r="AJ295" i="3"/>
  <c r="AF295" i="3"/>
  <c r="AK295" i="3" s="1"/>
  <c r="U295" i="3"/>
  <c r="AH295" i="3"/>
  <c r="AM295" i="3" s="1"/>
  <c r="AG247" i="3"/>
  <c r="AL247" i="3" s="1"/>
  <c r="X247" i="3"/>
  <c r="AC247" i="3" s="1"/>
  <c r="V247" i="3"/>
  <c r="AA247" i="3" s="1"/>
  <c r="Y247" i="3"/>
  <c r="AD247" i="3" s="1"/>
  <c r="W247" i="3"/>
  <c r="AB247" i="3" s="1"/>
  <c r="U247" i="3"/>
  <c r="AJ247" i="3"/>
  <c r="AO247" i="3" s="1"/>
  <c r="AH247" i="3"/>
  <c r="AM247" i="3" s="1"/>
  <c r="AG231" i="3"/>
  <c r="AL231" i="3" s="1"/>
  <c r="X231" i="3"/>
  <c r="AC231" i="3" s="1"/>
  <c r="Y231" i="3"/>
  <c r="AD231" i="3" s="1"/>
  <c r="V231" i="3"/>
  <c r="AA231" i="3" s="1"/>
  <c r="W231" i="3"/>
  <c r="AB231" i="3" s="1"/>
  <c r="AI231" i="3"/>
  <c r="AN231" i="3" s="1"/>
  <c r="AJ231" i="3"/>
  <c r="U231" i="3"/>
  <c r="Z231" i="3" s="1"/>
  <c r="AF231" i="3"/>
  <c r="AK231" i="3" s="1"/>
  <c r="AH231" i="3"/>
  <c r="AG215" i="3"/>
  <c r="AL215" i="3" s="1"/>
  <c r="X215" i="3"/>
  <c r="AC215" i="3" s="1"/>
  <c r="U215" i="3"/>
  <c r="Z215" i="3" s="1"/>
  <c r="V215" i="3"/>
  <c r="AA215" i="3" s="1"/>
  <c r="W215" i="3"/>
  <c r="AB215" i="3" s="1"/>
  <c r="AI215" i="3"/>
  <c r="AN215" i="3" s="1"/>
  <c r="AJ215" i="3"/>
  <c r="AO215" i="3" s="1"/>
  <c r="Y215" i="3"/>
  <c r="AD215" i="3" s="1"/>
  <c r="AF215" i="3"/>
  <c r="AK215" i="3" s="1"/>
  <c r="AH215" i="3"/>
  <c r="AM215" i="3" s="1"/>
  <c r="AG199" i="3"/>
  <c r="AL199" i="3" s="1"/>
  <c r="X199" i="3"/>
  <c r="AC199" i="3" s="1"/>
  <c r="U199" i="3"/>
  <c r="Y199" i="3"/>
  <c r="AD199" i="3" s="1"/>
  <c r="V199" i="3"/>
  <c r="AA199" i="3" s="1"/>
  <c r="W199" i="3"/>
  <c r="AB199" i="3" s="1"/>
  <c r="AI199" i="3"/>
  <c r="AN199" i="3" s="1"/>
  <c r="AJ199" i="3"/>
  <c r="AH199" i="3"/>
  <c r="AM199" i="3" s="1"/>
  <c r="AG183" i="3"/>
  <c r="AL183" i="3" s="1"/>
  <c r="Y183" i="3"/>
  <c r="AD183" i="3" s="1"/>
  <c r="X183" i="3"/>
  <c r="AC183" i="3" s="1"/>
  <c r="U183" i="3"/>
  <c r="Z183" i="3" s="1"/>
  <c r="V183" i="3"/>
  <c r="AA183" i="3" s="1"/>
  <c r="W183" i="3"/>
  <c r="AB183" i="3" s="1"/>
  <c r="AI183" i="3"/>
  <c r="AN183" i="3" s="1"/>
  <c r="AJ183" i="3"/>
  <c r="AF183" i="3"/>
  <c r="AK183" i="3" s="1"/>
  <c r="AH183" i="3"/>
  <c r="AG167" i="3"/>
  <c r="AL167" i="3" s="1"/>
  <c r="X167" i="3"/>
  <c r="AC167" i="3" s="1"/>
  <c r="U167" i="3"/>
  <c r="Y167" i="3"/>
  <c r="AD167" i="3" s="1"/>
  <c r="V167" i="3"/>
  <c r="AA167" i="3" s="1"/>
  <c r="W167" i="3"/>
  <c r="AB167" i="3" s="1"/>
  <c r="AI167" i="3"/>
  <c r="AN167" i="3" s="1"/>
  <c r="AJ167" i="3"/>
  <c r="AO167" i="3" s="1"/>
  <c r="AF167" i="3"/>
  <c r="AK167" i="3" s="1"/>
  <c r="AH167" i="3"/>
  <c r="AM167" i="3" s="1"/>
  <c r="AG151" i="3"/>
  <c r="AL151" i="3" s="1"/>
  <c r="X151" i="3"/>
  <c r="AC151" i="3" s="1"/>
  <c r="Y151" i="3"/>
  <c r="AD151" i="3" s="1"/>
  <c r="U151" i="3"/>
  <c r="V151" i="3"/>
  <c r="AA151" i="3" s="1"/>
  <c r="W151" i="3"/>
  <c r="AB151" i="3" s="1"/>
  <c r="AI151" i="3"/>
  <c r="AN151" i="3" s="1"/>
  <c r="AJ151" i="3"/>
  <c r="AF151" i="3"/>
  <c r="AK151" i="3" s="1"/>
  <c r="AH151" i="3"/>
  <c r="AM151" i="3" s="1"/>
  <c r="AG135" i="3"/>
  <c r="AL135" i="3" s="1"/>
  <c r="X135" i="3"/>
  <c r="AC135" i="3" s="1"/>
  <c r="U135" i="3"/>
  <c r="V135" i="3"/>
  <c r="AA135" i="3" s="1"/>
  <c r="W135" i="3"/>
  <c r="AB135" i="3" s="1"/>
  <c r="Y135" i="3"/>
  <c r="AD135" i="3" s="1"/>
  <c r="AI135" i="3"/>
  <c r="AN135" i="3" s="1"/>
  <c r="AJ135" i="3"/>
  <c r="AF135" i="3"/>
  <c r="AK135" i="3" s="1"/>
  <c r="AH135" i="3"/>
  <c r="AG119" i="3"/>
  <c r="AL119" i="3" s="1"/>
  <c r="X119" i="3"/>
  <c r="AC119" i="3" s="1"/>
  <c r="U119" i="3"/>
  <c r="Z119" i="3" s="1"/>
  <c r="V119" i="3"/>
  <c r="AA119" i="3" s="1"/>
  <c r="Y119" i="3"/>
  <c r="AD119" i="3" s="1"/>
  <c r="W119" i="3"/>
  <c r="AB119" i="3" s="1"/>
  <c r="AI119" i="3"/>
  <c r="AN119" i="3" s="1"/>
  <c r="AJ119" i="3"/>
  <c r="AO119" i="3" s="1"/>
  <c r="AH119" i="3"/>
  <c r="AG103" i="3"/>
  <c r="AL103" i="3" s="1"/>
  <c r="Y103" i="3"/>
  <c r="AD103" i="3" s="1"/>
  <c r="U103" i="3"/>
  <c r="Z103" i="3" s="1"/>
  <c r="X103" i="3"/>
  <c r="AC103" i="3" s="1"/>
  <c r="V103" i="3"/>
  <c r="AA103" i="3" s="1"/>
  <c r="W103" i="3"/>
  <c r="AB103" i="3" s="1"/>
  <c r="AI103" i="3"/>
  <c r="AN103" i="3" s="1"/>
  <c r="AJ103" i="3"/>
  <c r="AF103" i="3"/>
  <c r="AK103" i="3" s="1"/>
  <c r="AH103" i="3"/>
  <c r="AM103" i="3" s="1"/>
  <c r="AG87" i="3"/>
  <c r="AL87" i="3" s="1"/>
  <c r="Y87" i="3"/>
  <c r="AD87" i="3" s="1"/>
  <c r="U87" i="3"/>
  <c r="Z87" i="3" s="1"/>
  <c r="V87" i="3"/>
  <c r="AA87" i="3" s="1"/>
  <c r="X87" i="3"/>
  <c r="AC87" i="3" s="1"/>
  <c r="W87" i="3"/>
  <c r="AB87" i="3" s="1"/>
  <c r="AI87" i="3"/>
  <c r="AN87" i="3" s="1"/>
  <c r="AJ87" i="3"/>
  <c r="AO87" i="3" s="1"/>
  <c r="AF87" i="3"/>
  <c r="AK87" i="3" s="1"/>
  <c r="AH87" i="3"/>
  <c r="AM87" i="3" s="1"/>
  <c r="AG71" i="3"/>
  <c r="AL71" i="3" s="1"/>
  <c r="U71" i="3"/>
  <c r="V71" i="3"/>
  <c r="AA71" i="3" s="1"/>
  <c r="Y71" i="3"/>
  <c r="AD71" i="3" s="1"/>
  <c r="W71" i="3"/>
  <c r="AB71" i="3" s="1"/>
  <c r="AI71" i="3"/>
  <c r="AN71" i="3" s="1"/>
  <c r="AJ71" i="3"/>
  <c r="X71" i="3"/>
  <c r="AC71" i="3" s="1"/>
  <c r="AH71" i="3"/>
  <c r="AM71" i="3" s="1"/>
  <c r="AF71" i="3"/>
  <c r="AK71" i="3" s="1"/>
  <c r="AG55" i="3"/>
  <c r="AL55" i="3" s="1"/>
  <c r="Y55" i="3"/>
  <c r="AD55" i="3" s="1"/>
  <c r="X55" i="3"/>
  <c r="AC55" i="3" s="1"/>
  <c r="U55" i="3"/>
  <c r="Z55" i="3" s="1"/>
  <c r="V55" i="3"/>
  <c r="AA55" i="3" s="1"/>
  <c r="W55" i="3"/>
  <c r="AB55" i="3" s="1"/>
  <c r="AI55" i="3"/>
  <c r="AN55" i="3" s="1"/>
  <c r="AJ55" i="3"/>
  <c r="AF55" i="3"/>
  <c r="AK55" i="3" s="1"/>
  <c r="AH55" i="3"/>
  <c r="AG39" i="3"/>
  <c r="AL39" i="3" s="1"/>
  <c r="Y39" i="3"/>
  <c r="AD39" i="3" s="1"/>
  <c r="X39" i="3"/>
  <c r="AC39" i="3" s="1"/>
  <c r="U39" i="3"/>
  <c r="V39" i="3"/>
  <c r="AA39" i="3" s="1"/>
  <c r="W39" i="3"/>
  <c r="AB39" i="3" s="1"/>
  <c r="AI39" i="3"/>
  <c r="AN39" i="3" s="1"/>
  <c r="AJ39" i="3"/>
  <c r="AF39" i="3"/>
  <c r="AK39" i="3" s="1"/>
  <c r="AH39" i="3"/>
  <c r="AM39" i="3" s="1"/>
  <c r="AG23" i="3"/>
  <c r="AL23" i="3" s="1"/>
  <c r="Y23" i="3"/>
  <c r="AD23" i="3" s="1"/>
  <c r="U23" i="3"/>
  <c r="X23" i="3"/>
  <c r="AC23" i="3" s="1"/>
  <c r="V23" i="3"/>
  <c r="AA23" i="3" s="1"/>
  <c r="W23" i="3"/>
  <c r="AB23" i="3" s="1"/>
  <c r="AI23" i="3"/>
  <c r="AN23" i="3" s="1"/>
  <c r="AJ23" i="3"/>
  <c r="AO23" i="3" s="1"/>
  <c r="AF23" i="3"/>
  <c r="AK23" i="3" s="1"/>
  <c r="AH23" i="3"/>
  <c r="AG7" i="3"/>
  <c r="AL7" i="3" s="1"/>
  <c r="Y7" i="3"/>
  <c r="AD7" i="3" s="1"/>
  <c r="U7" i="3"/>
  <c r="Z7" i="3" s="1"/>
  <c r="V7" i="3"/>
  <c r="AA7" i="3" s="1"/>
  <c r="W7" i="3"/>
  <c r="AB7" i="3" s="1"/>
  <c r="AI7" i="3"/>
  <c r="AN7" i="3" s="1"/>
  <c r="AJ7" i="3"/>
  <c r="AO7" i="3" s="1"/>
  <c r="X7" i="3"/>
  <c r="AC7" i="3" s="1"/>
  <c r="AF7" i="3"/>
  <c r="AK7" i="3" s="1"/>
  <c r="AH7" i="3"/>
  <c r="AM7" i="3" s="1"/>
  <c r="AG273" i="3"/>
  <c r="AL273" i="3" s="1"/>
  <c r="AH280" i="3"/>
  <c r="AH216" i="3"/>
  <c r="AH152" i="3"/>
  <c r="AM152" i="3" s="1"/>
  <c r="AH72" i="3"/>
  <c r="AF201" i="3"/>
  <c r="AK201" i="3" s="1"/>
  <c r="U187" i="3"/>
  <c r="Z187" i="3" s="1"/>
  <c r="Y113" i="3"/>
  <c r="AD113" i="3" s="1"/>
  <c r="X113" i="3"/>
  <c r="AC113" i="3" s="1"/>
  <c r="V113" i="3"/>
  <c r="AA113" i="3" s="1"/>
  <c r="W113" i="3"/>
  <c r="AB113" i="3" s="1"/>
  <c r="U113" i="3"/>
  <c r="Z113" i="3" s="1"/>
  <c r="AJ113" i="3"/>
  <c r="AO113" i="3" s="1"/>
  <c r="AF113" i="3"/>
  <c r="AK113" i="3" s="1"/>
  <c r="AI113" i="3"/>
  <c r="AN113" i="3" s="1"/>
  <c r="AG113" i="3"/>
  <c r="AL113" i="3" s="1"/>
  <c r="AH113" i="3"/>
  <c r="AG279" i="3"/>
  <c r="AL279" i="3" s="1"/>
  <c r="X279" i="3"/>
  <c r="AC279" i="3" s="1"/>
  <c r="V279" i="3"/>
  <c r="AA279" i="3" s="1"/>
  <c r="Y279" i="3"/>
  <c r="AD279" i="3" s="1"/>
  <c r="W279" i="3"/>
  <c r="AB279" i="3" s="1"/>
  <c r="AJ279" i="3"/>
  <c r="AO279" i="3" s="1"/>
  <c r="AF279" i="3"/>
  <c r="AK279" i="3" s="1"/>
  <c r="AH279" i="3"/>
  <c r="AM279" i="3" s="1"/>
  <c r="X294" i="3"/>
  <c r="AC294" i="3" s="1"/>
  <c r="Y294" i="3"/>
  <c r="AD294" i="3" s="1"/>
  <c r="V294" i="3"/>
  <c r="AA294" i="3" s="1"/>
  <c r="W294" i="3"/>
  <c r="AB294" i="3" s="1"/>
  <c r="AJ294" i="3"/>
  <c r="AF294" i="3"/>
  <c r="AK294" i="3" s="1"/>
  <c r="U294" i="3"/>
  <c r="Z294" i="3" s="1"/>
  <c r="AH294" i="3"/>
  <c r="Z278" i="3"/>
  <c r="X278" i="3"/>
  <c r="AC278" i="3" s="1"/>
  <c r="V278" i="3"/>
  <c r="AA278" i="3" s="1"/>
  <c r="Y278" i="3"/>
  <c r="AD278" i="3" s="1"/>
  <c r="W278" i="3"/>
  <c r="AB278" i="3" s="1"/>
  <c r="AJ278" i="3"/>
  <c r="AF278" i="3"/>
  <c r="AK278" i="3" s="1"/>
  <c r="AH278" i="3"/>
  <c r="Y262" i="3"/>
  <c r="AD262" i="3" s="1"/>
  <c r="X262" i="3"/>
  <c r="AC262" i="3" s="1"/>
  <c r="V262" i="3"/>
  <c r="AA262" i="3" s="1"/>
  <c r="W262" i="3"/>
  <c r="AB262" i="3" s="1"/>
  <c r="U262" i="3"/>
  <c r="Z262" i="3" s="1"/>
  <c r="AJ262" i="3"/>
  <c r="AF262" i="3"/>
  <c r="AK262" i="3" s="1"/>
  <c r="AH262" i="3"/>
  <c r="Y246" i="3"/>
  <c r="AD246" i="3" s="1"/>
  <c r="X246" i="3"/>
  <c r="AC246" i="3" s="1"/>
  <c r="V246" i="3"/>
  <c r="AA246" i="3" s="1"/>
  <c r="W246" i="3"/>
  <c r="AB246" i="3" s="1"/>
  <c r="AI246" i="3"/>
  <c r="AN246" i="3" s="1"/>
  <c r="U246" i="3"/>
  <c r="Z246" i="3" s="1"/>
  <c r="AJ246" i="3"/>
  <c r="AF246" i="3"/>
  <c r="AK246" i="3" s="1"/>
  <c r="AH246" i="3"/>
  <c r="AM246" i="3" s="1"/>
  <c r="Y230" i="3"/>
  <c r="AD230" i="3" s="1"/>
  <c r="X230" i="3"/>
  <c r="AC230" i="3" s="1"/>
  <c r="V230" i="3"/>
  <c r="AA230" i="3" s="1"/>
  <c r="W230" i="3"/>
  <c r="AB230" i="3" s="1"/>
  <c r="AI230" i="3"/>
  <c r="AN230" i="3" s="1"/>
  <c r="AJ230" i="3"/>
  <c r="AO230" i="3" s="1"/>
  <c r="AF230" i="3"/>
  <c r="AK230" i="3" s="1"/>
  <c r="U230" i="3"/>
  <c r="Z230" i="3" s="1"/>
  <c r="AH230" i="3"/>
  <c r="Y214" i="3"/>
  <c r="AD214" i="3" s="1"/>
  <c r="X214" i="3"/>
  <c r="AC214" i="3" s="1"/>
  <c r="V214" i="3"/>
  <c r="AA214" i="3" s="1"/>
  <c r="W214" i="3"/>
  <c r="AB214" i="3" s="1"/>
  <c r="AI214" i="3"/>
  <c r="AN214" i="3" s="1"/>
  <c r="AJ214" i="3"/>
  <c r="AO214" i="3" s="1"/>
  <c r="AF214" i="3"/>
  <c r="AK214" i="3" s="1"/>
  <c r="U214" i="3"/>
  <c r="Z214" i="3" s="1"/>
  <c r="AH214" i="3"/>
  <c r="AM214" i="3" s="1"/>
  <c r="Y198" i="3"/>
  <c r="AD198" i="3" s="1"/>
  <c r="X198" i="3"/>
  <c r="AC198" i="3" s="1"/>
  <c r="V198" i="3"/>
  <c r="AA198" i="3" s="1"/>
  <c r="W198" i="3"/>
  <c r="AB198" i="3" s="1"/>
  <c r="AI198" i="3"/>
  <c r="AN198" i="3" s="1"/>
  <c r="AJ198" i="3"/>
  <c r="U198" i="3"/>
  <c r="Z198" i="3" s="1"/>
  <c r="AF198" i="3"/>
  <c r="AK198" i="3" s="1"/>
  <c r="AH198" i="3"/>
  <c r="Y182" i="3"/>
  <c r="AD182" i="3" s="1"/>
  <c r="X182" i="3"/>
  <c r="AC182" i="3" s="1"/>
  <c r="V182" i="3"/>
  <c r="AA182" i="3" s="1"/>
  <c r="W182" i="3"/>
  <c r="AB182" i="3" s="1"/>
  <c r="AI182" i="3"/>
  <c r="AN182" i="3" s="1"/>
  <c r="AJ182" i="3"/>
  <c r="AO182" i="3" s="1"/>
  <c r="AF182" i="3"/>
  <c r="AK182" i="3" s="1"/>
  <c r="AH182" i="3"/>
  <c r="AM182" i="3" s="1"/>
  <c r="Y166" i="3"/>
  <c r="AD166" i="3" s="1"/>
  <c r="X166" i="3"/>
  <c r="AC166" i="3" s="1"/>
  <c r="V166" i="3"/>
  <c r="AA166" i="3" s="1"/>
  <c r="W166" i="3"/>
  <c r="AB166" i="3" s="1"/>
  <c r="AI166" i="3"/>
  <c r="AN166" i="3" s="1"/>
  <c r="AJ166" i="3"/>
  <c r="U166" i="3"/>
  <c r="Z166" i="3" s="1"/>
  <c r="AF166" i="3"/>
  <c r="AK166" i="3" s="1"/>
  <c r="AH166" i="3"/>
  <c r="AM166" i="3" s="1"/>
  <c r="AG81" i="3"/>
  <c r="AL81" i="3" s="1"/>
  <c r="AH58" i="3"/>
  <c r="AI278" i="3"/>
  <c r="AN278" i="3" s="1"/>
  <c r="AJ283" i="3"/>
  <c r="AF199" i="3"/>
  <c r="AK199" i="3" s="1"/>
  <c r="U182" i="3"/>
  <c r="Z182" i="3" s="1"/>
  <c r="Y289" i="3"/>
  <c r="AD289" i="3" s="1"/>
  <c r="V289" i="3"/>
  <c r="AA289" i="3" s="1"/>
  <c r="W289" i="3"/>
  <c r="AB289" i="3" s="1"/>
  <c r="X289" i="3"/>
  <c r="AC289" i="3" s="1"/>
  <c r="AJ289" i="3"/>
  <c r="AO289" i="3" s="1"/>
  <c r="AF289" i="3"/>
  <c r="AK289" i="3" s="1"/>
  <c r="U289" i="3"/>
  <c r="AH289" i="3"/>
  <c r="AM289" i="3" s="1"/>
  <c r="AI289" i="3"/>
  <c r="AN289" i="3" s="1"/>
  <c r="AG263" i="3"/>
  <c r="AL263" i="3" s="1"/>
  <c r="X263" i="3"/>
  <c r="AC263" i="3" s="1"/>
  <c r="Y263" i="3"/>
  <c r="AD263" i="3" s="1"/>
  <c r="V263" i="3"/>
  <c r="AA263" i="3" s="1"/>
  <c r="W263" i="3"/>
  <c r="AB263" i="3" s="1"/>
  <c r="U263" i="3"/>
  <c r="Z263" i="3" s="1"/>
  <c r="AJ263" i="3"/>
  <c r="AO263" i="3" s="1"/>
  <c r="AF263" i="3"/>
  <c r="AK263" i="3" s="1"/>
  <c r="AH263" i="3"/>
  <c r="AG49" i="3"/>
  <c r="AL49" i="3" s="1"/>
  <c r="AH266" i="3"/>
  <c r="AM266" i="3" s="1"/>
  <c r="AH202" i="3"/>
  <c r="AM202" i="3" s="1"/>
  <c r="AH138" i="3"/>
  <c r="AM138" i="3" s="1"/>
  <c r="AH57" i="3"/>
  <c r="AI155" i="3"/>
  <c r="AN155" i="3" s="1"/>
  <c r="AJ282" i="3"/>
  <c r="Y65" i="3"/>
  <c r="AD65" i="3" s="1"/>
  <c r="V65" i="3"/>
  <c r="AA65" i="3" s="1"/>
  <c r="W65" i="3"/>
  <c r="AB65" i="3" s="1"/>
  <c r="X65" i="3"/>
  <c r="AC65" i="3" s="1"/>
  <c r="U65" i="3"/>
  <c r="Z65" i="3" s="1"/>
  <c r="AJ65" i="3"/>
  <c r="AO65" i="3" s="1"/>
  <c r="AF65" i="3"/>
  <c r="AK65" i="3" s="1"/>
  <c r="AI65" i="3"/>
  <c r="AN65" i="3" s="1"/>
  <c r="AH65" i="3"/>
  <c r="AG65" i="3"/>
  <c r="AL65" i="3" s="1"/>
  <c r="AG33" i="3"/>
  <c r="AL33" i="3" s="1"/>
  <c r="AH265" i="3"/>
  <c r="AM265" i="3" s="1"/>
  <c r="AH201" i="3"/>
  <c r="AM201" i="3" s="1"/>
  <c r="AH137" i="3"/>
  <c r="AH56" i="3"/>
  <c r="AM56" i="3" s="1"/>
  <c r="AI263" i="3"/>
  <c r="AN263" i="3" s="1"/>
  <c r="AJ281" i="3"/>
  <c r="AO281" i="3" s="1"/>
  <c r="Y225" i="3"/>
  <c r="AD225" i="3" s="1"/>
  <c r="V225" i="3"/>
  <c r="AA225" i="3" s="1"/>
  <c r="W225" i="3"/>
  <c r="AB225" i="3" s="1"/>
  <c r="X225" i="3"/>
  <c r="AC225" i="3" s="1"/>
  <c r="AJ225" i="3"/>
  <c r="AF225" i="3"/>
  <c r="AK225" i="3" s="1"/>
  <c r="U225" i="3"/>
  <c r="Z225" i="3" s="1"/>
  <c r="AH225" i="3"/>
  <c r="AG225" i="3"/>
  <c r="AL225" i="3" s="1"/>
  <c r="AI291" i="3"/>
  <c r="AN291" i="3" s="1"/>
  <c r="AI275" i="3"/>
  <c r="AN275" i="3" s="1"/>
  <c r="AI259" i="3"/>
  <c r="AN259" i="3" s="1"/>
  <c r="AI195" i="3"/>
  <c r="AN195" i="3" s="1"/>
  <c r="AI115" i="3"/>
  <c r="AN115" i="3" s="1"/>
  <c r="AI83" i="3"/>
  <c r="AN83" i="3" s="1"/>
  <c r="AI19" i="3"/>
  <c r="AN19" i="3" s="1"/>
  <c r="AH264" i="3"/>
  <c r="AH200" i="3"/>
  <c r="AM200" i="3" s="1"/>
  <c r="AH136" i="3"/>
  <c r="AH42" i="3"/>
  <c r="AI262" i="3"/>
  <c r="AN262" i="3" s="1"/>
  <c r="AJ249" i="3"/>
  <c r="AO249" i="3" s="1"/>
  <c r="AF154" i="3"/>
  <c r="AK154" i="3" s="1"/>
  <c r="Y177" i="3"/>
  <c r="AD177" i="3" s="1"/>
  <c r="V177" i="3"/>
  <c r="AA177" i="3" s="1"/>
  <c r="W177" i="3"/>
  <c r="AB177" i="3" s="1"/>
  <c r="X177" i="3"/>
  <c r="AC177" i="3" s="1"/>
  <c r="AJ177" i="3"/>
  <c r="AO177" i="3" s="1"/>
  <c r="AF177" i="3"/>
  <c r="AK177" i="3" s="1"/>
  <c r="AH177" i="3"/>
  <c r="AM177" i="3" s="1"/>
  <c r="AG177" i="3"/>
  <c r="AL177" i="3" s="1"/>
  <c r="Y17" i="3"/>
  <c r="AD17" i="3" s="1"/>
  <c r="V17" i="3"/>
  <c r="AA17" i="3" s="1"/>
  <c r="X17" i="3"/>
  <c r="AC17" i="3" s="1"/>
  <c r="W17" i="3"/>
  <c r="AB17" i="3" s="1"/>
  <c r="U17" i="3"/>
  <c r="Z17" i="3" s="1"/>
  <c r="AJ17" i="3"/>
  <c r="AO17" i="3" s="1"/>
  <c r="AF17" i="3"/>
  <c r="AK17" i="3" s="1"/>
  <c r="AI17" i="3"/>
  <c r="AN17" i="3" s="1"/>
  <c r="AH17" i="3"/>
  <c r="AH122" i="3"/>
  <c r="AH41" i="3"/>
  <c r="AM41" i="3" s="1"/>
  <c r="AJ59" i="3"/>
  <c r="AO59" i="3" s="1"/>
  <c r="AF119" i="3"/>
  <c r="AK119" i="3" s="1"/>
  <c r="AI156" i="3"/>
  <c r="AN156" i="3" s="1"/>
  <c r="AI126" i="3"/>
  <c r="AN126" i="3" s="1"/>
  <c r="AJ284" i="3"/>
  <c r="AO284" i="3" s="1"/>
  <c r="AJ174" i="3"/>
  <c r="AO174" i="3" s="1"/>
  <c r="AJ28" i="3"/>
  <c r="AF286" i="3"/>
  <c r="AK286" i="3" s="1"/>
  <c r="AF204" i="3"/>
  <c r="AK204" i="3" s="1"/>
  <c r="AF158" i="3"/>
  <c r="AK158" i="3" s="1"/>
  <c r="AF14" i="3"/>
  <c r="AK14" i="3" s="1"/>
  <c r="U288" i="3"/>
  <c r="Z288" i="3" s="1"/>
  <c r="V290" i="3"/>
  <c r="AA290" i="3" s="1"/>
  <c r="Y150" i="3"/>
  <c r="AD150" i="3" s="1"/>
  <c r="X150" i="3"/>
  <c r="AC150" i="3" s="1"/>
  <c r="V150" i="3"/>
  <c r="AA150" i="3" s="1"/>
  <c r="W150" i="3"/>
  <c r="AB150" i="3" s="1"/>
  <c r="AI150" i="3"/>
  <c r="AN150" i="3" s="1"/>
  <c r="AJ150" i="3"/>
  <c r="AF150" i="3"/>
  <c r="AK150" i="3" s="1"/>
  <c r="Y134" i="3"/>
  <c r="AD134" i="3" s="1"/>
  <c r="X134" i="3"/>
  <c r="AC134" i="3" s="1"/>
  <c r="V134" i="3"/>
  <c r="AA134" i="3" s="1"/>
  <c r="W134" i="3"/>
  <c r="AB134" i="3" s="1"/>
  <c r="AI134" i="3"/>
  <c r="AN134" i="3" s="1"/>
  <c r="AJ134" i="3"/>
  <c r="AO134" i="3" s="1"/>
  <c r="U134" i="3"/>
  <c r="Z134" i="3" s="1"/>
  <c r="AF134" i="3"/>
  <c r="AK134" i="3" s="1"/>
  <c r="Y118" i="3"/>
  <c r="AD118" i="3" s="1"/>
  <c r="X118" i="3"/>
  <c r="AC118" i="3" s="1"/>
  <c r="V118" i="3"/>
  <c r="AA118" i="3" s="1"/>
  <c r="W118" i="3"/>
  <c r="AB118" i="3" s="1"/>
  <c r="U118" i="3"/>
  <c r="Z118" i="3" s="1"/>
  <c r="AI118" i="3"/>
  <c r="AN118" i="3" s="1"/>
  <c r="AJ118" i="3"/>
  <c r="AO118" i="3" s="1"/>
  <c r="AF118" i="3"/>
  <c r="AK118" i="3" s="1"/>
  <c r="Y102" i="3"/>
  <c r="AD102" i="3" s="1"/>
  <c r="X102" i="3"/>
  <c r="AC102" i="3" s="1"/>
  <c r="V102" i="3"/>
  <c r="AA102" i="3" s="1"/>
  <c r="W102" i="3"/>
  <c r="AB102" i="3" s="1"/>
  <c r="AI102" i="3"/>
  <c r="AN102" i="3" s="1"/>
  <c r="AJ102" i="3"/>
  <c r="AO102" i="3" s="1"/>
  <c r="AF102" i="3"/>
  <c r="AK102" i="3" s="1"/>
  <c r="Y86" i="3"/>
  <c r="AD86" i="3" s="1"/>
  <c r="V86" i="3"/>
  <c r="AA86" i="3" s="1"/>
  <c r="X86" i="3"/>
  <c r="AC86" i="3" s="1"/>
  <c r="W86" i="3"/>
  <c r="AB86" i="3" s="1"/>
  <c r="AI86" i="3"/>
  <c r="AN86" i="3" s="1"/>
  <c r="AJ86" i="3"/>
  <c r="AO86" i="3" s="1"/>
  <c r="AF86" i="3"/>
  <c r="AK86" i="3" s="1"/>
  <c r="U86" i="3"/>
  <c r="Z86" i="3" s="1"/>
  <c r="Y70" i="3"/>
  <c r="AD70" i="3" s="1"/>
  <c r="V70" i="3"/>
  <c r="AA70" i="3" s="1"/>
  <c r="W70" i="3"/>
  <c r="AB70" i="3" s="1"/>
  <c r="X70" i="3"/>
  <c r="AC70" i="3" s="1"/>
  <c r="AI70" i="3"/>
  <c r="AN70" i="3" s="1"/>
  <c r="U70" i="3"/>
  <c r="Z70" i="3" s="1"/>
  <c r="AJ70" i="3"/>
  <c r="AO70" i="3" s="1"/>
  <c r="AF70" i="3"/>
  <c r="AK70" i="3" s="1"/>
  <c r="Y54" i="3"/>
  <c r="AD54" i="3" s="1"/>
  <c r="X54" i="3"/>
  <c r="AC54" i="3" s="1"/>
  <c r="V54" i="3"/>
  <c r="AA54" i="3" s="1"/>
  <c r="W54" i="3"/>
  <c r="AB54" i="3" s="1"/>
  <c r="U54" i="3"/>
  <c r="Z54" i="3" s="1"/>
  <c r="AI54" i="3"/>
  <c r="AN54" i="3" s="1"/>
  <c r="AJ54" i="3"/>
  <c r="AF54" i="3"/>
  <c r="AK54" i="3" s="1"/>
  <c r="X38" i="3"/>
  <c r="AC38" i="3" s="1"/>
  <c r="Y38" i="3"/>
  <c r="AD38" i="3" s="1"/>
  <c r="V38" i="3"/>
  <c r="AA38" i="3" s="1"/>
  <c r="W38" i="3"/>
  <c r="AB38" i="3" s="1"/>
  <c r="AI38" i="3"/>
  <c r="AN38" i="3" s="1"/>
  <c r="AJ38" i="3"/>
  <c r="AO38" i="3" s="1"/>
  <c r="AF38" i="3"/>
  <c r="AK38" i="3" s="1"/>
  <c r="X22" i="3"/>
  <c r="AC22" i="3" s="1"/>
  <c r="Y22" i="3"/>
  <c r="AD22" i="3" s="1"/>
  <c r="V22" i="3"/>
  <c r="AA22" i="3" s="1"/>
  <c r="W22" i="3"/>
  <c r="AB22" i="3" s="1"/>
  <c r="AI22" i="3"/>
  <c r="AN22" i="3" s="1"/>
  <c r="AJ22" i="3"/>
  <c r="AO22" i="3" s="1"/>
  <c r="AF22" i="3"/>
  <c r="AK22" i="3" s="1"/>
  <c r="U22" i="3"/>
  <c r="Z22" i="3" s="1"/>
  <c r="X6" i="3"/>
  <c r="AC6" i="3" s="1"/>
  <c r="Y6" i="3"/>
  <c r="AD6" i="3" s="1"/>
  <c r="V6" i="3"/>
  <c r="AA6" i="3" s="1"/>
  <c r="W6" i="3"/>
  <c r="AB6" i="3" s="1"/>
  <c r="AI6" i="3"/>
  <c r="AN6" i="3" s="1"/>
  <c r="AJ6" i="3"/>
  <c r="AF6" i="3"/>
  <c r="AK6" i="3" s="1"/>
  <c r="U6" i="3"/>
  <c r="Z6" i="3" s="1"/>
  <c r="AI222" i="3"/>
  <c r="AN222" i="3" s="1"/>
  <c r="AI174" i="3"/>
  <c r="AN174" i="3" s="1"/>
  <c r="AI48" i="3"/>
  <c r="AN48" i="3" s="1"/>
  <c r="AI14" i="3"/>
  <c r="AN14" i="3" s="1"/>
  <c r="AJ272" i="3"/>
  <c r="AJ238" i="3"/>
  <c r="AO238" i="3" s="1"/>
  <c r="AJ92" i="3"/>
  <c r="AF236" i="3"/>
  <c r="AK236" i="3" s="1"/>
  <c r="AF190" i="3"/>
  <c r="AK190" i="3" s="1"/>
  <c r="AF108" i="3"/>
  <c r="AK108" i="3" s="1"/>
  <c r="U270" i="3"/>
  <c r="U172" i="3"/>
  <c r="V140" i="3"/>
  <c r="AA140" i="3" s="1"/>
  <c r="Y293" i="3"/>
  <c r="AD293" i="3" s="1"/>
  <c r="V293" i="3"/>
  <c r="AA293" i="3" s="1"/>
  <c r="W293" i="3"/>
  <c r="AB293" i="3" s="1"/>
  <c r="X293" i="3"/>
  <c r="AC293" i="3" s="1"/>
  <c r="AJ293" i="3"/>
  <c r="AO293" i="3" s="1"/>
  <c r="AF293" i="3"/>
  <c r="AK293" i="3" s="1"/>
  <c r="Z277" i="3"/>
  <c r="Y277" i="3"/>
  <c r="AD277" i="3" s="1"/>
  <c r="V277" i="3"/>
  <c r="AA277" i="3" s="1"/>
  <c r="W277" i="3"/>
  <c r="AB277" i="3" s="1"/>
  <c r="X277" i="3"/>
  <c r="AC277" i="3" s="1"/>
  <c r="AJ277" i="3"/>
  <c r="AF277" i="3"/>
  <c r="AK277" i="3" s="1"/>
  <c r="Y261" i="3"/>
  <c r="AD261" i="3" s="1"/>
  <c r="V261" i="3"/>
  <c r="AA261" i="3" s="1"/>
  <c r="W261" i="3"/>
  <c r="AB261" i="3" s="1"/>
  <c r="X261" i="3"/>
  <c r="AC261" i="3" s="1"/>
  <c r="U261" i="3"/>
  <c r="Z261" i="3" s="1"/>
  <c r="AJ261" i="3"/>
  <c r="AO261" i="3" s="1"/>
  <c r="AF261" i="3"/>
  <c r="AK261" i="3" s="1"/>
  <c r="Y245" i="3"/>
  <c r="AD245" i="3" s="1"/>
  <c r="V245" i="3"/>
  <c r="AA245" i="3" s="1"/>
  <c r="W245" i="3"/>
  <c r="AB245" i="3" s="1"/>
  <c r="X245" i="3"/>
  <c r="AC245" i="3" s="1"/>
  <c r="AI245" i="3"/>
  <c r="AN245" i="3" s="1"/>
  <c r="U245" i="3"/>
  <c r="Z245" i="3" s="1"/>
  <c r="AJ245" i="3"/>
  <c r="AF245" i="3"/>
  <c r="AK245" i="3" s="1"/>
  <c r="Y229" i="3"/>
  <c r="AD229" i="3" s="1"/>
  <c r="V229" i="3"/>
  <c r="AA229" i="3" s="1"/>
  <c r="W229" i="3"/>
  <c r="AB229" i="3" s="1"/>
  <c r="X229" i="3"/>
  <c r="AC229" i="3" s="1"/>
  <c r="AI229" i="3"/>
  <c r="AN229" i="3" s="1"/>
  <c r="AJ229" i="3"/>
  <c r="AF229" i="3"/>
  <c r="AK229" i="3" s="1"/>
  <c r="Y213" i="3"/>
  <c r="AD213" i="3" s="1"/>
  <c r="V213" i="3"/>
  <c r="AA213" i="3" s="1"/>
  <c r="W213" i="3"/>
  <c r="AB213" i="3" s="1"/>
  <c r="X213" i="3"/>
  <c r="AC213" i="3" s="1"/>
  <c r="AI213" i="3"/>
  <c r="AN213" i="3" s="1"/>
  <c r="AJ213" i="3"/>
  <c r="AO213" i="3" s="1"/>
  <c r="AF213" i="3"/>
  <c r="AK213" i="3" s="1"/>
  <c r="Y197" i="3"/>
  <c r="AD197" i="3" s="1"/>
  <c r="U197" i="3"/>
  <c r="Z197" i="3" s="1"/>
  <c r="V197" i="3"/>
  <c r="AA197" i="3" s="1"/>
  <c r="W197" i="3"/>
  <c r="AB197" i="3" s="1"/>
  <c r="X197" i="3"/>
  <c r="AC197" i="3" s="1"/>
  <c r="AI197" i="3"/>
  <c r="AN197" i="3" s="1"/>
  <c r="AJ197" i="3"/>
  <c r="AF197" i="3"/>
  <c r="AK197" i="3" s="1"/>
  <c r="Y181" i="3"/>
  <c r="AD181" i="3" s="1"/>
  <c r="U181" i="3"/>
  <c r="Z181" i="3" s="1"/>
  <c r="V181" i="3"/>
  <c r="AA181" i="3" s="1"/>
  <c r="W181" i="3"/>
  <c r="AB181" i="3" s="1"/>
  <c r="X181" i="3"/>
  <c r="AC181" i="3" s="1"/>
  <c r="AI181" i="3"/>
  <c r="AN181" i="3" s="1"/>
  <c r="AJ181" i="3"/>
  <c r="AO181" i="3" s="1"/>
  <c r="AF181" i="3"/>
  <c r="AK181" i="3" s="1"/>
  <c r="Y165" i="3"/>
  <c r="AD165" i="3" s="1"/>
  <c r="U165" i="3"/>
  <c r="Z165" i="3" s="1"/>
  <c r="V165" i="3"/>
  <c r="AA165" i="3" s="1"/>
  <c r="W165" i="3"/>
  <c r="AB165" i="3" s="1"/>
  <c r="X165" i="3"/>
  <c r="AC165" i="3" s="1"/>
  <c r="AI165" i="3"/>
  <c r="AN165" i="3" s="1"/>
  <c r="AJ165" i="3"/>
  <c r="AF165" i="3"/>
  <c r="AK165" i="3" s="1"/>
  <c r="Y149" i="3"/>
  <c r="AD149" i="3" s="1"/>
  <c r="U149" i="3"/>
  <c r="Z149" i="3" s="1"/>
  <c r="V149" i="3"/>
  <c r="AA149" i="3" s="1"/>
  <c r="W149" i="3"/>
  <c r="AB149" i="3" s="1"/>
  <c r="X149" i="3"/>
  <c r="AC149" i="3" s="1"/>
  <c r="AI149" i="3"/>
  <c r="AN149" i="3" s="1"/>
  <c r="AJ149" i="3"/>
  <c r="AO149" i="3" s="1"/>
  <c r="AF149" i="3"/>
  <c r="AK149" i="3" s="1"/>
  <c r="Y133" i="3"/>
  <c r="AD133" i="3" s="1"/>
  <c r="X133" i="3"/>
  <c r="AC133" i="3" s="1"/>
  <c r="U133" i="3"/>
  <c r="Z133" i="3" s="1"/>
  <c r="V133" i="3"/>
  <c r="AA133" i="3" s="1"/>
  <c r="W133" i="3"/>
  <c r="AB133" i="3" s="1"/>
  <c r="AI133" i="3"/>
  <c r="AN133" i="3" s="1"/>
  <c r="AJ133" i="3"/>
  <c r="AF133" i="3"/>
  <c r="AK133" i="3" s="1"/>
  <c r="Y117" i="3"/>
  <c r="AD117" i="3" s="1"/>
  <c r="X117" i="3"/>
  <c r="AC117" i="3" s="1"/>
  <c r="U117" i="3"/>
  <c r="Z117" i="3" s="1"/>
  <c r="V117" i="3"/>
  <c r="AA117" i="3" s="1"/>
  <c r="W117" i="3"/>
  <c r="AB117" i="3" s="1"/>
  <c r="AI117" i="3"/>
  <c r="AN117" i="3" s="1"/>
  <c r="AJ117" i="3"/>
  <c r="AO117" i="3" s="1"/>
  <c r="AF117" i="3"/>
  <c r="AK117" i="3" s="1"/>
  <c r="Y101" i="3"/>
  <c r="AD101" i="3" s="1"/>
  <c r="U101" i="3"/>
  <c r="Z101" i="3" s="1"/>
  <c r="X101" i="3"/>
  <c r="AC101" i="3" s="1"/>
  <c r="V101" i="3"/>
  <c r="AA101" i="3" s="1"/>
  <c r="W101" i="3"/>
  <c r="AB101" i="3" s="1"/>
  <c r="AI101" i="3"/>
  <c r="AN101" i="3" s="1"/>
  <c r="AJ101" i="3"/>
  <c r="AF101" i="3"/>
  <c r="AK101" i="3" s="1"/>
  <c r="Y85" i="3"/>
  <c r="AD85" i="3" s="1"/>
  <c r="U85" i="3"/>
  <c r="Z85" i="3" s="1"/>
  <c r="V85" i="3"/>
  <c r="AA85" i="3" s="1"/>
  <c r="X85" i="3"/>
  <c r="AC85" i="3" s="1"/>
  <c r="W85" i="3"/>
  <c r="AB85" i="3" s="1"/>
  <c r="AI85" i="3"/>
  <c r="AN85" i="3" s="1"/>
  <c r="AJ85" i="3"/>
  <c r="AO85" i="3" s="1"/>
  <c r="AF85" i="3"/>
  <c r="AK85" i="3" s="1"/>
  <c r="Y69" i="3"/>
  <c r="AD69" i="3" s="1"/>
  <c r="U69" i="3"/>
  <c r="Z69" i="3" s="1"/>
  <c r="V69" i="3"/>
  <c r="AA69" i="3" s="1"/>
  <c r="W69" i="3"/>
  <c r="AB69" i="3" s="1"/>
  <c r="X69" i="3"/>
  <c r="AC69" i="3" s="1"/>
  <c r="AI69" i="3"/>
  <c r="AN69" i="3" s="1"/>
  <c r="AJ69" i="3"/>
  <c r="AO69" i="3" s="1"/>
  <c r="AF69" i="3"/>
  <c r="AK69" i="3" s="1"/>
  <c r="Y53" i="3"/>
  <c r="AD53" i="3" s="1"/>
  <c r="U53" i="3"/>
  <c r="Z53" i="3" s="1"/>
  <c r="V53" i="3"/>
  <c r="AA53" i="3" s="1"/>
  <c r="W53" i="3"/>
  <c r="AB53" i="3" s="1"/>
  <c r="X53" i="3"/>
  <c r="AC53" i="3" s="1"/>
  <c r="AI53" i="3"/>
  <c r="AN53" i="3" s="1"/>
  <c r="AJ53" i="3"/>
  <c r="AO53" i="3" s="1"/>
  <c r="AF53" i="3"/>
  <c r="AK53" i="3" s="1"/>
  <c r="Y37" i="3"/>
  <c r="AD37" i="3" s="1"/>
  <c r="X37" i="3"/>
  <c r="AC37" i="3" s="1"/>
  <c r="U37" i="3"/>
  <c r="Z37" i="3" s="1"/>
  <c r="V37" i="3"/>
  <c r="AA37" i="3" s="1"/>
  <c r="W37" i="3"/>
  <c r="AB37" i="3" s="1"/>
  <c r="AI37" i="3"/>
  <c r="AN37" i="3" s="1"/>
  <c r="AJ37" i="3"/>
  <c r="AO37" i="3" s="1"/>
  <c r="AF37" i="3"/>
  <c r="AK37" i="3" s="1"/>
  <c r="X21" i="3"/>
  <c r="AC21" i="3" s="1"/>
  <c r="Y21" i="3"/>
  <c r="AD21" i="3" s="1"/>
  <c r="U21" i="3"/>
  <c r="Z21" i="3" s="1"/>
  <c r="V21" i="3"/>
  <c r="AA21" i="3" s="1"/>
  <c r="W21" i="3"/>
  <c r="AB21" i="3" s="1"/>
  <c r="AI21" i="3"/>
  <c r="AN21" i="3" s="1"/>
  <c r="AJ21" i="3"/>
  <c r="AO21" i="3" s="1"/>
  <c r="AF21" i="3"/>
  <c r="AK21" i="3" s="1"/>
  <c r="X5" i="3"/>
  <c r="AC5" i="3" s="1"/>
  <c r="Y5" i="3"/>
  <c r="AD5" i="3" s="1"/>
  <c r="U5" i="3"/>
  <c r="Z5" i="3" s="1"/>
  <c r="V5" i="3"/>
  <c r="AA5" i="3" s="1"/>
  <c r="W5" i="3"/>
  <c r="AB5" i="3" s="1"/>
  <c r="AI5" i="3"/>
  <c r="AN5" i="3" s="1"/>
  <c r="AJ5" i="3"/>
  <c r="AF5" i="3"/>
  <c r="AK5" i="3" s="1"/>
  <c r="AH150" i="3"/>
  <c r="AM150" i="3" s="1"/>
  <c r="AH134" i="3"/>
  <c r="AM134" i="3" s="1"/>
  <c r="AH118" i="3"/>
  <c r="AM118" i="3" s="1"/>
  <c r="AH102" i="3"/>
  <c r="AM102" i="3" s="1"/>
  <c r="AH86" i="3"/>
  <c r="AH70" i="3"/>
  <c r="AH54" i="3"/>
  <c r="AM54" i="3" s="1"/>
  <c r="AH38" i="3"/>
  <c r="AH22" i="3"/>
  <c r="AH6" i="3"/>
  <c r="AI221" i="3"/>
  <c r="AN221" i="3" s="1"/>
  <c r="AI173" i="3"/>
  <c r="AN173" i="3" s="1"/>
  <c r="AI144" i="3"/>
  <c r="AN144" i="3" s="1"/>
  <c r="AI47" i="3"/>
  <c r="AN47" i="3" s="1"/>
  <c r="AJ271" i="3"/>
  <c r="AJ236" i="3"/>
  <c r="AF189" i="3"/>
  <c r="AK189" i="3" s="1"/>
  <c r="Y292" i="3"/>
  <c r="AD292" i="3" s="1"/>
  <c r="V292" i="3"/>
  <c r="AA292" i="3" s="1"/>
  <c r="W292" i="3"/>
  <c r="AB292" i="3" s="1"/>
  <c r="AJ292" i="3"/>
  <c r="AF292" i="3"/>
  <c r="AK292" i="3" s="1"/>
  <c r="X292" i="3"/>
  <c r="AC292" i="3" s="1"/>
  <c r="U292" i="3"/>
  <c r="Z292" i="3" s="1"/>
  <c r="U276" i="3"/>
  <c r="Z276" i="3" s="1"/>
  <c r="V276" i="3"/>
  <c r="AA276" i="3" s="1"/>
  <c r="W276" i="3"/>
  <c r="AB276" i="3" s="1"/>
  <c r="Y276" i="3"/>
  <c r="AD276" i="3" s="1"/>
  <c r="AJ276" i="3"/>
  <c r="AF276" i="3"/>
  <c r="AK276" i="3" s="1"/>
  <c r="X276" i="3"/>
  <c r="AC276" i="3" s="1"/>
  <c r="U260" i="3"/>
  <c r="Z260" i="3" s="1"/>
  <c r="Y260" i="3"/>
  <c r="AD260" i="3" s="1"/>
  <c r="V260" i="3"/>
  <c r="AA260" i="3" s="1"/>
  <c r="W260" i="3"/>
  <c r="AB260" i="3" s="1"/>
  <c r="AJ260" i="3"/>
  <c r="AO260" i="3" s="1"/>
  <c r="AF260" i="3"/>
  <c r="AK260" i="3" s="1"/>
  <c r="X260" i="3"/>
  <c r="AC260" i="3" s="1"/>
  <c r="Y244" i="3"/>
  <c r="AD244" i="3" s="1"/>
  <c r="U244" i="3"/>
  <c r="Z244" i="3" s="1"/>
  <c r="V244" i="3"/>
  <c r="AA244" i="3" s="1"/>
  <c r="W244" i="3"/>
  <c r="AB244" i="3" s="1"/>
  <c r="AJ244" i="3"/>
  <c r="AO244" i="3" s="1"/>
  <c r="AF244" i="3"/>
  <c r="AK244" i="3" s="1"/>
  <c r="X244" i="3"/>
  <c r="AC244" i="3" s="1"/>
  <c r="Y228" i="3"/>
  <c r="AD228" i="3" s="1"/>
  <c r="U228" i="3"/>
  <c r="Z228" i="3" s="1"/>
  <c r="V228" i="3"/>
  <c r="AA228" i="3" s="1"/>
  <c r="W228" i="3"/>
  <c r="AB228" i="3" s="1"/>
  <c r="AJ228" i="3"/>
  <c r="AO228" i="3" s="1"/>
  <c r="AF228" i="3"/>
  <c r="AK228" i="3" s="1"/>
  <c r="Y212" i="3"/>
  <c r="AD212" i="3" s="1"/>
  <c r="U212" i="3"/>
  <c r="Z212" i="3" s="1"/>
  <c r="V212" i="3"/>
  <c r="AA212" i="3" s="1"/>
  <c r="W212" i="3"/>
  <c r="AB212" i="3" s="1"/>
  <c r="AJ212" i="3"/>
  <c r="AF212" i="3"/>
  <c r="AK212" i="3" s="1"/>
  <c r="X212" i="3"/>
  <c r="AC212" i="3" s="1"/>
  <c r="Y196" i="3"/>
  <c r="AD196" i="3" s="1"/>
  <c r="U196" i="3"/>
  <c r="Z196" i="3" s="1"/>
  <c r="V196" i="3"/>
  <c r="AA196" i="3" s="1"/>
  <c r="W196" i="3"/>
  <c r="AB196" i="3" s="1"/>
  <c r="AJ196" i="3"/>
  <c r="AO196" i="3" s="1"/>
  <c r="AF196" i="3"/>
  <c r="AK196" i="3" s="1"/>
  <c r="X196" i="3"/>
  <c r="AC196" i="3" s="1"/>
  <c r="Y180" i="3"/>
  <c r="AD180" i="3" s="1"/>
  <c r="U180" i="3"/>
  <c r="Z180" i="3" s="1"/>
  <c r="V180" i="3"/>
  <c r="AA180" i="3" s="1"/>
  <c r="W180" i="3"/>
  <c r="AB180" i="3" s="1"/>
  <c r="AJ180" i="3"/>
  <c r="X180" i="3"/>
  <c r="AC180" i="3" s="1"/>
  <c r="AF180" i="3"/>
  <c r="AK180" i="3" s="1"/>
  <c r="Y164" i="3"/>
  <c r="AD164" i="3" s="1"/>
  <c r="U164" i="3"/>
  <c r="Z164" i="3" s="1"/>
  <c r="V164" i="3"/>
  <c r="AA164" i="3" s="1"/>
  <c r="W164" i="3"/>
  <c r="AB164" i="3" s="1"/>
  <c r="AJ164" i="3"/>
  <c r="AO164" i="3" s="1"/>
  <c r="X164" i="3"/>
  <c r="AC164" i="3" s="1"/>
  <c r="AF164" i="3"/>
  <c r="AK164" i="3" s="1"/>
  <c r="X148" i="3"/>
  <c r="AC148" i="3" s="1"/>
  <c r="Y148" i="3"/>
  <c r="AD148" i="3" s="1"/>
  <c r="U148" i="3"/>
  <c r="Z148" i="3" s="1"/>
  <c r="V148" i="3"/>
  <c r="AA148" i="3" s="1"/>
  <c r="W148" i="3"/>
  <c r="AB148" i="3" s="1"/>
  <c r="AJ148" i="3"/>
  <c r="AF148" i="3"/>
  <c r="AK148" i="3" s="1"/>
  <c r="X132" i="3"/>
  <c r="AC132" i="3" s="1"/>
  <c r="Y132" i="3"/>
  <c r="AD132" i="3" s="1"/>
  <c r="U132" i="3"/>
  <c r="Z132" i="3" s="1"/>
  <c r="V132" i="3"/>
  <c r="AA132" i="3" s="1"/>
  <c r="W132" i="3"/>
  <c r="AB132" i="3" s="1"/>
  <c r="AJ132" i="3"/>
  <c r="AF132" i="3"/>
  <c r="AK132" i="3" s="1"/>
  <c r="X116" i="3"/>
  <c r="AC116" i="3" s="1"/>
  <c r="Y116" i="3"/>
  <c r="AD116" i="3" s="1"/>
  <c r="U116" i="3"/>
  <c r="Z116" i="3" s="1"/>
  <c r="V116" i="3"/>
  <c r="AA116" i="3" s="1"/>
  <c r="W116" i="3"/>
  <c r="AB116" i="3" s="1"/>
  <c r="AJ116" i="3"/>
  <c r="AO116" i="3" s="1"/>
  <c r="AF116" i="3"/>
  <c r="AK116" i="3" s="1"/>
  <c r="X100" i="3"/>
  <c r="AC100" i="3" s="1"/>
  <c r="Y100" i="3"/>
  <c r="AD100" i="3" s="1"/>
  <c r="U100" i="3"/>
  <c r="Z100" i="3" s="1"/>
  <c r="V100" i="3"/>
  <c r="AA100" i="3" s="1"/>
  <c r="W100" i="3"/>
  <c r="AB100" i="3" s="1"/>
  <c r="AJ100" i="3"/>
  <c r="AF100" i="3"/>
  <c r="AK100" i="3" s="1"/>
  <c r="X84" i="3"/>
  <c r="AC84" i="3" s="1"/>
  <c r="Y84" i="3"/>
  <c r="AD84" i="3" s="1"/>
  <c r="U84" i="3"/>
  <c r="Z84" i="3" s="1"/>
  <c r="V84" i="3"/>
  <c r="AA84" i="3" s="1"/>
  <c r="W84" i="3"/>
  <c r="AB84" i="3" s="1"/>
  <c r="AJ84" i="3"/>
  <c r="AF84" i="3"/>
  <c r="AK84" i="3" s="1"/>
  <c r="X68" i="3"/>
  <c r="AC68" i="3" s="1"/>
  <c r="Y68" i="3"/>
  <c r="AD68" i="3" s="1"/>
  <c r="U68" i="3"/>
  <c r="Z68" i="3" s="1"/>
  <c r="V68" i="3"/>
  <c r="AA68" i="3" s="1"/>
  <c r="W68" i="3"/>
  <c r="AB68" i="3" s="1"/>
  <c r="AJ68" i="3"/>
  <c r="AF68" i="3"/>
  <c r="AK68" i="3" s="1"/>
  <c r="X52" i="3"/>
  <c r="AC52" i="3" s="1"/>
  <c r="Y52" i="3"/>
  <c r="AD52" i="3" s="1"/>
  <c r="U52" i="3"/>
  <c r="Z52" i="3" s="1"/>
  <c r="V52" i="3"/>
  <c r="AA52" i="3" s="1"/>
  <c r="W52" i="3"/>
  <c r="AB52" i="3" s="1"/>
  <c r="AJ52" i="3"/>
  <c r="AF52" i="3"/>
  <c r="AK52" i="3" s="1"/>
  <c r="X36" i="3"/>
  <c r="AC36" i="3" s="1"/>
  <c r="Y36" i="3"/>
  <c r="AD36" i="3" s="1"/>
  <c r="U36" i="3"/>
  <c r="Z36" i="3" s="1"/>
  <c r="V36" i="3"/>
  <c r="AA36" i="3" s="1"/>
  <c r="W36" i="3"/>
  <c r="AB36" i="3" s="1"/>
  <c r="AJ36" i="3"/>
  <c r="AF36" i="3"/>
  <c r="AK36" i="3" s="1"/>
  <c r="X20" i="3"/>
  <c r="AC20" i="3" s="1"/>
  <c r="Y20" i="3"/>
  <c r="AD20" i="3" s="1"/>
  <c r="U20" i="3"/>
  <c r="Z20" i="3" s="1"/>
  <c r="V20" i="3"/>
  <c r="AA20" i="3" s="1"/>
  <c r="W20" i="3"/>
  <c r="AB20" i="3" s="1"/>
  <c r="AJ20" i="3"/>
  <c r="AF20" i="3"/>
  <c r="AK20" i="3" s="1"/>
  <c r="X4" i="3"/>
  <c r="AC4" i="3" s="1"/>
  <c r="Y4" i="3"/>
  <c r="AD4" i="3" s="1"/>
  <c r="U4" i="3"/>
  <c r="Z4" i="3" s="1"/>
  <c r="V4" i="3"/>
  <c r="AA4" i="3" s="1"/>
  <c r="W4" i="3"/>
  <c r="AB4" i="3" s="1"/>
  <c r="AJ4" i="3"/>
  <c r="AO4" i="3" s="1"/>
  <c r="AF4" i="3"/>
  <c r="AK4" i="3" s="1"/>
  <c r="AH293" i="3"/>
  <c r="AH277" i="3"/>
  <c r="AM277" i="3" s="1"/>
  <c r="AH261" i="3"/>
  <c r="AH245" i="3"/>
  <c r="AH229" i="3"/>
  <c r="AM229" i="3" s="1"/>
  <c r="AH213" i="3"/>
  <c r="AH197" i="3"/>
  <c r="AM197" i="3" s="1"/>
  <c r="AH181" i="3"/>
  <c r="AH165" i="3"/>
  <c r="AM165" i="3" s="1"/>
  <c r="AH149" i="3"/>
  <c r="AM149" i="3" s="1"/>
  <c r="AH133" i="3"/>
  <c r="AH117" i="3"/>
  <c r="AM117" i="3" s="1"/>
  <c r="AH101" i="3"/>
  <c r="AM101" i="3" s="1"/>
  <c r="AH85" i="3"/>
  <c r="AM85" i="3" s="1"/>
  <c r="AH69" i="3"/>
  <c r="AM69" i="3" s="1"/>
  <c r="AH53" i="3"/>
  <c r="AH37" i="3"/>
  <c r="AH21" i="3"/>
  <c r="AM21" i="3" s="1"/>
  <c r="AH5" i="3"/>
  <c r="AI220" i="3"/>
  <c r="AN220" i="3" s="1"/>
  <c r="AI172" i="3"/>
  <c r="AN172" i="3" s="1"/>
  <c r="AI80" i="3"/>
  <c r="AN80" i="3" s="1"/>
  <c r="AI46" i="3"/>
  <c r="AN46" i="3" s="1"/>
  <c r="AI4" i="3"/>
  <c r="AN4" i="3" s="1"/>
  <c r="AJ270" i="3"/>
  <c r="AF270" i="3"/>
  <c r="AK270" i="3" s="1"/>
  <c r="AF188" i="3"/>
  <c r="AK188" i="3" s="1"/>
  <c r="AF142" i="3"/>
  <c r="AK142" i="3" s="1"/>
  <c r="AF46" i="3"/>
  <c r="AK46" i="3" s="1"/>
  <c r="U256" i="3"/>
  <c r="Z256" i="3" s="1"/>
  <c r="U150" i="3"/>
  <c r="Z150" i="3" s="1"/>
  <c r="Y291" i="3"/>
  <c r="AD291" i="3" s="1"/>
  <c r="V291" i="3"/>
  <c r="AA291" i="3" s="1"/>
  <c r="W291" i="3"/>
  <c r="AB291" i="3" s="1"/>
  <c r="X291" i="3"/>
  <c r="AC291" i="3" s="1"/>
  <c r="AJ291" i="3"/>
  <c r="AO291" i="3" s="1"/>
  <c r="AF291" i="3"/>
  <c r="AK291" i="3" s="1"/>
  <c r="U291" i="3"/>
  <c r="Z291" i="3" s="1"/>
  <c r="Y275" i="3"/>
  <c r="AD275" i="3" s="1"/>
  <c r="U275" i="3"/>
  <c r="Z275" i="3" s="1"/>
  <c r="V275" i="3"/>
  <c r="AA275" i="3" s="1"/>
  <c r="W275" i="3"/>
  <c r="AB275" i="3" s="1"/>
  <c r="X275" i="3"/>
  <c r="AC275" i="3" s="1"/>
  <c r="AJ275" i="3"/>
  <c r="AO275" i="3" s="1"/>
  <c r="AF275" i="3"/>
  <c r="AK275" i="3" s="1"/>
  <c r="Y259" i="3"/>
  <c r="AD259" i="3" s="1"/>
  <c r="U259" i="3"/>
  <c r="Z259" i="3" s="1"/>
  <c r="V259" i="3"/>
  <c r="AA259" i="3" s="1"/>
  <c r="W259" i="3"/>
  <c r="AB259" i="3" s="1"/>
  <c r="X259" i="3"/>
  <c r="AC259" i="3" s="1"/>
  <c r="AJ259" i="3"/>
  <c r="AF259" i="3"/>
  <c r="AK259" i="3" s="1"/>
  <c r="Y243" i="3"/>
  <c r="AD243" i="3" s="1"/>
  <c r="U243" i="3"/>
  <c r="Z243" i="3" s="1"/>
  <c r="V243" i="3"/>
  <c r="AA243" i="3" s="1"/>
  <c r="W243" i="3"/>
  <c r="AB243" i="3" s="1"/>
  <c r="X243" i="3"/>
  <c r="AC243" i="3" s="1"/>
  <c r="AJ243" i="3"/>
  <c r="AF243" i="3"/>
  <c r="AK243" i="3" s="1"/>
  <c r="Y227" i="3"/>
  <c r="AD227" i="3" s="1"/>
  <c r="U227" i="3"/>
  <c r="Z227" i="3" s="1"/>
  <c r="V227" i="3"/>
  <c r="AA227" i="3" s="1"/>
  <c r="W227" i="3"/>
  <c r="AB227" i="3" s="1"/>
  <c r="X227" i="3"/>
  <c r="AC227" i="3" s="1"/>
  <c r="AJ227" i="3"/>
  <c r="AF227" i="3"/>
  <c r="AK227" i="3" s="1"/>
  <c r="Y211" i="3"/>
  <c r="AD211" i="3" s="1"/>
  <c r="U211" i="3"/>
  <c r="Z211" i="3" s="1"/>
  <c r="V211" i="3"/>
  <c r="AA211" i="3" s="1"/>
  <c r="W211" i="3"/>
  <c r="AB211" i="3" s="1"/>
  <c r="X211" i="3"/>
  <c r="AC211" i="3" s="1"/>
  <c r="AJ211" i="3"/>
  <c r="AF211" i="3"/>
  <c r="AK211" i="3" s="1"/>
  <c r="Y195" i="3"/>
  <c r="AD195" i="3" s="1"/>
  <c r="U195" i="3"/>
  <c r="Z195" i="3" s="1"/>
  <c r="V195" i="3"/>
  <c r="AA195" i="3" s="1"/>
  <c r="W195" i="3"/>
  <c r="AB195" i="3" s="1"/>
  <c r="X195" i="3"/>
  <c r="AC195" i="3" s="1"/>
  <c r="AJ195" i="3"/>
  <c r="AO195" i="3" s="1"/>
  <c r="AF195" i="3"/>
  <c r="AK195" i="3" s="1"/>
  <c r="Y179" i="3"/>
  <c r="AD179" i="3" s="1"/>
  <c r="U179" i="3"/>
  <c r="Z179" i="3" s="1"/>
  <c r="V179" i="3"/>
  <c r="AA179" i="3" s="1"/>
  <c r="W179" i="3"/>
  <c r="AB179" i="3" s="1"/>
  <c r="X179" i="3"/>
  <c r="AC179" i="3" s="1"/>
  <c r="AJ179" i="3"/>
  <c r="AO179" i="3" s="1"/>
  <c r="AF179" i="3"/>
  <c r="AK179" i="3" s="1"/>
  <c r="Y163" i="3"/>
  <c r="AD163" i="3" s="1"/>
  <c r="U163" i="3"/>
  <c r="Z163" i="3" s="1"/>
  <c r="V163" i="3"/>
  <c r="AA163" i="3" s="1"/>
  <c r="W163" i="3"/>
  <c r="AB163" i="3" s="1"/>
  <c r="X163" i="3"/>
  <c r="AC163" i="3" s="1"/>
  <c r="AJ163" i="3"/>
  <c r="AO163" i="3" s="1"/>
  <c r="AF163" i="3"/>
  <c r="AK163" i="3" s="1"/>
  <c r="Y147" i="3"/>
  <c r="AD147" i="3" s="1"/>
  <c r="U147" i="3"/>
  <c r="Z147" i="3" s="1"/>
  <c r="V147" i="3"/>
  <c r="AA147" i="3" s="1"/>
  <c r="W147" i="3"/>
  <c r="AB147" i="3" s="1"/>
  <c r="AJ147" i="3"/>
  <c r="X147" i="3"/>
  <c r="AC147" i="3" s="1"/>
  <c r="AF147" i="3"/>
  <c r="AK147" i="3" s="1"/>
  <c r="Y131" i="3"/>
  <c r="AD131" i="3" s="1"/>
  <c r="X131" i="3"/>
  <c r="AC131" i="3" s="1"/>
  <c r="U131" i="3"/>
  <c r="Z131" i="3" s="1"/>
  <c r="V131" i="3"/>
  <c r="AA131" i="3" s="1"/>
  <c r="W131" i="3"/>
  <c r="AB131" i="3" s="1"/>
  <c r="AJ131" i="3"/>
  <c r="AO131" i="3" s="1"/>
  <c r="AF131" i="3"/>
  <c r="AK131" i="3" s="1"/>
  <c r="X115" i="3"/>
  <c r="AC115" i="3" s="1"/>
  <c r="Y115" i="3"/>
  <c r="AD115" i="3" s="1"/>
  <c r="U115" i="3"/>
  <c r="Z115" i="3" s="1"/>
  <c r="V115" i="3"/>
  <c r="AA115" i="3" s="1"/>
  <c r="W115" i="3"/>
  <c r="AB115" i="3" s="1"/>
  <c r="AJ115" i="3"/>
  <c r="AO115" i="3" s="1"/>
  <c r="AF115" i="3"/>
  <c r="AK115" i="3" s="1"/>
  <c r="X99" i="3"/>
  <c r="AC99" i="3" s="1"/>
  <c r="Y99" i="3"/>
  <c r="AD99" i="3" s="1"/>
  <c r="U99" i="3"/>
  <c r="Z99" i="3" s="1"/>
  <c r="V99" i="3"/>
  <c r="AA99" i="3" s="1"/>
  <c r="W99" i="3"/>
  <c r="AB99" i="3" s="1"/>
  <c r="AJ99" i="3"/>
  <c r="AO99" i="3" s="1"/>
  <c r="AF99" i="3"/>
  <c r="AK99" i="3" s="1"/>
  <c r="X83" i="3"/>
  <c r="AC83" i="3" s="1"/>
  <c r="Y83" i="3"/>
  <c r="AD83" i="3" s="1"/>
  <c r="U83" i="3"/>
  <c r="Z83" i="3" s="1"/>
  <c r="V83" i="3"/>
  <c r="AA83" i="3" s="1"/>
  <c r="W83" i="3"/>
  <c r="AB83" i="3" s="1"/>
  <c r="AJ83" i="3"/>
  <c r="AF83" i="3"/>
  <c r="AK83" i="3" s="1"/>
  <c r="X67" i="3"/>
  <c r="AC67" i="3" s="1"/>
  <c r="Y67" i="3"/>
  <c r="AD67" i="3" s="1"/>
  <c r="U67" i="3"/>
  <c r="Z67" i="3" s="1"/>
  <c r="V67" i="3"/>
  <c r="AA67" i="3" s="1"/>
  <c r="W67" i="3"/>
  <c r="AB67" i="3" s="1"/>
  <c r="AJ67" i="3"/>
  <c r="AO67" i="3" s="1"/>
  <c r="AF67" i="3"/>
  <c r="AK67" i="3" s="1"/>
  <c r="X51" i="3"/>
  <c r="AC51" i="3" s="1"/>
  <c r="Y51" i="3"/>
  <c r="AD51" i="3" s="1"/>
  <c r="U51" i="3"/>
  <c r="Z51" i="3" s="1"/>
  <c r="V51" i="3"/>
  <c r="AA51" i="3" s="1"/>
  <c r="W51" i="3"/>
  <c r="AB51" i="3" s="1"/>
  <c r="AJ51" i="3"/>
  <c r="AO51" i="3" s="1"/>
  <c r="AF51" i="3"/>
  <c r="AK51" i="3" s="1"/>
  <c r="X35" i="3"/>
  <c r="AC35" i="3" s="1"/>
  <c r="Y35" i="3"/>
  <c r="AD35" i="3" s="1"/>
  <c r="U35" i="3"/>
  <c r="Z35" i="3" s="1"/>
  <c r="V35" i="3"/>
  <c r="AA35" i="3" s="1"/>
  <c r="W35" i="3"/>
  <c r="AB35" i="3" s="1"/>
  <c r="AJ35" i="3"/>
  <c r="AO35" i="3" s="1"/>
  <c r="AF35" i="3"/>
  <c r="AK35" i="3" s="1"/>
  <c r="X19" i="3"/>
  <c r="AC19" i="3" s="1"/>
  <c r="Y19" i="3"/>
  <c r="AD19" i="3" s="1"/>
  <c r="U19" i="3"/>
  <c r="Z19" i="3" s="1"/>
  <c r="V19" i="3"/>
  <c r="AA19" i="3" s="1"/>
  <c r="W19" i="3"/>
  <c r="AB19" i="3" s="1"/>
  <c r="AJ19" i="3"/>
  <c r="AO19" i="3" s="1"/>
  <c r="AF19" i="3"/>
  <c r="AK19" i="3" s="1"/>
  <c r="X3" i="3"/>
  <c r="AC3" i="3" s="1"/>
  <c r="Y3" i="3"/>
  <c r="AD3" i="3" s="1"/>
  <c r="U3" i="3"/>
  <c r="Z3" i="3" s="1"/>
  <c r="V3" i="3"/>
  <c r="AA3" i="3" s="1"/>
  <c r="W3" i="3"/>
  <c r="AB3" i="3" s="1"/>
  <c r="AJ3" i="3"/>
  <c r="AO3" i="3" s="1"/>
  <c r="AF3" i="3"/>
  <c r="AK3" i="3" s="1"/>
  <c r="AH292" i="3"/>
  <c r="AH276" i="3"/>
  <c r="AM276" i="3" s="1"/>
  <c r="AH260" i="3"/>
  <c r="AM260" i="3" s="1"/>
  <c r="AH244" i="3"/>
  <c r="AH228" i="3"/>
  <c r="AH212" i="3"/>
  <c r="AH196" i="3"/>
  <c r="AH180" i="3"/>
  <c r="AM180" i="3" s="1"/>
  <c r="AH164" i="3"/>
  <c r="AM164" i="3" s="1"/>
  <c r="AH148" i="3"/>
  <c r="AH132" i="3"/>
  <c r="AM132" i="3" s="1"/>
  <c r="AH116" i="3"/>
  <c r="AH100" i="3"/>
  <c r="AH84" i="3"/>
  <c r="AM84" i="3" s="1"/>
  <c r="AH68" i="3"/>
  <c r="AH52" i="3"/>
  <c r="AH36" i="3"/>
  <c r="AH20" i="3"/>
  <c r="AM20" i="3" s="1"/>
  <c r="AH4" i="3"/>
  <c r="AM4" i="3" s="1"/>
  <c r="AI79" i="3"/>
  <c r="AN79" i="3" s="1"/>
  <c r="AI45" i="3"/>
  <c r="AN45" i="3" s="1"/>
  <c r="AI3" i="3"/>
  <c r="AN3" i="3" s="1"/>
  <c r="AJ268" i="3"/>
  <c r="AJ192" i="3"/>
  <c r="AO192" i="3" s="1"/>
  <c r="AF269" i="3"/>
  <c r="AK269" i="3" s="1"/>
  <c r="AF141" i="3"/>
  <c r="AK141" i="3" s="1"/>
  <c r="U255" i="3"/>
  <c r="Z255" i="3" s="1"/>
  <c r="Y290" i="3"/>
  <c r="AD290" i="3" s="1"/>
  <c r="W290" i="3"/>
  <c r="AB290" i="3" s="1"/>
  <c r="X290" i="3"/>
  <c r="AC290" i="3" s="1"/>
  <c r="AJ290" i="3"/>
  <c r="AO290" i="3" s="1"/>
  <c r="AF290" i="3"/>
  <c r="AK290" i="3" s="1"/>
  <c r="U290" i="3"/>
  <c r="Y274" i="3"/>
  <c r="AD274" i="3" s="1"/>
  <c r="W274" i="3"/>
  <c r="AB274" i="3" s="1"/>
  <c r="X274" i="3"/>
  <c r="AC274" i="3" s="1"/>
  <c r="AJ274" i="3"/>
  <c r="AF274" i="3"/>
  <c r="AK274" i="3" s="1"/>
  <c r="V274" i="3"/>
  <c r="AA274" i="3" s="1"/>
  <c r="U274" i="3"/>
  <c r="Z274" i="3" s="1"/>
  <c r="Y258" i="3"/>
  <c r="AD258" i="3" s="1"/>
  <c r="U258" i="3"/>
  <c r="Z258" i="3" s="1"/>
  <c r="W258" i="3"/>
  <c r="AB258" i="3" s="1"/>
  <c r="X258" i="3"/>
  <c r="AC258" i="3" s="1"/>
  <c r="AJ258" i="3"/>
  <c r="AF258" i="3"/>
  <c r="AK258" i="3" s="1"/>
  <c r="V258" i="3"/>
  <c r="AA258" i="3" s="1"/>
  <c r="Y242" i="3"/>
  <c r="AD242" i="3" s="1"/>
  <c r="U242" i="3"/>
  <c r="W242" i="3"/>
  <c r="AB242" i="3" s="1"/>
  <c r="X242" i="3"/>
  <c r="AC242" i="3" s="1"/>
  <c r="AJ242" i="3"/>
  <c r="AO242" i="3" s="1"/>
  <c r="V242" i="3"/>
  <c r="AA242" i="3" s="1"/>
  <c r="AF242" i="3"/>
  <c r="AK242" i="3" s="1"/>
  <c r="Y226" i="3"/>
  <c r="AD226" i="3" s="1"/>
  <c r="U226" i="3"/>
  <c r="Z226" i="3" s="1"/>
  <c r="W226" i="3"/>
  <c r="AB226" i="3" s="1"/>
  <c r="X226" i="3"/>
  <c r="AC226" i="3" s="1"/>
  <c r="V226" i="3"/>
  <c r="AA226" i="3" s="1"/>
  <c r="AJ226" i="3"/>
  <c r="AF226" i="3"/>
  <c r="AK226" i="3" s="1"/>
  <c r="Y210" i="3"/>
  <c r="AD210" i="3" s="1"/>
  <c r="U210" i="3"/>
  <c r="Z210" i="3" s="1"/>
  <c r="W210" i="3"/>
  <c r="AB210" i="3" s="1"/>
  <c r="X210" i="3"/>
  <c r="AC210" i="3" s="1"/>
  <c r="AJ210" i="3"/>
  <c r="AO210" i="3" s="1"/>
  <c r="AF210" i="3"/>
  <c r="AK210" i="3" s="1"/>
  <c r="Y194" i="3"/>
  <c r="AD194" i="3" s="1"/>
  <c r="U194" i="3"/>
  <c r="W194" i="3"/>
  <c r="AB194" i="3" s="1"/>
  <c r="X194" i="3"/>
  <c r="AC194" i="3" s="1"/>
  <c r="AJ194" i="3"/>
  <c r="AO194" i="3" s="1"/>
  <c r="AF194" i="3"/>
  <c r="AK194" i="3" s="1"/>
  <c r="V194" i="3"/>
  <c r="AA194" i="3" s="1"/>
  <c r="Y178" i="3"/>
  <c r="AD178" i="3" s="1"/>
  <c r="U178" i="3"/>
  <c r="V178" i="3"/>
  <c r="AA178" i="3" s="1"/>
  <c r="W178" i="3"/>
  <c r="AB178" i="3" s="1"/>
  <c r="X178" i="3"/>
  <c r="AC178" i="3" s="1"/>
  <c r="AJ178" i="3"/>
  <c r="AF178" i="3"/>
  <c r="AK178" i="3" s="1"/>
  <c r="Y162" i="3"/>
  <c r="AD162" i="3" s="1"/>
  <c r="U162" i="3"/>
  <c r="Z162" i="3" s="1"/>
  <c r="V162" i="3"/>
  <c r="AA162" i="3" s="1"/>
  <c r="W162" i="3"/>
  <c r="AB162" i="3" s="1"/>
  <c r="X162" i="3"/>
  <c r="AC162" i="3" s="1"/>
  <c r="AJ162" i="3"/>
  <c r="AF162" i="3"/>
  <c r="AK162" i="3" s="1"/>
  <c r="X146" i="3"/>
  <c r="AC146" i="3" s="1"/>
  <c r="Y146" i="3"/>
  <c r="AD146" i="3" s="1"/>
  <c r="U146" i="3"/>
  <c r="Z146" i="3" s="1"/>
  <c r="V146" i="3"/>
  <c r="AA146" i="3" s="1"/>
  <c r="W146" i="3"/>
  <c r="AB146" i="3" s="1"/>
  <c r="AJ146" i="3"/>
  <c r="AO146" i="3" s="1"/>
  <c r="AF146" i="3"/>
  <c r="AK146" i="3" s="1"/>
  <c r="X130" i="3"/>
  <c r="AC130" i="3" s="1"/>
  <c r="Y130" i="3"/>
  <c r="AD130" i="3" s="1"/>
  <c r="U130" i="3"/>
  <c r="Z130" i="3" s="1"/>
  <c r="V130" i="3"/>
  <c r="AA130" i="3" s="1"/>
  <c r="W130" i="3"/>
  <c r="AB130" i="3" s="1"/>
  <c r="AJ130" i="3"/>
  <c r="AF130" i="3"/>
  <c r="AK130" i="3" s="1"/>
  <c r="X114" i="3"/>
  <c r="AC114" i="3" s="1"/>
  <c r="Y114" i="3"/>
  <c r="AD114" i="3" s="1"/>
  <c r="U114" i="3"/>
  <c r="Z114" i="3" s="1"/>
  <c r="V114" i="3"/>
  <c r="AA114" i="3" s="1"/>
  <c r="W114" i="3"/>
  <c r="AB114" i="3" s="1"/>
  <c r="AJ114" i="3"/>
  <c r="AF114" i="3"/>
  <c r="AK114" i="3" s="1"/>
  <c r="X98" i="3"/>
  <c r="AC98" i="3" s="1"/>
  <c r="Y98" i="3"/>
  <c r="AD98" i="3" s="1"/>
  <c r="U98" i="3"/>
  <c r="V98" i="3"/>
  <c r="AA98" i="3" s="1"/>
  <c r="W98" i="3"/>
  <c r="AB98" i="3" s="1"/>
  <c r="AJ98" i="3"/>
  <c r="AO98" i="3" s="1"/>
  <c r="AF98" i="3"/>
  <c r="AK98" i="3" s="1"/>
  <c r="X82" i="3"/>
  <c r="AC82" i="3" s="1"/>
  <c r="Y82" i="3"/>
  <c r="AD82" i="3" s="1"/>
  <c r="U82" i="3"/>
  <c r="V82" i="3"/>
  <c r="AA82" i="3" s="1"/>
  <c r="W82" i="3"/>
  <c r="AB82" i="3" s="1"/>
  <c r="AJ82" i="3"/>
  <c r="AO82" i="3" s="1"/>
  <c r="AF82" i="3"/>
  <c r="AK82" i="3" s="1"/>
  <c r="X66" i="3"/>
  <c r="AC66" i="3" s="1"/>
  <c r="Y66" i="3"/>
  <c r="AD66" i="3" s="1"/>
  <c r="U66" i="3"/>
  <c r="Z66" i="3" s="1"/>
  <c r="V66" i="3"/>
  <c r="AA66" i="3" s="1"/>
  <c r="W66" i="3"/>
  <c r="AB66" i="3" s="1"/>
  <c r="AJ66" i="3"/>
  <c r="AF66" i="3"/>
  <c r="AK66" i="3" s="1"/>
  <c r="X50" i="3"/>
  <c r="AC50" i="3" s="1"/>
  <c r="Y50" i="3"/>
  <c r="AD50" i="3" s="1"/>
  <c r="U50" i="3"/>
  <c r="V50" i="3"/>
  <c r="AA50" i="3" s="1"/>
  <c r="W50" i="3"/>
  <c r="AB50" i="3" s="1"/>
  <c r="AJ50" i="3"/>
  <c r="AO50" i="3" s="1"/>
  <c r="AF50" i="3"/>
  <c r="AK50" i="3" s="1"/>
  <c r="X34" i="3"/>
  <c r="AC34" i="3" s="1"/>
  <c r="Y34" i="3"/>
  <c r="AD34" i="3" s="1"/>
  <c r="U34" i="3"/>
  <c r="Z34" i="3" s="1"/>
  <c r="V34" i="3"/>
  <c r="AA34" i="3" s="1"/>
  <c r="W34" i="3"/>
  <c r="AB34" i="3" s="1"/>
  <c r="AJ34" i="3"/>
  <c r="AO34" i="3" s="1"/>
  <c r="AF34" i="3"/>
  <c r="AK34" i="3" s="1"/>
  <c r="X18" i="3"/>
  <c r="AC18" i="3" s="1"/>
  <c r="Y18" i="3"/>
  <c r="AD18" i="3" s="1"/>
  <c r="U18" i="3"/>
  <c r="Z18" i="3" s="1"/>
  <c r="V18" i="3"/>
  <c r="AA18" i="3" s="1"/>
  <c r="W18" i="3"/>
  <c r="AB18" i="3" s="1"/>
  <c r="AJ18" i="3"/>
  <c r="AO18" i="3" s="1"/>
  <c r="AF18" i="3"/>
  <c r="AK18" i="3" s="1"/>
  <c r="AH291" i="3"/>
  <c r="AM291" i="3" s="1"/>
  <c r="AH275" i="3"/>
  <c r="AM275" i="3" s="1"/>
  <c r="AH259" i="3"/>
  <c r="AM259" i="3" s="1"/>
  <c r="AH243" i="3"/>
  <c r="AM243" i="3" s="1"/>
  <c r="AH227" i="3"/>
  <c r="AH211" i="3"/>
  <c r="AH195" i="3"/>
  <c r="AM195" i="3" s="1"/>
  <c r="AH179" i="3"/>
  <c r="AH163" i="3"/>
  <c r="AH147" i="3"/>
  <c r="AH131" i="3"/>
  <c r="AM131" i="3" s="1"/>
  <c r="AH115" i="3"/>
  <c r="AM115" i="3" s="1"/>
  <c r="AH99" i="3"/>
  <c r="AM99" i="3" s="1"/>
  <c r="AH83" i="3"/>
  <c r="AH67" i="3"/>
  <c r="AM67" i="3" s="1"/>
  <c r="AH51" i="3"/>
  <c r="AH35" i="3"/>
  <c r="AM35" i="3" s="1"/>
  <c r="AH19" i="3"/>
  <c r="AM19" i="3" s="1"/>
  <c r="AH3" i="3"/>
  <c r="AM3" i="3" s="1"/>
  <c r="AI164" i="3"/>
  <c r="AN164" i="3" s="1"/>
  <c r="AI111" i="3"/>
  <c r="AN111" i="3" s="1"/>
  <c r="AI78" i="3"/>
  <c r="AI36" i="3"/>
  <c r="AN36" i="3" s="1"/>
  <c r="AJ2" i="3"/>
  <c r="AO2" i="3" s="1"/>
  <c r="AJ191" i="3"/>
  <c r="AF268" i="3"/>
  <c r="AK268" i="3" s="1"/>
  <c r="AF222" i="3"/>
  <c r="AK222" i="3" s="1"/>
  <c r="AF140" i="3"/>
  <c r="AK140" i="3" s="1"/>
  <c r="AF44" i="3"/>
  <c r="AK44" i="3" s="1"/>
  <c r="AH290" i="3"/>
  <c r="AH274" i="3"/>
  <c r="AM274" i="3" s="1"/>
  <c r="AH258" i="3"/>
  <c r="AH242" i="3"/>
  <c r="AM242" i="3" s="1"/>
  <c r="AH226" i="3"/>
  <c r="AM226" i="3" s="1"/>
  <c r="AH210" i="3"/>
  <c r="AM210" i="3" s="1"/>
  <c r="AH194" i="3"/>
  <c r="AM194" i="3" s="1"/>
  <c r="AH178" i="3"/>
  <c r="AH162" i="3"/>
  <c r="AH146" i="3"/>
  <c r="AM146" i="3" s="1"/>
  <c r="AH130" i="3"/>
  <c r="AM130" i="3" s="1"/>
  <c r="AH114" i="3"/>
  <c r="AH98" i="3"/>
  <c r="AH82" i="3"/>
  <c r="AM82" i="3" s="1"/>
  <c r="AH66" i="3"/>
  <c r="AM66" i="3" s="1"/>
  <c r="AH50" i="3"/>
  <c r="AM50" i="3" s="1"/>
  <c r="AH34" i="3"/>
  <c r="AH18" i="3"/>
  <c r="AM18" i="3" s="1"/>
  <c r="AH2" i="3"/>
  <c r="AM2" i="3" s="1"/>
  <c r="AI237" i="3"/>
  <c r="AN237" i="3" s="1"/>
  <c r="AI212" i="3"/>
  <c r="AN212" i="3" s="1"/>
  <c r="AI163" i="3"/>
  <c r="AN163" i="3" s="1"/>
  <c r="AI35" i="3"/>
  <c r="AN35" i="3" s="1"/>
  <c r="AJ300" i="3"/>
  <c r="AJ190" i="3"/>
  <c r="Y288" i="3"/>
  <c r="AD288" i="3" s="1"/>
  <c r="V288" i="3"/>
  <c r="AA288" i="3" s="1"/>
  <c r="W288" i="3"/>
  <c r="AB288" i="3" s="1"/>
  <c r="X288" i="3"/>
  <c r="AC288" i="3" s="1"/>
  <c r="AF288" i="3"/>
  <c r="AK288" i="3" s="1"/>
  <c r="Y272" i="3"/>
  <c r="AD272" i="3" s="1"/>
  <c r="V272" i="3"/>
  <c r="AA272" i="3" s="1"/>
  <c r="W272" i="3"/>
  <c r="AB272" i="3" s="1"/>
  <c r="X272" i="3"/>
  <c r="AC272" i="3" s="1"/>
  <c r="AF272" i="3"/>
  <c r="AK272" i="3" s="1"/>
  <c r="U272" i="3"/>
  <c r="Z272" i="3" s="1"/>
  <c r="Y256" i="3"/>
  <c r="AD256" i="3" s="1"/>
  <c r="V256" i="3"/>
  <c r="AA256" i="3" s="1"/>
  <c r="W256" i="3"/>
  <c r="AB256" i="3" s="1"/>
  <c r="X256" i="3"/>
  <c r="AC256" i="3" s="1"/>
  <c r="AF256" i="3"/>
  <c r="AK256" i="3" s="1"/>
  <c r="Y240" i="3"/>
  <c r="AD240" i="3" s="1"/>
  <c r="V240" i="3"/>
  <c r="AA240" i="3" s="1"/>
  <c r="W240" i="3"/>
  <c r="AB240" i="3" s="1"/>
  <c r="X240" i="3"/>
  <c r="AC240" i="3" s="1"/>
  <c r="AF240" i="3"/>
  <c r="AK240" i="3" s="1"/>
  <c r="U240" i="3"/>
  <c r="Z240" i="3" s="1"/>
  <c r="Y224" i="3"/>
  <c r="AD224" i="3" s="1"/>
  <c r="V224" i="3"/>
  <c r="AA224" i="3" s="1"/>
  <c r="W224" i="3"/>
  <c r="AB224" i="3" s="1"/>
  <c r="X224" i="3"/>
  <c r="AC224" i="3" s="1"/>
  <c r="AF224" i="3"/>
  <c r="AK224" i="3" s="1"/>
  <c r="U224" i="3"/>
  <c r="Z224" i="3" s="1"/>
  <c r="Y208" i="3"/>
  <c r="AD208" i="3" s="1"/>
  <c r="V208" i="3"/>
  <c r="AA208" i="3" s="1"/>
  <c r="W208" i="3"/>
  <c r="AB208" i="3" s="1"/>
  <c r="X208" i="3"/>
  <c r="AC208" i="3" s="1"/>
  <c r="AF208" i="3"/>
  <c r="AK208" i="3" s="1"/>
  <c r="U208" i="3"/>
  <c r="Z208" i="3" s="1"/>
  <c r="Y192" i="3"/>
  <c r="AD192" i="3" s="1"/>
  <c r="V192" i="3"/>
  <c r="AA192" i="3" s="1"/>
  <c r="W192" i="3"/>
  <c r="AB192" i="3" s="1"/>
  <c r="X192" i="3"/>
  <c r="AC192" i="3" s="1"/>
  <c r="AF192" i="3"/>
  <c r="AK192" i="3" s="1"/>
  <c r="U192" i="3"/>
  <c r="Y176" i="3"/>
  <c r="AD176" i="3" s="1"/>
  <c r="V176" i="3"/>
  <c r="AA176" i="3" s="1"/>
  <c r="W176" i="3"/>
  <c r="AB176" i="3" s="1"/>
  <c r="X176" i="3"/>
  <c r="AC176" i="3" s="1"/>
  <c r="AF176" i="3"/>
  <c r="AK176" i="3" s="1"/>
  <c r="U176" i="3"/>
  <c r="Z176" i="3" s="1"/>
  <c r="Y160" i="3"/>
  <c r="AD160" i="3" s="1"/>
  <c r="V160" i="3"/>
  <c r="AA160" i="3" s="1"/>
  <c r="W160" i="3"/>
  <c r="AB160" i="3" s="1"/>
  <c r="X160" i="3"/>
  <c r="AC160" i="3" s="1"/>
  <c r="AF160" i="3"/>
  <c r="AK160" i="3" s="1"/>
  <c r="U160" i="3"/>
  <c r="Y144" i="3"/>
  <c r="AD144" i="3" s="1"/>
  <c r="V144" i="3"/>
  <c r="AA144" i="3" s="1"/>
  <c r="W144" i="3"/>
  <c r="AB144" i="3" s="1"/>
  <c r="X144" i="3"/>
  <c r="AC144" i="3" s="1"/>
  <c r="AF144" i="3"/>
  <c r="AK144" i="3" s="1"/>
  <c r="Y128" i="3"/>
  <c r="AD128" i="3" s="1"/>
  <c r="V128" i="3"/>
  <c r="AA128" i="3" s="1"/>
  <c r="W128" i="3"/>
  <c r="AB128" i="3" s="1"/>
  <c r="AF128" i="3"/>
  <c r="AK128" i="3" s="1"/>
  <c r="X128" i="3"/>
  <c r="AC128" i="3" s="1"/>
  <c r="U128" i="3"/>
  <c r="AG112" i="3"/>
  <c r="AL112" i="3" s="1"/>
  <c r="Y112" i="3"/>
  <c r="AD112" i="3" s="1"/>
  <c r="X112" i="3"/>
  <c r="AC112" i="3" s="1"/>
  <c r="V112" i="3"/>
  <c r="AA112" i="3" s="1"/>
  <c r="W112" i="3"/>
  <c r="AB112" i="3" s="1"/>
  <c r="U112" i="3"/>
  <c r="Z112" i="3" s="1"/>
  <c r="AF112" i="3"/>
  <c r="AK112" i="3" s="1"/>
  <c r="AG96" i="3"/>
  <c r="AL96" i="3" s="1"/>
  <c r="Y96" i="3"/>
  <c r="AD96" i="3" s="1"/>
  <c r="V96" i="3"/>
  <c r="AA96" i="3" s="1"/>
  <c r="X96" i="3"/>
  <c r="AC96" i="3" s="1"/>
  <c r="W96" i="3"/>
  <c r="AB96" i="3" s="1"/>
  <c r="AF96" i="3"/>
  <c r="AK96" i="3" s="1"/>
  <c r="U96" i="3"/>
  <c r="Z96" i="3" s="1"/>
  <c r="AG80" i="3"/>
  <c r="AL80" i="3" s="1"/>
  <c r="Y80" i="3"/>
  <c r="AD80" i="3" s="1"/>
  <c r="V80" i="3"/>
  <c r="AA80" i="3" s="1"/>
  <c r="W80" i="3"/>
  <c r="AB80" i="3" s="1"/>
  <c r="X80" i="3"/>
  <c r="AC80" i="3" s="1"/>
  <c r="AF80" i="3"/>
  <c r="AK80" i="3" s="1"/>
  <c r="AG64" i="3"/>
  <c r="AL64" i="3" s="1"/>
  <c r="Y64" i="3"/>
  <c r="AD64" i="3" s="1"/>
  <c r="V64" i="3"/>
  <c r="AA64" i="3" s="1"/>
  <c r="W64" i="3"/>
  <c r="AB64" i="3" s="1"/>
  <c r="X64" i="3"/>
  <c r="AC64" i="3" s="1"/>
  <c r="AF64" i="3"/>
  <c r="AK64" i="3" s="1"/>
  <c r="U64" i="3"/>
  <c r="AG48" i="3"/>
  <c r="AL48" i="3" s="1"/>
  <c r="Y48" i="3"/>
  <c r="AD48" i="3" s="1"/>
  <c r="V48" i="3"/>
  <c r="AA48" i="3" s="1"/>
  <c r="W48" i="3"/>
  <c r="AB48" i="3" s="1"/>
  <c r="X48" i="3"/>
  <c r="AC48" i="3" s="1"/>
  <c r="U48" i="3"/>
  <c r="Z48" i="3" s="1"/>
  <c r="AF48" i="3"/>
  <c r="AK48" i="3" s="1"/>
  <c r="AG32" i="3"/>
  <c r="AL32" i="3" s="1"/>
  <c r="Y32" i="3"/>
  <c r="AD32" i="3" s="1"/>
  <c r="X32" i="3"/>
  <c r="AC32" i="3" s="1"/>
  <c r="V32" i="3"/>
  <c r="AA32" i="3" s="1"/>
  <c r="W32" i="3"/>
  <c r="AB32" i="3" s="1"/>
  <c r="AF32" i="3"/>
  <c r="AK32" i="3" s="1"/>
  <c r="AG16" i="3"/>
  <c r="AL16" i="3" s="1"/>
  <c r="Y16" i="3"/>
  <c r="AD16" i="3" s="1"/>
  <c r="V16" i="3"/>
  <c r="AA16" i="3" s="1"/>
  <c r="X16" i="3"/>
  <c r="AC16" i="3" s="1"/>
  <c r="W16" i="3"/>
  <c r="AB16" i="3" s="1"/>
  <c r="AF16" i="3"/>
  <c r="AK16" i="3" s="1"/>
  <c r="U16" i="3"/>
  <c r="Z16" i="3" s="1"/>
  <c r="AI2" i="3"/>
  <c r="AN2" i="3" s="1"/>
  <c r="AI236" i="3"/>
  <c r="AN236" i="3" s="1"/>
  <c r="AI211" i="3"/>
  <c r="AN211" i="3" s="1"/>
  <c r="AI162" i="3"/>
  <c r="AN162" i="3" s="1"/>
  <c r="AI109" i="3"/>
  <c r="AN109" i="3" s="1"/>
  <c r="AI68" i="3"/>
  <c r="AN68" i="3" s="1"/>
  <c r="AI34" i="3"/>
  <c r="AN34" i="3" s="1"/>
  <c r="AJ188" i="3"/>
  <c r="AO188" i="3" s="1"/>
  <c r="AJ112" i="3"/>
  <c r="AO112" i="3" s="1"/>
  <c r="AF220" i="3"/>
  <c r="AK220" i="3" s="1"/>
  <c r="Y287" i="3"/>
  <c r="AD287" i="3" s="1"/>
  <c r="V287" i="3"/>
  <c r="AA287" i="3" s="1"/>
  <c r="W287" i="3"/>
  <c r="AB287" i="3" s="1"/>
  <c r="X287" i="3"/>
  <c r="AC287" i="3" s="1"/>
  <c r="AF287" i="3"/>
  <c r="AK287" i="3" s="1"/>
  <c r="U287" i="3"/>
  <c r="Z287" i="3" s="1"/>
  <c r="Y271" i="3"/>
  <c r="AD271" i="3" s="1"/>
  <c r="V271" i="3"/>
  <c r="AA271" i="3" s="1"/>
  <c r="W271" i="3"/>
  <c r="AB271" i="3" s="1"/>
  <c r="X271" i="3"/>
  <c r="AC271" i="3" s="1"/>
  <c r="AF271" i="3"/>
  <c r="AK271" i="3" s="1"/>
  <c r="U271" i="3"/>
  <c r="Y255" i="3"/>
  <c r="AD255" i="3" s="1"/>
  <c r="V255" i="3"/>
  <c r="AA255" i="3" s="1"/>
  <c r="W255" i="3"/>
  <c r="AB255" i="3" s="1"/>
  <c r="X255" i="3"/>
  <c r="AC255" i="3" s="1"/>
  <c r="AF255" i="3"/>
  <c r="AK255" i="3" s="1"/>
  <c r="Y239" i="3"/>
  <c r="AD239" i="3" s="1"/>
  <c r="V239" i="3"/>
  <c r="AA239" i="3" s="1"/>
  <c r="W239" i="3"/>
  <c r="AB239" i="3" s="1"/>
  <c r="X239" i="3"/>
  <c r="AC239" i="3" s="1"/>
  <c r="AF239" i="3"/>
  <c r="AK239" i="3" s="1"/>
  <c r="U239" i="3"/>
  <c r="Z239" i="3" s="1"/>
  <c r="Y223" i="3"/>
  <c r="AD223" i="3" s="1"/>
  <c r="V223" i="3"/>
  <c r="AA223" i="3" s="1"/>
  <c r="W223" i="3"/>
  <c r="AB223" i="3" s="1"/>
  <c r="X223" i="3"/>
  <c r="AC223" i="3" s="1"/>
  <c r="AF223" i="3"/>
  <c r="AK223" i="3" s="1"/>
  <c r="U223" i="3"/>
  <c r="Z223" i="3" s="1"/>
  <c r="Y207" i="3"/>
  <c r="AD207" i="3" s="1"/>
  <c r="V207" i="3"/>
  <c r="AA207" i="3" s="1"/>
  <c r="W207" i="3"/>
  <c r="AB207" i="3" s="1"/>
  <c r="X207" i="3"/>
  <c r="AC207" i="3" s="1"/>
  <c r="AF207" i="3"/>
  <c r="AK207" i="3" s="1"/>
  <c r="U207" i="3"/>
  <c r="Z207" i="3" s="1"/>
  <c r="Y191" i="3"/>
  <c r="AD191" i="3" s="1"/>
  <c r="V191" i="3"/>
  <c r="AA191" i="3" s="1"/>
  <c r="W191" i="3"/>
  <c r="AB191" i="3" s="1"/>
  <c r="X191" i="3"/>
  <c r="AC191" i="3" s="1"/>
  <c r="AF191" i="3"/>
  <c r="AK191" i="3" s="1"/>
  <c r="U191" i="3"/>
  <c r="Y175" i="3"/>
  <c r="AD175" i="3" s="1"/>
  <c r="V175" i="3"/>
  <c r="AA175" i="3" s="1"/>
  <c r="W175" i="3"/>
  <c r="AB175" i="3" s="1"/>
  <c r="X175" i="3"/>
  <c r="AC175" i="3" s="1"/>
  <c r="AF175" i="3"/>
  <c r="AK175" i="3" s="1"/>
  <c r="U175" i="3"/>
  <c r="Y159" i="3"/>
  <c r="AD159" i="3" s="1"/>
  <c r="V159" i="3"/>
  <c r="AA159" i="3" s="1"/>
  <c r="W159" i="3"/>
  <c r="AB159" i="3" s="1"/>
  <c r="X159" i="3"/>
  <c r="AC159" i="3" s="1"/>
  <c r="AF159" i="3"/>
  <c r="AK159" i="3" s="1"/>
  <c r="U159" i="3"/>
  <c r="Z159" i="3" s="1"/>
  <c r="Y143" i="3"/>
  <c r="AD143" i="3" s="1"/>
  <c r="V143" i="3"/>
  <c r="AA143" i="3" s="1"/>
  <c r="W143" i="3"/>
  <c r="AB143" i="3" s="1"/>
  <c r="X143" i="3"/>
  <c r="AC143" i="3" s="1"/>
  <c r="AF143" i="3"/>
  <c r="AK143" i="3" s="1"/>
  <c r="U143" i="3"/>
  <c r="Z143" i="3" s="1"/>
  <c r="Y127" i="3"/>
  <c r="AD127" i="3" s="1"/>
  <c r="V127" i="3"/>
  <c r="AA127" i="3" s="1"/>
  <c r="W127" i="3"/>
  <c r="AB127" i="3" s="1"/>
  <c r="X127" i="3"/>
  <c r="AC127" i="3" s="1"/>
  <c r="AF127" i="3"/>
  <c r="AK127" i="3" s="1"/>
  <c r="U127" i="3"/>
  <c r="Z127" i="3" s="1"/>
  <c r="Y111" i="3"/>
  <c r="AD111" i="3" s="1"/>
  <c r="X111" i="3"/>
  <c r="AC111" i="3" s="1"/>
  <c r="V111" i="3"/>
  <c r="AA111" i="3" s="1"/>
  <c r="W111" i="3"/>
  <c r="AB111" i="3" s="1"/>
  <c r="AF111" i="3"/>
  <c r="AK111" i="3" s="1"/>
  <c r="AG95" i="3"/>
  <c r="AL95" i="3" s="1"/>
  <c r="Y95" i="3"/>
  <c r="AD95" i="3" s="1"/>
  <c r="V95" i="3"/>
  <c r="AA95" i="3" s="1"/>
  <c r="X95" i="3"/>
  <c r="AC95" i="3" s="1"/>
  <c r="W95" i="3"/>
  <c r="AB95" i="3" s="1"/>
  <c r="AF95" i="3"/>
  <c r="AK95" i="3" s="1"/>
  <c r="U95" i="3"/>
  <c r="Z95" i="3" s="1"/>
  <c r="AG79" i="3"/>
  <c r="AL79" i="3" s="1"/>
  <c r="Y79" i="3"/>
  <c r="AD79" i="3" s="1"/>
  <c r="V79" i="3"/>
  <c r="AA79" i="3" s="1"/>
  <c r="W79" i="3"/>
  <c r="AB79" i="3" s="1"/>
  <c r="X79" i="3"/>
  <c r="AC79" i="3" s="1"/>
  <c r="AF79" i="3"/>
  <c r="AK79" i="3" s="1"/>
  <c r="U79" i="3"/>
  <c r="Z79" i="3" s="1"/>
  <c r="AG63" i="3"/>
  <c r="AL63" i="3" s="1"/>
  <c r="Y63" i="3"/>
  <c r="AD63" i="3" s="1"/>
  <c r="V63" i="3"/>
  <c r="AA63" i="3" s="1"/>
  <c r="W63" i="3"/>
  <c r="AB63" i="3" s="1"/>
  <c r="X63" i="3"/>
  <c r="AC63" i="3" s="1"/>
  <c r="AF63" i="3"/>
  <c r="AK63" i="3" s="1"/>
  <c r="U63" i="3"/>
  <c r="Z63" i="3" s="1"/>
  <c r="AG47" i="3"/>
  <c r="AL47" i="3" s="1"/>
  <c r="Y47" i="3"/>
  <c r="AD47" i="3" s="1"/>
  <c r="V47" i="3"/>
  <c r="AA47" i="3" s="1"/>
  <c r="W47" i="3"/>
  <c r="AB47" i="3" s="1"/>
  <c r="X47" i="3"/>
  <c r="AC47" i="3" s="1"/>
  <c r="AF47" i="3"/>
  <c r="AK47" i="3" s="1"/>
  <c r="AG31" i="3"/>
  <c r="AL31" i="3" s="1"/>
  <c r="Y31" i="3"/>
  <c r="AD31" i="3" s="1"/>
  <c r="X31" i="3"/>
  <c r="AC31" i="3" s="1"/>
  <c r="V31" i="3"/>
  <c r="AA31" i="3" s="1"/>
  <c r="W31" i="3"/>
  <c r="AB31" i="3" s="1"/>
  <c r="U31" i="3"/>
  <c r="Z31" i="3" s="1"/>
  <c r="AF31" i="3"/>
  <c r="AK31" i="3" s="1"/>
  <c r="AG15" i="3"/>
  <c r="AL15" i="3" s="1"/>
  <c r="Y15" i="3"/>
  <c r="AD15" i="3" s="1"/>
  <c r="V15" i="3"/>
  <c r="AA15" i="3" s="1"/>
  <c r="X15" i="3"/>
  <c r="AC15" i="3" s="1"/>
  <c r="W15" i="3"/>
  <c r="AB15" i="3" s="1"/>
  <c r="U15" i="3"/>
  <c r="Z15" i="3" s="1"/>
  <c r="AF15" i="3"/>
  <c r="AK15" i="3" s="1"/>
  <c r="AH288" i="3"/>
  <c r="AH272" i="3"/>
  <c r="AH256" i="3"/>
  <c r="AH240" i="3"/>
  <c r="AM240" i="3" s="1"/>
  <c r="AH224" i="3"/>
  <c r="AM224" i="3" s="1"/>
  <c r="AH208" i="3"/>
  <c r="AM208" i="3" s="1"/>
  <c r="AH192" i="3"/>
  <c r="AH176" i="3"/>
  <c r="AH160" i="3"/>
  <c r="AH144" i="3"/>
  <c r="AM144" i="3" s="1"/>
  <c r="AH128" i="3"/>
  <c r="AM128" i="3" s="1"/>
  <c r="AH112" i="3"/>
  <c r="AH96" i="3"/>
  <c r="AH80" i="3"/>
  <c r="AM80" i="3" s="1"/>
  <c r="AH64" i="3"/>
  <c r="AM64" i="3" s="1"/>
  <c r="AH48" i="3"/>
  <c r="AM48" i="3" s="1"/>
  <c r="AH32" i="3"/>
  <c r="AH16" i="3"/>
  <c r="AM16" i="3" s="1"/>
  <c r="AI301" i="3"/>
  <c r="AN301" i="3" s="1"/>
  <c r="AI210" i="3"/>
  <c r="AN210" i="3" s="1"/>
  <c r="AI132" i="3"/>
  <c r="AN132" i="3" s="1"/>
  <c r="AI108" i="3"/>
  <c r="AN108" i="3" s="1"/>
  <c r="AI67" i="3"/>
  <c r="AN67" i="3" s="1"/>
  <c r="AI32" i="3"/>
  <c r="AN32" i="3" s="1"/>
  <c r="AJ256" i="3"/>
  <c r="AJ111" i="3"/>
  <c r="AO111" i="3" s="1"/>
  <c r="U102" i="3"/>
  <c r="Z102" i="3" s="1"/>
  <c r="Y2" i="3"/>
  <c r="AD2" i="3" s="1"/>
  <c r="AA2" i="3"/>
  <c r="W2" i="3"/>
  <c r="AB2" i="3" s="1"/>
  <c r="X2" i="3"/>
  <c r="AC2" i="3" s="1"/>
  <c r="AG2" i="3"/>
  <c r="AL2" i="3" s="1"/>
  <c r="Z2" i="3"/>
  <c r="Y286" i="3"/>
  <c r="AD286" i="3" s="1"/>
  <c r="V286" i="3"/>
  <c r="AA286" i="3" s="1"/>
  <c r="W286" i="3"/>
  <c r="AB286" i="3" s="1"/>
  <c r="X286" i="3"/>
  <c r="AC286" i="3" s="1"/>
  <c r="U286" i="3"/>
  <c r="Z286" i="3" s="1"/>
  <c r="Z270" i="3"/>
  <c r="Y270" i="3"/>
  <c r="AD270" i="3" s="1"/>
  <c r="V270" i="3"/>
  <c r="AA270" i="3" s="1"/>
  <c r="W270" i="3"/>
  <c r="AB270" i="3" s="1"/>
  <c r="X270" i="3"/>
  <c r="AC270" i="3" s="1"/>
  <c r="Y254" i="3"/>
  <c r="AD254" i="3" s="1"/>
  <c r="V254" i="3"/>
  <c r="AA254" i="3" s="1"/>
  <c r="W254" i="3"/>
  <c r="AB254" i="3" s="1"/>
  <c r="X254" i="3"/>
  <c r="AC254" i="3" s="1"/>
  <c r="U254" i="3"/>
  <c r="Z254" i="3" s="1"/>
  <c r="Y238" i="3"/>
  <c r="AD238" i="3" s="1"/>
  <c r="V238" i="3"/>
  <c r="AA238" i="3" s="1"/>
  <c r="W238" i="3"/>
  <c r="AB238" i="3" s="1"/>
  <c r="X238" i="3"/>
  <c r="AC238" i="3" s="1"/>
  <c r="U238" i="3"/>
  <c r="Z238" i="3" s="1"/>
  <c r="Y222" i="3"/>
  <c r="AD222" i="3" s="1"/>
  <c r="V222" i="3"/>
  <c r="AA222" i="3" s="1"/>
  <c r="W222" i="3"/>
  <c r="AB222" i="3" s="1"/>
  <c r="X222" i="3"/>
  <c r="AC222" i="3" s="1"/>
  <c r="U222" i="3"/>
  <c r="Z222" i="3" s="1"/>
  <c r="Y206" i="3"/>
  <c r="AD206" i="3" s="1"/>
  <c r="V206" i="3"/>
  <c r="AA206" i="3" s="1"/>
  <c r="W206" i="3"/>
  <c r="AB206" i="3" s="1"/>
  <c r="X206" i="3"/>
  <c r="AC206" i="3" s="1"/>
  <c r="U206" i="3"/>
  <c r="Z206" i="3" s="1"/>
  <c r="Y190" i="3"/>
  <c r="AD190" i="3" s="1"/>
  <c r="V190" i="3"/>
  <c r="AA190" i="3" s="1"/>
  <c r="W190" i="3"/>
  <c r="AB190" i="3" s="1"/>
  <c r="X190" i="3"/>
  <c r="AC190" i="3" s="1"/>
  <c r="U190" i="3"/>
  <c r="Z190" i="3" s="1"/>
  <c r="Y174" i="3"/>
  <c r="AD174" i="3" s="1"/>
  <c r="V174" i="3"/>
  <c r="AA174" i="3" s="1"/>
  <c r="W174" i="3"/>
  <c r="AB174" i="3" s="1"/>
  <c r="X174" i="3"/>
  <c r="AC174" i="3" s="1"/>
  <c r="U174" i="3"/>
  <c r="Z174" i="3" s="1"/>
  <c r="Y158" i="3"/>
  <c r="AD158" i="3" s="1"/>
  <c r="V158" i="3"/>
  <c r="AA158" i="3" s="1"/>
  <c r="W158" i="3"/>
  <c r="AB158" i="3" s="1"/>
  <c r="X158" i="3"/>
  <c r="AC158" i="3" s="1"/>
  <c r="U158" i="3"/>
  <c r="Z158" i="3" s="1"/>
  <c r="Y142" i="3"/>
  <c r="AD142" i="3" s="1"/>
  <c r="V142" i="3"/>
  <c r="AA142" i="3" s="1"/>
  <c r="W142" i="3"/>
  <c r="AB142" i="3" s="1"/>
  <c r="X142" i="3"/>
  <c r="AC142" i="3" s="1"/>
  <c r="U142" i="3"/>
  <c r="Z142" i="3" s="1"/>
  <c r="Y126" i="3"/>
  <c r="AD126" i="3" s="1"/>
  <c r="V126" i="3"/>
  <c r="AA126" i="3" s="1"/>
  <c r="W126" i="3"/>
  <c r="AB126" i="3" s="1"/>
  <c r="X126" i="3"/>
  <c r="AC126" i="3" s="1"/>
  <c r="U126" i="3"/>
  <c r="Z126" i="3" s="1"/>
  <c r="Y110" i="3"/>
  <c r="AD110" i="3" s="1"/>
  <c r="V110" i="3"/>
  <c r="AA110" i="3" s="1"/>
  <c r="W110" i="3"/>
  <c r="AB110" i="3" s="1"/>
  <c r="U110" i="3"/>
  <c r="Z110" i="3" s="1"/>
  <c r="X110" i="3"/>
  <c r="AC110" i="3" s="1"/>
  <c r="Y94" i="3"/>
  <c r="AD94" i="3" s="1"/>
  <c r="V94" i="3"/>
  <c r="AA94" i="3" s="1"/>
  <c r="X94" i="3"/>
  <c r="AC94" i="3" s="1"/>
  <c r="W94" i="3"/>
  <c r="AB94" i="3" s="1"/>
  <c r="U94" i="3"/>
  <c r="Z94" i="3" s="1"/>
  <c r="Y78" i="3"/>
  <c r="AD78" i="3" s="1"/>
  <c r="V78" i="3"/>
  <c r="AA78" i="3" s="1"/>
  <c r="W78" i="3"/>
  <c r="AB78" i="3" s="1"/>
  <c r="X78" i="3"/>
  <c r="AC78" i="3" s="1"/>
  <c r="U78" i="3"/>
  <c r="Z78" i="3" s="1"/>
  <c r="Y62" i="3"/>
  <c r="AD62" i="3" s="1"/>
  <c r="V62" i="3"/>
  <c r="AA62" i="3" s="1"/>
  <c r="W62" i="3"/>
  <c r="AB62" i="3" s="1"/>
  <c r="X62" i="3"/>
  <c r="AC62" i="3" s="1"/>
  <c r="U62" i="3"/>
  <c r="Z62" i="3" s="1"/>
  <c r="AG46" i="3"/>
  <c r="AL46" i="3" s="1"/>
  <c r="Y46" i="3"/>
  <c r="AD46" i="3" s="1"/>
  <c r="V46" i="3"/>
  <c r="AA46" i="3" s="1"/>
  <c r="W46" i="3"/>
  <c r="AB46" i="3" s="1"/>
  <c r="X46" i="3"/>
  <c r="AC46" i="3" s="1"/>
  <c r="U46" i="3"/>
  <c r="Z46" i="3" s="1"/>
  <c r="AG30" i="3"/>
  <c r="Y30" i="3"/>
  <c r="AD30" i="3" s="1"/>
  <c r="V30" i="3"/>
  <c r="AA30" i="3" s="1"/>
  <c r="W30" i="3"/>
  <c r="AB30" i="3" s="1"/>
  <c r="U30" i="3"/>
  <c r="Z30" i="3" s="1"/>
  <c r="X30" i="3"/>
  <c r="AC30" i="3" s="1"/>
  <c r="AG14" i="3"/>
  <c r="Y14" i="3"/>
  <c r="AD14" i="3" s="1"/>
  <c r="V14" i="3"/>
  <c r="AA14" i="3" s="1"/>
  <c r="X14" i="3"/>
  <c r="AC14" i="3" s="1"/>
  <c r="W14" i="3"/>
  <c r="AB14" i="3" s="1"/>
  <c r="U14" i="3"/>
  <c r="Z14" i="3" s="1"/>
  <c r="AH287" i="3"/>
  <c r="AM287" i="3" s="1"/>
  <c r="AH271" i="3"/>
  <c r="AM271" i="3" s="1"/>
  <c r="AH255" i="3"/>
  <c r="AH239" i="3"/>
  <c r="AM239" i="3" s="1"/>
  <c r="AH223" i="3"/>
  <c r="AH207" i="3"/>
  <c r="AH191" i="3"/>
  <c r="AH175" i="3"/>
  <c r="AH159" i="3"/>
  <c r="AM159" i="3" s="1"/>
  <c r="AH143" i="3"/>
  <c r="AH127" i="3"/>
  <c r="AH111" i="3"/>
  <c r="AM111" i="3" s="1"/>
  <c r="AH95" i="3"/>
  <c r="AH79" i="3"/>
  <c r="AH63" i="3"/>
  <c r="AH47" i="3"/>
  <c r="AM47" i="3" s="1"/>
  <c r="AH31" i="3"/>
  <c r="AM31" i="3" s="1"/>
  <c r="AH15" i="3"/>
  <c r="AI300" i="3"/>
  <c r="AN300" i="3" s="1"/>
  <c r="AI160" i="3"/>
  <c r="AN160" i="3" s="1"/>
  <c r="AI131" i="3"/>
  <c r="AN131" i="3" s="1"/>
  <c r="AI100" i="3"/>
  <c r="AN100" i="3" s="1"/>
  <c r="AI66" i="3"/>
  <c r="AN66" i="3" s="1"/>
  <c r="AI31" i="3"/>
  <c r="AN31" i="3" s="1"/>
  <c r="AJ255" i="3"/>
  <c r="AO255" i="3" s="1"/>
  <c r="AJ144" i="3"/>
  <c r="AJ110" i="3"/>
  <c r="AF254" i="3"/>
  <c r="AK254" i="3" s="1"/>
  <c r="AF126" i="3"/>
  <c r="AK126" i="3" s="1"/>
  <c r="AF78" i="3"/>
  <c r="AK78" i="3" s="1"/>
  <c r="U229" i="3"/>
  <c r="Z229" i="3" s="1"/>
  <c r="U80" i="3"/>
  <c r="Z80" i="3" s="1"/>
  <c r="X228" i="3"/>
  <c r="AC228" i="3" s="1"/>
  <c r="AG301" i="3"/>
  <c r="AL301" i="3" s="1"/>
  <c r="W301" i="3"/>
  <c r="AB301" i="3" s="1"/>
  <c r="X301" i="3"/>
  <c r="AC301" i="3" s="1"/>
  <c r="Y301" i="3"/>
  <c r="AD301" i="3" s="1"/>
  <c r="V301" i="3"/>
  <c r="AA301" i="3" s="1"/>
  <c r="U301" i="3"/>
  <c r="Z301" i="3" s="1"/>
  <c r="AJ301" i="3"/>
  <c r="AO301" i="3" s="1"/>
  <c r="AG285" i="3"/>
  <c r="AL285" i="3" s="1"/>
  <c r="Y285" i="3"/>
  <c r="AD285" i="3" s="1"/>
  <c r="W285" i="3"/>
  <c r="AB285" i="3" s="1"/>
  <c r="X285" i="3"/>
  <c r="AC285" i="3" s="1"/>
  <c r="V285" i="3"/>
  <c r="AA285" i="3" s="1"/>
  <c r="U285" i="3"/>
  <c r="AJ285" i="3"/>
  <c r="AO285" i="3" s="1"/>
  <c r="AG269" i="3"/>
  <c r="AL269" i="3" s="1"/>
  <c r="W269" i="3"/>
  <c r="AB269" i="3" s="1"/>
  <c r="X269" i="3"/>
  <c r="AC269" i="3" s="1"/>
  <c r="Y269" i="3"/>
  <c r="AD269" i="3" s="1"/>
  <c r="V269" i="3"/>
  <c r="AA269" i="3" s="1"/>
  <c r="U269" i="3"/>
  <c r="AJ269" i="3"/>
  <c r="AG253" i="3"/>
  <c r="AL253" i="3" s="1"/>
  <c r="Y253" i="3"/>
  <c r="AD253" i="3" s="1"/>
  <c r="W253" i="3"/>
  <c r="AB253" i="3" s="1"/>
  <c r="X253" i="3"/>
  <c r="AC253" i="3" s="1"/>
  <c r="V253" i="3"/>
  <c r="AA253" i="3" s="1"/>
  <c r="U253" i="3"/>
  <c r="AJ253" i="3"/>
  <c r="AG237" i="3"/>
  <c r="AL237" i="3" s="1"/>
  <c r="W237" i="3"/>
  <c r="AB237" i="3" s="1"/>
  <c r="X237" i="3"/>
  <c r="AC237" i="3" s="1"/>
  <c r="Y237" i="3"/>
  <c r="AD237" i="3" s="1"/>
  <c r="V237" i="3"/>
  <c r="AA237" i="3" s="1"/>
  <c r="AJ237" i="3"/>
  <c r="AO237" i="3" s="1"/>
  <c r="AG221" i="3"/>
  <c r="AL221" i="3" s="1"/>
  <c r="W221" i="3"/>
  <c r="AB221" i="3" s="1"/>
  <c r="Y221" i="3"/>
  <c r="AD221" i="3" s="1"/>
  <c r="X221" i="3"/>
  <c r="AC221" i="3" s="1"/>
  <c r="V221" i="3"/>
  <c r="AA221" i="3" s="1"/>
  <c r="U221" i="3"/>
  <c r="Z221" i="3" s="1"/>
  <c r="AJ221" i="3"/>
  <c r="AG205" i="3"/>
  <c r="AL205" i="3" s="1"/>
  <c r="W205" i="3"/>
  <c r="AB205" i="3" s="1"/>
  <c r="X205" i="3"/>
  <c r="AC205" i="3" s="1"/>
  <c r="Y205" i="3"/>
  <c r="AD205" i="3" s="1"/>
  <c r="V205" i="3"/>
  <c r="AA205" i="3" s="1"/>
  <c r="U205" i="3"/>
  <c r="Z205" i="3" s="1"/>
  <c r="AJ205" i="3"/>
  <c r="AO205" i="3" s="1"/>
  <c r="AG189" i="3"/>
  <c r="AL189" i="3" s="1"/>
  <c r="W189" i="3"/>
  <c r="AB189" i="3" s="1"/>
  <c r="Y189" i="3"/>
  <c r="AD189" i="3" s="1"/>
  <c r="X189" i="3"/>
  <c r="AC189" i="3" s="1"/>
  <c r="V189" i="3"/>
  <c r="AA189" i="3" s="1"/>
  <c r="U189" i="3"/>
  <c r="Z189" i="3" s="1"/>
  <c r="AJ189" i="3"/>
  <c r="AO189" i="3" s="1"/>
  <c r="AG173" i="3"/>
  <c r="AL173" i="3" s="1"/>
  <c r="W173" i="3"/>
  <c r="AB173" i="3" s="1"/>
  <c r="X173" i="3"/>
  <c r="AC173" i="3" s="1"/>
  <c r="Y173" i="3"/>
  <c r="AD173" i="3" s="1"/>
  <c r="V173" i="3"/>
  <c r="AA173" i="3" s="1"/>
  <c r="U173" i="3"/>
  <c r="AJ173" i="3"/>
  <c r="AO173" i="3" s="1"/>
  <c r="AG157" i="3"/>
  <c r="AL157" i="3" s="1"/>
  <c r="W157" i="3"/>
  <c r="AB157" i="3" s="1"/>
  <c r="X157" i="3"/>
  <c r="AC157" i="3" s="1"/>
  <c r="Y157" i="3"/>
  <c r="AD157" i="3" s="1"/>
  <c r="V157" i="3"/>
  <c r="AA157" i="3" s="1"/>
  <c r="U157" i="3"/>
  <c r="Z157" i="3" s="1"/>
  <c r="AJ157" i="3"/>
  <c r="AG141" i="3"/>
  <c r="AL141" i="3" s="1"/>
  <c r="Y141" i="3"/>
  <c r="AD141" i="3" s="1"/>
  <c r="W141" i="3"/>
  <c r="AB141" i="3" s="1"/>
  <c r="X141" i="3"/>
  <c r="AC141" i="3" s="1"/>
  <c r="V141" i="3"/>
  <c r="AA141" i="3" s="1"/>
  <c r="U141" i="3"/>
  <c r="AJ141" i="3"/>
  <c r="AG125" i="3"/>
  <c r="AL125" i="3" s="1"/>
  <c r="W125" i="3"/>
  <c r="AB125" i="3" s="1"/>
  <c r="X125" i="3"/>
  <c r="AC125" i="3" s="1"/>
  <c r="V125" i="3"/>
  <c r="AA125" i="3" s="1"/>
  <c r="U125" i="3"/>
  <c r="Z125" i="3" s="1"/>
  <c r="Y125" i="3"/>
  <c r="AD125" i="3" s="1"/>
  <c r="AJ125" i="3"/>
  <c r="AO125" i="3" s="1"/>
  <c r="AG109" i="3"/>
  <c r="AL109" i="3" s="1"/>
  <c r="W109" i="3"/>
  <c r="AB109" i="3" s="1"/>
  <c r="Y109" i="3"/>
  <c r="AD109" i="3" s="1"/>
  <c r="V109" i="3"/>
  <c r="AA109" i="3" s="1"/>
  <c r="X109" i="3"/>
  <c r="AC109" i="3" s="1"/>
  <c r="AJ109" i="3"/>
  <c r="AG93" i="3"/>
  <c r="AL93" i="3" s="1"/>
  <c r="X93" i="3"/>
  <c r="AC93" i="3" s="1"/>
  <c r="W93" i="3"/>
  <c r="AB93" i="3" s="1"/>
  <c r="Y93" i="3"/>
  <c r="AD93" i="3" s="1"/>
  <c r="V93" i="3"/>
  <c r="AA93" i="3" s="1"/>
  <c r="U93" i="3"/>
  <c r="Z93" i="3" s="1"/>
  <c r="AJ93" i="3"/>
  <c r="AO93" i="3" s="1"/>
  <c r="AG77" i="3"/>
  <c r="AL77" i="3" s="1"/>
  <c r="W77" i="3"/>
  <c r="AB77" i="3" s="1"/>
  <c r="X77" i="3"/>
  <c r="AC77" i="3" s="1"/>
  <c r="Y77" i="3"/>
  <c r="AD77" i="3" s="1"/>
  <c r="V77" i="3"/>
  <c r="AA77" i="3" s="1"/>
  <c r="U77" i="3"/>
  <c r="Z77" i="3" s="1"/>
  <c r="AJ77" i="3"/>
  <c r="AG61" i="3"/>
  <c r="AL61" i="3" s="1"/>
  <c r="W61" i="3"/>
  <c r="AB61" i="3" s="1"/>
  <c r="X61" i="3"/>
  <c r="AC61" i="3" s="1"/>
  <c r="Y61" i="3"/>
  <c r="AD61" i="3" s="1"/>
  <c r="V61" i="3"/>
  <c r="AA61" i="3" s="1"/>
  <c r="U61" i="3"/>
  <c r="Z61" i="3" s="1"/>
  <c r="AJ61" i="3"/>
  <c r="AO61" i="3" s="1"/>
  <c r="AG45" i="3"/>
  <c r="AL45" i="3" s="1"/>
  <c r="W45" i="3"/>
  <c r="AB45" i="3" s="1"/>
  <c r="Y45" i="3"/>
  <c r="AD45" i="3" s="1"/>
  <c r="X45" i="3"/>
  <c r="AC45" i="3" s="1"/>
  <c r="U45" i="3"/>
  <c r="Z45" i="3" s="1"/>
  <c r="V45" i="3"/>
  <c r="AA45" i="3" s="1"/>
  <c r="AJ45" i="3"/>
  <c r="AG29" i="3"/>
  <c r="AL29" i="3" s="1"/>
  <c r="Y29" i="3"/>
  <c r="AD29" i="3" s="1"/>
  <c r="W29" i="3"/>
  <c r="AB29" i="3" s="1"/>
  <c r="U29" i="3"/>
  <c r="V29" i="3"/>
  <c r="AA29" i="3" s="1"/>
  <c r="AJ29" i="3"/>
  <c r="AO29" i="3" s="1"/>
  <c r="AG13" i="3"/>
  <c r="AL13" i="3" s="1"/>
  <c r="Y13" i="3"/>
  <c r="AD13" i="3" s="1"/>
  <c r="X13" i="3"/>
  <c r="AC13" i="3" s="1"/>
  <c r="W13" i="3"/>
  <c r="AB13" i="3" s="1"/>
  <c r="U13" i="3"/>
  <c r="Z13" i="3" s="1"/>
  <c r="V13" i="3"/>
  <c r="AA13" i="3" s="1"/>
  <c r="AJ13" i="3"/>
  <c r="AO13" i="3" s="1"/>
  <c r="AH286" i="3"/>
  <c r="AM286" i="3" s="1"/>
  <c r="AH270" i="3"/>
  <c r="AH254" i="3"/>
  <c r="AH238" i="3"/>
  <c r="AM238" i="3" s="1"/>
  <c r="AH222" i="3"/>
  <c r="AM222" i="3" s="1"/>
  <c r="AH206" i="3"/>
  <c r="AM206" i="3" s="1"/>
  <c r="AH190" i="3"/>
  <c r="AH174" i="3"/>
  <c r="AH158" i="3"/>
  <c r="AM158" i="3" s="1"/>
  <c r="AH142" i="3"/>
  <c r="AH126" i="3"/>
  <c r="AH110" i="3"/>
  <c r="AM110" i="3" s="1"/>
  <c r="AH94" i="3"/>
  <c r="AH78" i="3"/>
  <c r="AM78" i="3" s="1"/>
  <c r="AH62" i="3"/>
  <c r="AM62" i="3" s="1"/>
  <c r="AH46" i="3"/>
  <c r="AM46" i="3" s="1"/>
  <c r="AH30" i="3"/>
  <c r="AM30" i="3" s="1"/>
  <c r="AH14" i="3"/>
  <c r="AI208" i="3"/>
  <c r="AN208" i="3" s="1"/>
  <c r="AI159" i="3"/>
  <c r="AN159" i="3" s="1"/>
  <c r="AI130" i="3"/>
  <c r="AN130" i="3" s="1"/>
  <c r="AI99" i="3"/>
  <c r="AN99" i="3" s="1"/>
  <c r="AI64" i="3"/>
  <c r="AN64" i="3" s="1"/>
  <c r="AI30" i="3"/>
  <c r="AN30" i="3" s="1"/>
  <c r="AJ288" i="3"/>
  <c r="AO288" i="3" s="1"/>
  <c r="AJ254" i="3"/>
  <c r="AJ143" i="3"/>
  <c r="AJ32" i="3"/>
  <c r="AO32" i="3" s="1"/>
  <c r="AF253" i="3"/>
  <c r="AK253" i="3" s="1"/>
  <c r="AF125" i="3"/>
  <c r="AK125" i="3" s="1"/>
  <c r="AF77" i="3"/>
  <c r="AK77" i="3" s="1"/>
  <c r="U47" i="3"/>
  <c r="Z47" i="3" s="1"/>
  <c r="W300" i="3"/>
  <c r="AB300" i="3" s="1"/>
  <c r="X300" i="3"/>
  <c r="AC300" i="3" s="1"/>
  <c r="Y300" i="3"/>
  <c r="AD300" i="3" s="1"/>
  <c r="U300" i="3"/>
  <c r="Z300" i="3" s="1"/>
  <c r="V300" i="3"/>
  <c r="AA300" i="3" s="1"/>
  <c r="Y284" i="3"/>
  <c r="AD284" i="3" s="1"/>
  <c r="W284" i="3"/>
  <c r="AB284" i="3" s="1"/>
  <c r="X284" i="3"/>
  <c r="AC284" i="3" s="1"/>
  <c r="U284" i="3"/>
  <c r="Z284" i="3" s="1"/>
  <c r="V284" i="3"/>
  <c r="AA284" i="3" s="1"/>
  <c r="W268" i="3"/>
  <c r="AB268" i="3" s="1"/>
  <c r="X268" i="3"/>
  <c r="AC268" i="3" s="1"/>
  <c r="Y268" i="3"/>
  <c r="AD268" i="3" s="1"/>
  <c r="V268" i="3"/>
  <c r="AA268" i="3" s="1"/>
  <c r="U268" i="3"/>
  <c r="Z268" i="3" s="1"/>
  <c r="Y252" i="3"/>
  <c r="AD252" i="3" s="1"/>
  <c r="W252" i="3"/>
  <c r="AB252" i="3" s="1"/>
  <c r="X252" i="3"/>
  <c r="AC252" i="3" s="1"/>
  <c r="V252" i="3"/>
  <c r="AA252" i="3" s="1"/>
  <c r="U252" i="3"/>
  <c r="Z252" i="3" s="1"/>
  <c r="Z236" i="3"/>
  <c r="W236" i="3"/>
  <c r="AB236" i="3" s="1"/>
  <c r="X236" i="3"/>
  <c r="AC236" i="3" s="1"/>
  <c r="Y236" i="3"/>
  <c r="AD236" i="3" s="1"/>
  <c r="V236" i="3"/>
  <c r="AA236" i="3" s="1"/>
  <c r="W220" i="3"/>
  <c r="AB220" i="3" s="1"/>
  <c r="Y220" i="3"/>
  <c r="AD220" i="3" s="1"/>
  <c r="X220" i="3"/>
  <c r="AC220" i="3" s="1"/>
  <c r="U220" i="3"/>
  <c r="Z220" i="3" s="1"/>
  <c r="Z204" i="3"/>
  <c r="W204" i="3"/>
  <c r="AB204" i="3" s="1"/>
  <c r="X204" i="3"/>
  <c r="AC204" i="3" s="1"/>
  <c r="Y204" i="3"/>
  <c r="AD204" i="3" s="1"/>
  <c r="W188" i="3"/>
  <c r="AB188" i="3" s="1"/>
  <c r="Y188" i="3"/>
  <c r="AD188" i="3" s="1"/>
  <c r="X188" i="3"/>
  <c r="AC188" i="3" s="1"/>
  <c r="U188" i="3"/>
  <c r="Z188" i="3" s="1"/>
  <c r="V188" i="3"/>
  <c r="AA188" i="3" s="1"/>
  <c r="Z172" i="3"/>
  <c r="W172" i="3"/>
  <c r="AB172" i="3" s="1"/>
  <c r="X172" i="3"/>
  <c r="AC172" i="3" s="1"/>
  <c r="Y172" i="3"/>
  <c r="AD172" i="3" s="1"/>
  <c r="V172" i="3"/>
  <c r="AA172" i="3" s="1"/>
  <c r="W156" i="3"/>
  <c r="AB156" i="3" s="1"/>
  <c r="X156" i="3"/>
  <c r="AC156" i="3" s="1"/>
  <c r="Y156" i="3"/>
  <c r="AD156" i="3" s="1"/>
  <c r="U156" i="3"/>
  <c r="Z156" i="3" s="1"/>
  <c r="V156" i="3"/>
  <c r="AA156" i="3" s="1"/>
  <c r="Y140" i="3"/>
  <c r="AD140" i="3" s="1"/>
  <c r="W140" i="3"/>
  <c r="AB140" i="3" s="1"/>
  <c r="X140" i="3"/>
  <c r="AC140" i="3" s="1"/>
  <c r="U140" i="3"/>
  <c r="Z140" i="3" s="1"/>
  <c r="W124" i="3"/>
  <c r="AB124" i="3" s="1"/>
  <c r="X124" i="3"/>
  <c r="AC124" i="3" s="1"/>
  <c r="U124" i="3"/>
  <c r="Z124" i="3" s="1"/>
  <c r="Y124" i="3"/>
  <c r="AD124" i="3" s="1"/>
  <c r="V124" i="3"/>
  <c r="AA124" i="3" s="1"/>
  <c r="W108" i="3"/>
  <c r="AB108" i="3" s="1"/>
  <c r="Y108" i="3"/>
  <c r="AD108" i="3" s="1"/>
  <c r="U108" i="3"/>
  <c r="Z108" i="3" s="1"/>
  <c r="X108" i="3"/>
  <c r="AC108" i="3" s="1"/>
  <c r="V108" i="3"/>
  <c r="AA108" i="3" s="1"/>
  <c r="X92" i="3"/>
  <c r="AC92" i="3" s="1"/>
  <c r="W92" i="3"/>
  <c r="AB92" i="3" s="1"/>
  <c r="Y92" i="3"/>
  <c r="AD92" i="3" s="1"/>
  <c r="U92" i="3"/>
  <c r="Z92" i="3" s="1"/>
  <c r="V92" i="3"/>
  <c r="AA92" i="3" s="1"/>
  <c r="AI92" i="3"/>
  <c r="AN92" i="3" s="1"/>
  <c r="W76" i="3"/>
  <c r="AB76" i="3" s="1"/>
  <c r="X76" i="3"/>
  <c r="AC76" i="3" s="1"/>
  <c r="U76" i="3"/>
  <c r="Z76" i="3" s="1"/>
  <c r="V76" i="3"/>
  <c r="AA76" i="3" s="1"/>
  <c r="Y76" i="3"/>
  <c r="AD76" i="3" s="1"/>
  <c r="AI76" i="3"/>
  <c r="AN76" i="3" s="1"/>
  <c r="W60" i="3"/>
  <c r="AB60" i="3" s="1"/>
  <c r="X60" i="3"/>
  <c r="AC60" i="3" s="1"/>
  <c r="Y60" i="3"/>
  <c r="AD60" i="3" s="1"/>
  <c r="U60" i="3"/>
  <c r="Z60" i="3" s="1"/>
  <c r="V60" i="3"/>
  <c r="AA60" i="3" s="1"/>
  <c r="AI60" i="3"/>
  <c r="AN60" i="3" s="1"/>
  <c r="W44" i="3"/>
  <c r="AB44" i="3" s="1"/>
  <c r="Y44" i="3"/>
  <c r="AD44" i="3" s="1"/>
  <c r="X44" i="3"/>
  <c r="AC44" i="3" s="1"/>
  <c r="U44" i="3"/>
  <c r="Z44" i="3" s="1"/>
  <c r="V44" i="3"/>
  <c r="AA44" i="3" s="1"/>
  <c r="AI44" i="3"/>
  <c r="AN44" i="3" s="1"/>
  <c r="Y28" i="3"/>
  <c r="AD28" i="3" s="1"/>
  <c r="W28" i="3"/>
  <c r="AB28" i="3" s="1"/>
  <c r="U28" i="3"/>
  <c r="Z28" i="3" s="1"/>
  <c r="X28" i="3"/>
  <c r="AC28" i="3" s="1"/>
  <c r="V28" i="3"/>
  <c r="AA28" i="3" s="1"/>
  <c r="AI28" i="3"/>
  <c r="AN28" i="3" s="1"/>
  <c r="X12" i="3"/>
  <c r="AC12" i="3" s="1"/>
  <c r="W12" i="3"/>
  <c r="AB12" i="3" s="1"/>
  <c r="U12" i="3"/>
  <c r="Z12" i="3" s="1"/>
  <c r="Y12" i="3"/>
  <c r="AD12" i="3" s="1"/>
  <c r="V12" i="3"/>
  <c r="AA12" i="3" s="1"/>
  <c r="AI12" i="3"/>
  <c r="AN12" i="3" s="1"/>
  <c r="AH301" i="3"/>
  <c r="AM301" i="3" s="1"/>
  <c r="AH285" i="3"/>
  <c r="AM285" i="3" s="1"/>
  <c r="AH269" i="3"/>
  <c r="AH253" i="3"/>
  <c r="AH237" i="3"/>
  <c r="AH221" i="3"/>
  <c r="AM221" i="3" s="1"/>
  <c r="AH205" i="3"/>
  <c r="AM205" i="3" s="1"/>
  <c r="AH189" i="3"/>
  <c r="AH173" i="3"/>
  <c r="AM173" i="3" s="1"/>
  <c r="AH157" i="3"/>
  <c r="AM157" i="3" s="1"/>
  <c r="AH141" i="3"/>
  <c r="AM141" i="3" s="1"/>
  <c r="AH125" i="3"/>
  <c r="AH109" i="3"/>
  <c r="AH93" i="3"/>
  <c r="AM93" i="3" s="1"/>
  <c r="AH77" i="3"/>
  <c r="AM77" i="3" s="1"/>
  <c r="AH61" i="3"/>
  <c r="AH45" i="3"/>
  <c r="AH29" i="3"/>
  <c r="AM29" i="3" s="1"/>
  <c r="AH13" i="3"/>
  <c r="AM13" i="3" s="1"/>
  <c r="AI228" i="3"/>
  <c r="AN228" i="3" s="1"/>
  <c r="AI207" i="3"/>
  <c r="AN207" i="3" s="1"/>
  <c r="AI180" i="3"/>
  <c r="AN180" i="3" s="1"/>
  <c r="AI158" i="3"/>
  <c r="AN158" i="3" s="1"/>
  <c r="AI128" i="3"/>
  <c r="AN128" i="3" s="1"/>
  <c r="AI98" i="3"/>
  <c r="AN98" i="3" s="1"/>
  <c r="AI63" i="3"/>
  <c r="AN63" i="3" s="1"/>
  <c r="AI29" i="3"/>
  <c r="AN29" i="3" s="1"/>
  <c r="AJ287" i="3"/>
  <c r="AJ252" i="3"/>
  <c r="AJ176" i="3"/>
  <c r="AO176" i="3" s="1"/>
  <c r="AJ142" i="3"/>
  <c r="AO142" i="3" s="1"/>
  <c r="AJ31" i="3"/>
  <c r="AF252" i="3"/>
  <c r="AK252" i="3" s="1"/>
  <c r="AF206" i="3"/>
  <c r="AK206" i="3" s="1"/>
  <c r="AF124" i="3"/>
  <c r="AK124" i="3" s="1"/>
  <c r="AF76" i="3"/>
  <c r="AK76" i="3" s="1"/>
  <c r="U213" i="3"/>
  <c r="Z213" i="3" s="1"/>
  <c r="U38" i="3"/>
  <c r="Z38" i="3" s="1"/>
  <c r="AH124" i="3"/>
  <c r="AM124" i="3" s="1"/>
  <c r="AH108" i="3"/>
  <c r="AH92" i="3"/>
  <c r="AM92" i="3" s="1"/>
  <c r="AH76" i="3"/>
  <c r="AM76" i="3" s="1"/>
  <c r="AH60" i="3"/>
  <c r="AM60" i="3" s="1"/>
  <c r="AH44" i="3"/>
  <c r="AH28" i="3"/>
  <c r="AH12" i="3"/>
  <c r="AM12" i="3" s="1"/>
  <c r="AI227" i="3"/>
  <c r="AN227" i="3" s="1"/>
  <c r="AI206" i="3"/>
  <c r="AN206" i="3" s="1"/>
  <c r="AI179" i="3"/>
  <c r="AN179" i="3" s="1"/>
  <c r="AI157" i="3"/>
  <c r="AN157" i="3" s="1"/>
  <c r="AI127" i="3"/>
  <c r="AN127" i="3" s="1"/>
  <c r="AI96" i="3"/>
  <c r="AN96" i="3" s="1"/>
  <c r="AI62" i="3"/>
  <c r="AN62" i="3" s="1"/>
  <c r="AI20" i="3"/>
  <c r="AN20" i="3" s="1"/>
  <c r="AJ286" i="3"/>
  <c r="AO286" i="3" s="1"/>
  <c r="AJ175" i="3"/>
  <c r="AJ140" i="3"/>
  <c r="AO140" i="3" s="1"/>
  <c r="AJ64" i="3"/>
  <c r="AO64" i="3" s="1"/>
  <c r="AJ30" i="3"/>
  <c r="AF205" i="3"/>
  <c r="AK205" i="3" s="1"/>
  <c r="U293" i="3"/>
  <c r="Z293" i="3" s="1"/>
  <c r="U32" i="3"/>
  <c r="Z32" i="3" s="1"/>
  <c r="X29" i="3"/>
  <c r="AC29" i="3" s="1"/>
  <c r="Z257" i="3"/>
  <c r="Z209" i="3"/>
  <c r="Z177" i="3"/>
  <c r="Z161" i="3"/>
  <c r="Z97" i="3"/>
  <c r="Z192" i="3"/>
  <c r="Z160" i="3"/>
  <c r="Z128" i="3"/>
  <c r="Z271" i="3"/>
  <c r="Z191" i="3"/>
  <c r="Z175" i="3"/>
  <c r="Z289" i="3"/>
  <c r="Z241" i="3"/>
  <c r="AG288" i="3"/>
  <c r="AL288" i="3" s="1"/>
  <c r="AG272" i="3"/>
  <c r="AL272" i="3" s="1"/>
  <c r="AG256" i="3"/>
  <c r="AL256" i="3" s="1"/>
  <c r="AG240" i="3"/>
  <c r="AL240" i="3" s="1"/>
  <c r="AG224" i="3"/>
  <c r="AL224" i="3" s="1"/>
  <c r="AG208" i="3"/>
  <c r="AL208" i="3" s="1"/>
  <c r="AG192" i="3"/>
  <c r="AL192" i="3" s="1"/>
  <c r="AG176" i="3"/>
  <c r="AL176" i="3" s="1"/>
  <c r="AG160" i="3"/>
  <c r="AL160" i="3" s="1"/>
  <c r="AG144" i="3"/>
  <c r="AL144" i="3" s="1"/>
  <c r="AG128" i="3"/>
  <c r="AL128" i="3" s="1"/>
  <c r="AG287" i="3"/>
  <c r="AL287" i="3" s="1"/>
  <c r="AG271" i="3"/>
  <c r="AL271" i="3" s="1"/>
  <c r="AG255" i="3"/>
  <c r="AL255" i="3" s="1"/>
  <c r="AG239" i="3"/>
  <c r="AL239" i="3" s="1"/>
  <c r="AG223" i="3"/>
  <c r="AL223" i="3" s="1"/>
  <c r="AG207" i="3"/>
  <c r="AL207" i="3" s="1"/>
  <c r="AG191" i="3"/>
  <c r="AL191" i="3" s="1"/>
  <c r="AG175" i="3"/>
  <c r="AL175" i="3" s="1"/>
  <c r="AG159" i="3"/>
  <c r="AL159" i="3" s="1"/>
  <c r="AG143" i="3"/>
  <c r="AL143" i="3" s="1"/>
  <c r="AG127" i="3"/>
  <c r="AL127" i="3" s="1"/>
  <c r="AG111" i="3"/>
  <c r="AL111" i="3" s="1"/>
  <c r="AG286" i="3"/>
  <c r="AL286" i="3" s="1"/>
  <c r="AG270" i="3"/>
  <c r="AG254" i="3"/>
  <c r="AL254" i="3" s="1"/>
  <c r="AG238" i="3"/>
  <c r="AG222" i="3"/>
  <c r="AL222" i="3" s="1"/>
  <c r="AG206" i="3"/>
  <c r="AG190" i="3"/>
  <c r="AG174" i="3"/>
  <c r="AG158" i="3"/>
  <c r="AG142" i="3"/>
  <c r="AG126" i="3"/>
  <c r="AL126" i="3" s="1"/>
  <c r="AG110" i="3"/>
  <c r="AL110" i="3" s="1"/>
  <c r="AG94" i="3"/>
  <c r="AL94" i="3" s="1"/>
  <c r="AG78" i="3"/>
  <c r="AL78" i="3" s="1"/>
  <c r="AG62" i="3"/>
  <c r="AL62" i="3" s="1"/>
  <c r="Z290" i="3"/>
  <c r="Z242" i="3"/>
  <c r="Z194" i="3"/>
  <c r="Z178" i="3"/>
  <c r="Z98" i="3"/>
  <c r="Z82" i="3"/>
  <c r="Z50" i="3"/>
  <c r="AG300" i="3"/>
  <c r="AL300" i="3" s="1"/>
  <c r="AG284" i="3"/>
  <c r="AL284" i="3" s="1"/>
  <c r="AG268" i="3"/>
  <c r="AL268" i="3" s="1"/>
  <c r="AG252" i="3"/>
  <c r="AL252" i="3" s="1"/>
  <c r="AG236" i="3"/>
  <c r="AL236" i="3" s="1"/>
  <c r="AG220" i="3"/>
  <c r="AL220" i="3" s="1"/>
  <c r="AG204" i="3"/>
  <c r="AL204" i="3" s="1"/>
  <c r="AG188" i="3"/>
  <c r="AL188" i="3" s="1"/>
  <c r="AG172" i="3"/>
  <c r="AL172" i="3" s="1"/>
  <c r="AG156" i="3"/>
  <c r="AL156" i="3" s="1"/>
  <c r="AG140" i="3"/>
  <c r="AL140" i="3" s="1"/>
  <c r="AG124" i="3"/>
  <c r="AL124" i="3" s="1"/>
  <c r="AG108" i="3"/>
  <c r="AL108" i="3" s="1"/>
  <c r="AG92" i="3"/>
  <c r="AL92" i="3" s="1"/>
  <c r="AG76" i="3"/>
  <c r="AL76" i="3" s="1"/>
  <c r="AG60" i="3"/>
  <c r="AL60" i="3" s="1"/>
  <c r="AG44" i="3"/>
  <c r="AL44" i="3" s="1"/>
  <c r="AG28" i="3"/>
  <c r="AL28" i="3" s="1"/>
  <c r="AG12" i="3"/>
  <c r="AL12" i="3" s="1"/>
  <c r="Z64" i="3"/>
  <c r="AG299" i="3"/>
  <c r="AL299" i="3" s="1"/>
  <c r="AG283" i="3"/>
  <c r="AL283" i="3" s="1"/>
  <c r="AG267" i="3"/>
  <c r="AL267" i="3" s="1"/>
  <c r="AG251" i="3"/>
  <c r="AL251" i="3" s="1"/>
  <c r="AG235" i="3"/>
  <c r="AL235" i="3" s="1"/>
  <c r="AG219" i="3"/>
  <c r="AL219" i="3" s="1"/>
  <c r="AG203" i="3"/>
  <c r="AL203" i="3" s="1"/>
  <c r="AG187" i="3"/>
  <c r="AL187" i="3" s="1"/>
  <c r="AG171" i="3"/>
  <c r="AL171" i="3" s="1"/>
  <c r="AG155" i="3"/>
  <c r="AL155" i="3" s="1"/>
  <c r="AG139" i="3"/>
  <c r="AL139" i="3" s="1"/>
  <c r="AG123" i="3"/>
  <c r="AL123" i="3" s="1"/>
  <c r="AG107" i="3"/>
  <c r="AL107" i="3" s="1"/>
  <c r="AG91" i="3"/>
  <c r="AL91" i="3" s="1"/>
  <c r="AG75" i="3"/>
  <c r="AL75" i="3" s="1"/>
  <c r="AG59" i="3"/>
  <c r="AL59" i="3" s="1"/>
  <c r="AG43" i="3"/>
  <c r="AL43" i="3" s="1"/>
  <c r="AG27" i="3"/>
  <c r="AL27" i="3" s="1"/>
  <c r="AG11" i="3"/>
  <c r="AL11" i="3" s="1"/>
  <c r="AG298" i="3"/>
  <c r="AL298" i="3" s="1"/>
  <c r="AG282" i="3"/>
  <c r="AL282" i="3" s="1"/>
  <c r="AG266" i="3"/>
  <c r="AL266" i="3" s="1"/>
  <c r="AG250" i="3"/>
  <c r="AL250" i="3" s="1"/>
  <c r="AG234" i="3"/>
  <c r="AL234" i="3" s="1"/>
  <c r="AG218" i="3"/>
  <c r="AL218" i="3" s="1"/>
  <c r="AG202" i="3"/>
  <c r="AL202" i="3" s="1"/>
  <c r="AG186" i="3"/>
  <c r="AL186" i="3" s="1"/>
  <c r="AG170" i="3"/>
  <c r="AL170" i="3" s="1"/>
  <c r="AG154" i="3"/>
  <c r="AL154" i="3" s="1"/>
  <c r="AG138" i="3"/>
  <c r="AL138" i="3" s="1"/>
  <c r="AG122" i="3"/>
  <c r="AL122" i="3" s="1"/>
  <c r="AG106" i="3"/>
  <c r="AL106" i="3" s="1"/>
  <c r="AG90" i="3"/>
  <c r="AL90" i="3" s="1"/>
  <c r="AG74" i="3"/>
  <c r="AL74" i="3" s="1"/>
  <c r="AG58" i="3"/>
  <c r="AL58" i="3" s="1"/>
  <c r="AG42" i="3"/>
  <c r="AL42" i="3" s="1"/>
  <c r="AG26" i="3"/>
  <c r="AL26" i="3" s="1"/>
  <c r="AG10" i="3"/>
  <c r="AL10" i="3" s="1"/>
  <c r="AG297" i="3"/>
  <c r="AL297" i="3" s="1"/>
  <c r="AG281" i="3"/>
  <c r="AL281" i="3" s="1"/>
  <c r="AG265" i="3"/>
  <c r="AL265" i="3" s="1"/>
  <c r="AG249" i="3"/>
  <c r="AL249" i="3" s="1"/>
  <c r="AG233" i="3"/>
  <c r="AL233" i="3" s="1"/>
  <c r="AG217" i="3"/>
  <c r="AL217" i="3" s="1"/>
  <c r="AG201" i="3"/>
  <c r="AL201" i="3" s="1"/>
  <c r="AG185" i="3"/>
  <c r="AL185" i="3" s="1"/>
  <c r="AG169" i="3"/>
  <c r="AL169" i="3" s="1"/>
  <c r="AG153" i="3"/>
  <c r="AL153" i="3" s="1"/>
  <c r="AG137" i="3"/>
  <c r="AL137" i="3" s="1"/>
  <c r="AG121" i="3"/>
  <c r="AL121" i="3" s="1"/>
  <c r="AG105" i="3"/>
  <c r="AL105" i="3" s="1"/>
  <c r="AG89" i="3"/>
  <c r="AL89" i="3" s="1"/>
  <c r="AG73" i="3"/>
  <c r="AL73" i="3" s="1"/>
  <c r="AG57" i="3"/>
  <c r="AL57" i="3" s="1"/>
  <c r="AG41" i="3"/>
  <c r="AL41" i="3" s="1"/>
  <c r="AG25" i="3"/>
  <c r="AL25" i="3" s="1"/>
  <c r="AG9" i="3"/>
  <c r="AL9" i="3" s="1"/>
  <c r="Z285" i="3"/>
  <c r="Z269" i="3"/>
  <c r="Z253" i="3"/>
  <c r="Z237" i="3"/>
  <c r="Z173" i="3"/>
  <c r="Z141" i="3"/>
  <c r="Z29" i="3"/>
  <c r="AG296" i="3"/>
  <c r="AL296" i="3" s="1"/>
  <c r="AG280" i="3"/>
  <c r="AL280" i="3" s="1"/>
  <c r="AG264" i="3"/>
  <c r="AL264" i="3" s="1"/>
  <c r="AG248" i="3"/>
  <c r="AL248" i="3" s="1"/>
  <c r="AG232" i="3"/>
  <c r="AL232" i="3" s="1"/>
  <c r="AG216" i="3"/>
  <c r="AL216" i="3" s="1"/>
  <c r="AG200" i="3"/>
  <c r="AL200" i="3" s="1"/>
  <c r="AG184" i="3"/>
  <c r="AL184" i="3" s="1"/>
  <c r="AG168" i="3"/>
  <c r="AL168" i="3" s="1"/>
  <c r="AG152" i="3"/>
  <c r="AL152" i="3" s="1"/>
  <c r="AG136" i="3"/>
  <c r="AL136" i="3" s="1"/>
  <c r="AG120" i="3"/>
  <c r="AL120" i="3" s="1"/>
  <c r="AG104" i="3"/>
  <c r="AL104" i="3" s="1"/>
  <c r="AG88" i="3"/>
  <c r="AL88" i="3" s="1"/>
  <c r="AG72" i="3"/>
  <c r="AL72" i="3" s="1"/>
  <c r="AG56" i="3"/>
  <c r="AL56" i="3" s="1"/>
  <c r="AG294" i="3"/>
  <c r="AL294" i="3" s="1"/>
  <c r="AG278" i="3"/>
  <c r="AL278" i="3" s="1"/>
  <c r="AG262" i="3"/>
  <c r="AL262" i="3" s="1"/>
  <c r="AG246" i="3"/>
  <c r="AL246" i="3" s="1"/>
  <c r="AG230" i="3"/>
  <c r="AL230" i="3" s="1"/>
  <c r="AG214" i="3"/>
  <c r="AL214" i="3" s="1"/>
  <c r="AG198" i="3"/>
  <c r="AL198" i="3" s="1"/>
  <c r="AG182" i="3"/>
  <c r="AL182" i="3" s="1"/>
  <c r="AG166" i="3"/>
  <c r="AL166" i="3" s="1"/>
  <c r="AG150" i="3"/>
  <c r="AL150" i="3" s="1"/>
  <c r="AG134" i="3"/>
  <c r="AL134" i="3" s="1"/>
  <c r="AG118" i="3"/>
  <c r="AL118" i="3" s="1"/>
  <c r="AG102" i="3"/>
  <c r="AL102" i="3" s="1"/>
  <c r="AG86" i="3"/>
  <c r="AL86" i="3" s="1"/>
  <c r="AG70" i="3"/>
  <c r="AL70" i="3" s="1"/>
  <c r="AG54" i="3"/>
  <c r="AL54" i="3" s="1"/>
  <c r="AG38" i="3"/>
  <c r="AL38" i="3" s="1"/>
  <c r="AG22" i="3"/>
  <c r="AL22" i="3" s="1"/>
  <c r="AG6" i="3"/>
  <c r="AL6" i="3" s="1"/>
  <c r="AG293" i="3"/>
  <c r="AL293" i="3" s="1"/>
  <c r="AG277" i="3"/>
  <c r="AL277" i="3" s="1"/>
  <c r="AG261" i="3"/>
  <c r="AL261" i="3" s="1"/>
  <c r="AG245" i="3"/>
  <c r="AL245" i="3" s="1"/>
  <c r="AG229" i="3"/>
  <c r="AL229" i="3" s="1"/>
  <c r="AG213" i="3"/>
  <c r="AL213" i="3" s="1"/>
  <c r="AG197" i="3"/>
  <c r="AL197" i="3" s="1"/>
  <c r="AG181" i="3"/>
  <c r="AL181" i="3" s="1"/>
  <c r="AG165" i="3"/>
  <c r="AL165" i="3" s="1"/>
  <c r="AG149" i="3"/>
  <c r="AL149" i="3" s="1"/>
  <c r="AG133" i="3"/>
  <c r="AL133" i="3" s="1"/>
  <c r="AG117" i="3"/>
  <c r="AL117" i="3" s="1"/>
  <c r="AG101" i="3"/>
  <c r="AL101" i="3" s="1"/>
  <c r="AG85" i="3"/>
  <c r="AL85" i="3" s="1"/>
  <c r="AG69" i="3"/>
  <c r="AL69" i="3" s="1"/>
  <c r="AG53" i="3"/>
  <c r="AL53" i="3" s="1"/>
  <c r="AG37" i="3"/>
  <c r="AL37" i="3" s="1"/>
  <c r="AG21" i="3"/>
  <c r="AL21" i="3" s="1"/>
  <c r="AG5" i="3"/>
  <c r="AL5" i="3" s="1"/>
  <c r="AG292" i="3"/>
  <c r="AL292" i="3" s="1"/>
  <c r="AG276" i="3"/>
  <c r="AL276" i="3" s="1"/>
  <c r="AG260" i="3"/>
  <c r="AL260" i="3" s="1"/>
  <c r="AG244" i="3"/>
  <c r="AL244" i="3" s="1"/>
  <c r="AG228" i="3"/>
  <c r="AL228" i="3" s="1"/>
  <c r="AG212" i="3"/>
  <c r="AL212" i="3" s="1"/>
  <c r="AG196" i="3"/>
  <c r="AL196" i="3" s="1"/>
  <c r="AG180" i="3"/>
  <c r="AL180" i="3" s="1"/>
  <c r="AG164" i="3"/>
  <c r="AL164" i="3" s="1"/>
  <c r="AG148" i="3"/>
  <c r="AL148" i="3" s="1"/>
  <c r="AG132" i="3"/>
  <c r="AL132" i="3" s="1"/>
  <c r="AG116" i="3"/>
  <c r="AL116" i="3" s="1"/>
  <c r="AG100" i="3"/>
  <c r="AL100" i="3" s="1"/>
  <c r="AG84" i="3"/>
  <c r="AL84" i="3" s="1"/>
  <c r="AG68" i="3"/>
  <c r="AL68" i="3" s="1"/>
  <c r="AG52" i="3"/>
  <c r="AL52" i="3" s="1"/>
  <c r="AG36" i="3"/>
  <c r="AL36" i="3" s="1"/>
  <c r="AG20" i="3"/>
  <c r="AL20" i="3" s="1"/>
  <c r="AG4" i="3"/>
  <c r="AL4" i="3" s="1"/>
  <c r="Z40" i="3"/>
  <c r="AG291" i="3"/>
  <c r="AL291" i="3" s="1"/>
  <c r="AG275" i="3"/>
  <c r="AL275" i="3" s="1"/>
  <c r="AG259" i="3"/>
  <c r="AL259" i="3" s="1"/>
  <c r="AG243" i="3"/>
  <c r="AL243" i="3" s="1"/>
  <c r="AG227" i="3"/>
  <c r="AL227" i="3" s="1"/>
  <c r="AG211" i="3"/>
  <c r="AL211" i="3" s="1"/>
  <c r="AG195" i="3"/>
  <c r="AL195" i="3" s="1"/>
  <c r="AG179" i="3"/>
  <c r="AL179" i="3" s="1"/>
  <c r="AG163" i="3"/>
  <c r="AL163" i="3" s="1"/>
  <c r="AG147" i="3"/>
  <c r="AL147" i="3" s="1"/>
  <c r="AG131" i="3"/>
  <c r="AL131" i="3" s="1"/>
  <c r="AG115" i="3"/>
  <c r="AL115" i="3" s="1"/>
  <c r="AG99" i="3"/>
  <c r="AL99" i="3" s="1"/>
  <c r="AG83" i="3"/>
  <c r="AL83" i="3" s="1"/>
  <c r="AG67" i="3"/>
  <c r="AL67" i="3" s="1"/>
  <c r="AG51" i="3"/>
  <c r="AL51" i="3" s="1"/>
  <c r="AG35" i="3"/>
  <c r="AL35" i="3" s="1"/>
  <c r="AG19" i="3"/>
  <c r="AL19" i="3" s="1"/>
  <c r="AG3" i="3"/>
  <c r="AL3" i="3" s="1"/>
  <c r="Z295" i="3"/>
  <c r="Z279" i="3"/>
  <c r="Z247" i="3"/>
  <c r="Z199" i="3"/>
  <c r="Z167" i="3"/>
  <c r="Z151" i="3"/>
  <c r="Z135" i="3"/>
  <c r="Z71" i="3"/>
  <c r="Z39" i="3"/>
  <c r="Z23" i="3"/>
  <c r="AG290" i="3"/>
  <c r="AL290" i="3" s="1"/>
  <c r="AG274" i="3"/>
  <c r="AL274" i="3" s="1"/>
  <c r="AG258" i="3"/>
  <c r="AL258" i="3" s="1"/>
  <c r="AG242" i="3"/>
  <c r="AL242" i="3" s="1"/>
  <c r="AG226" i="3"/>
  <c r="AL226" i="3" s="1"/>
  <c r="AG210" i="3"/>
  <c r="AL210" i="3" s="1"/>
  <c r="AG194" i="3"/>
  <c r="AL194" i="3" s="1"/>
  <c r="AG178" i="3"/>
  <c r="AL178" i="3" s="1"/>
  <c r="AG162" i="3"/>
  <c r="AL162" i="3" s="1"/>
  <c r="AG146" i="3"/>
  <c r="AL146" i="3" s="1"/>
  <c r="AG130" i="3"/>
  <c r="AL130" i="3" s="1"/>
  <c r="AG114" i="3"/>
  <c r="AL114" i="3" s="1"/>
  <c r="AG98" i="3"/>
  <c r="AL98" i="3" s="1"/>
  <c r="AG82" i="3"/>
  <c r="AL82" i="3" s="1"/>
  <c r="AG66" i="3"/>
  <c r="AL66" i="3" s="1"/>
  <c r="AG50" i="3"/>
  <c r="AL50" i="3" s="1"/>
  <c r="AG34" i="3"/>
  <c r="AL34" i="3" s="1"/>
  <c r="AG18" i="3"/>
  <c r="AL18" i="3" s="1"/>
  <c r="AL270" i="3"/>
  <c r="AL238" i="3"/>
  <c r="AL206" i="3"/>
  <c r="AL190" i="3"/>
  <c r="AL174" i="3"/>
  <c r="AL158" i="3"/>
  <c r="AL142" i="3"/>
  <c r="AL17" i="3"/>
  <c r="AL14" i="3"/>
  <c r="AL30" i="3"/>
  <c r="AN78" i="3"/>
  <c r="AB23" i="5"/>
  <c r="T13" i="5"/>
  <c r="V14" i="5"/>
  <c r="V18" i="5"/>
  <c r="S48" i="5"/>
  <c r="S53" i="5"/>
  <c r="Z15" i="5"/>
  <c r="Z159" i="5"/>
  <c r="Z19" i="5"/>
  <c r="Z54" i="5"/>
  <c r="AA115" i="5"/>
  <c r="V22" i="5"/>
  <c r="V56" i="5"/>
  <c r="AB53" i="5"/>
  <c r="Y2" i="5"/>
  <c r="Z23" i="5"/>
  <c r="V58" i="5"/>
  <c r="Z3" i="5"/>
  <c r="V26" i="5"/>
  <c r="AA61" i="5"/>
  <c r="T5" i="5"/>
  <c r="Z27" i="5"/>
  <c r="S67" i="5"/>
  <c r="V6" i="5"/>
  <c r="V30" i="5"/>
  <c r="AA69" i="5"/>
  <c r="Y6" i="5"/>
  <c r="Z31" i="5"/>
  <c r="S75" i="5"/>
  <c r="Z7" i="5"/>
  <c r="V34" i="5"/>
  <c r="V78" i="5"/>
  <c r="T9" i="5"/>
  <c r="AA35" i="5"/>
  <c r="Z86" i="5"/>
  <c r="V10" i="5"/>
  <c r="T37" i="5"/>
  <c r="AA90" i="5"/>
  <c r="Y10" i="5"/>
  <c r="Y38" i="5"/>
  <c r="AA95" i="5"/>
  <c r="Z11" i="5"/>
  <c r="S43" i="5"/>
  <c r="S101" i="5"/>
  <c r="Z44" i="5"/>
  <c r="S121" i="5"/>
  <c r="I304" i="5"/>
  <c r="I305" i="5"/>
  <c r="W64" i="5"/>
  <c r="W72" i="5"/>
  <c r="U299" i="5"/>
  <c r="U295" i="5"/>
  <c r="U291" i="5"/>
  <c r="U287" i="5"/>
  <c r="U283" i="5"/>
  <c r="U279" i="5"/>
  <c r="U275" i="5"/>
  <c r="U271" i="5"/>
  <c r="U267" i="5"/>
  <c r="U263" i="5"/>
  <c r="U259" i="5"/>
  <c r="U255" i="5"/>
  <c r="U251" i="5"/>
  <c r="U247" i="5"/>
  <c r="U243" i="5"/>
  <c r="U239" i="5"/>
  <c r="U235" i="5"/>
  <c r="U231" i="5"/>
  <c r="U227" i="5"/>
  <c r="U223" i="5"/>
  <c r="U219" i="5"/>
  <c r="U215" i="5"/>
  <c r="U211" i="5"/>
  <c r="U207" i="5"/>
  <c r="U203" i="5"/>
  <c r="U199" i="5"/>
  <c r="U195" i="5"/>
  <c r="U300" i="5"/>
  <c r="U296" i="5"/>
  <c r="U292" i="5"/>
  <c r="U288" i="5"/>
  <c r="U284" i="5"/>
  <c r="U280" i="5"/>
  <c r="U276" i="5"/>
  <c r="U272" i="5"/>
  <c r="U268" i="5"/>
  <c r="U264" i="5"/>
  <c r="U260" i="5"/>
  <c r="U256" i="5"/>
  <c r="U252" i="5"/>
  <c r="U248" i="5"/>
  <c r="U244" i="5"/>
  <c r="U240" i="5"/>
  <c r="U236" i="5"/>
  <c r="U232" i="5"/>
  <c r="U228" i="5"/>
  <c r="U224" i="5"/>
  <c r="U220" i="5"/>
  <c r="U216" i="5"/>
  <c r="U212" i="5"/>
  <c r="U208" i="5"/>
  <c r="U204" i="5"/>
  <c r="U200" i="5"/>
  <c r="U196" i="5"/>
  <c r="U301" i="5"/>
  <c r="U297" i="5"/>
  <c r="U293" i="5"/>
  <c r="U289" i="5"/>
  <c r="U285" i="5"/>
  <c r="U281" i="5"/>
  <c r="U277" i="5"/>
  <c r="U273" i="5"/>
  <c r="U269" i="5"/>
  <c r="U265" i="5"/>
  <c r="U261" i="5"/>
  <c r="U257" i="5"/>
  <c r="U253" i="5"/>
  <c r="U249" i="5"/>
  <c r="U245" i="5"/>
  <c r="U241" i="5"/>
  <c r="U237" i="5"/>
  <c r="U233" i="5"/>
  <c r="U298" i="5"/>
  <c r="U294" i="5"/>
  <c r="U290" i="5"/>
  <c r="U286" i="5"/>
  <c r="U282" i="5"/>
  <c r="U278" i="5"/>
  <c r="U274" i="5"/>
  <c r="U229" i="5"/>
  <c r="U221" i="5"/>
  <c r="U205" i="5"/>
  <c r="U238" i="5"/>
  <c r="U214" i="5"/>
  <c r="U191" i="5"/>
  <c r="U209" i="5"/>
  <c r="U188" i="5"/>
  <c r="U184" i="5"/>
  <c r="U180" i="5"/>
  <c r="U176" i="5"/>
  <c r="U172" i="5"/>
  <c r="U168" i="5"/>
  <c r="U164" i="5"/>
  <c r="U160" i="5"/>
  <c r="U156" i="5"/>
  <c r="U152" i="5"/>
  <c r="U148" i="5"/>
  <c r="U144" i="5"/>
  <c r="U250" i="5"/>
  <c r="U254" i="5"/>
  <c r="U226" i="5"/>
  <c r="U258" i="5"/>
  <c r="U194" i="5"/>
  <c r="U192" i="5"/>
  <c r="U262" i="5"/>
  <c r="U234" i="5"/>
  <c r="U218" i="5"/>
  <c r="U213" i="5"/>
  <c r="U198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41" i="5"/>
  <c r="U266" i="5"/>
  <c r="U246" i="5"/>
  <c r="U270" i="5"/>
  <c r="U225" i="5"/>
  <c r="U202" i="5"/>
  <c r="U206" i="5"/>
  <c r="U186" i="5"/>
  <c r="U217" i="5"/>
  <c r="U190" i="5"/>
  <c r="U242" i="5"/>
  <c r="U230" i="5"/>
  <c r="U222" i="5"/>
  <c r="U210" i="5"/>
  <c r="U201" i="5"/>
  <c r="U187" i="5"/>
  <c r="U183" i="5"/>
  <c r="U179" i="5"/>
  <c r="U175" i="5"/>
  <c r="U171" i="5"/>
  <c r="U167" i="5"/>
  <c r="U163" i="5"/>
  <c r="U159" i="5"/>
  <c r="U155" i="5"/>
  <c r="U124" i="5"/>
  <c r="U118" i="5"/>
  <c r="U114" i="5"/>
  <c r="U110" i="5"/>
  <c r="U106" i="5"/>
  <c r="U102" i="5"/>
  <c r="U98" i="5"/>
  <c r="U94" i="5"/>
  <c r="U90" i="5"/>
  <c r="U86" i="5"/>
  <c r="U82" i="5"/>
  <c r="U78" i="5"/>
  <c r="U74" i="5"/>
  <c r="U70" i="5"/>
  <c r="U66" i="5"/>
  <c r="U62" i="5"/>
  <c r="U58" i="5"/>
  <c r="U54" i="5"/>
  <c r="U50" i="5"/>
  <c r="U46" i="5"/>
  <c r="U42" i="5"/>
  <c r="U38" i="5"/>
  <c r="U197" i="5"/>
  <c r="U122" i="5"/>
  <c r="U178" i="5"/>
  <c r="U151" i="5"/>
  <c r="U137" i="5"/>
  <c r="U154" i="5"/>
  <c r="U133" i="5"/>
  <c r="U119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193" i="5"/>
  <c r="U158" i="5"/>
  <c r="U150" i="5"/>
  <c r="U147" i="5"/>
  <c r="U139" i="5"/>
  <c r="U129" i="5"/>
  <c r="U162" i="5"/>
  <c r="U135" i="5"/>
  <c r="U125" i="5"/>
  <c r="U182" i="5"/>
  <c r="U166" i="5"/>
  <c r="U146" i="5"/>
  <c r="U131" i="5"/>
  <c r="U143" i="5"/>
  <c r="U127" i="5"/>
  <c r="U120" i="5"/>
  <c r="U116" i="5"/>
  <c r="U112" i="5"/>
  <c r="U108" i="5"/>
  <c r="U104" i="5"/>
  <c r="U100" i="5"/>
  <c r="U96" i="5"/>
  <c r="U92" i="5"/>
  <c r="U88" i="5"/>
  <c r="U84" i="5"/>
  <c r="U80" i="5"/>
  <c r="U76" i="5"/>
  <c r="U72" i="5"/>
  <c r="U68" i="5"/>
  <c r="U64" i="5"/>
  <c r="U123" i="5"/>
  <c r="U170" i="5"/>
  <c r="U138" i="5"/>
  <c r="U121" i="5"/>
  <c r="U117" i="5"/>
  <c r="U113" i="5"/>
  <c r="U109" i="5"/>
  <c r="U105" i="5"/>
  <c r="U101" i="5"/>
  <c r="U97" i="5"/>
  <c r="U93" i="5"/>
  <c r="U89" i="5"/>
  <c r="U85" i="5"/>
  <c r="U81" i="5"/>
  <c r="U142" i="5"/>
  <c r="U140" i="5"/>
  <c r="U136" i="5"/>
  <c r="U134" i="5"/>
  <c r="U69" i="5"/>
  <c r="U41" i="5"/>
  <c r="U132" i="5"/>
  <c r="U77" i="5"/>
  <c r="U2" i="5"/>
  <c r="U61" i="5"/>
  <c r="U49" i="5"/>
  <c r="U44" i="5"/>
  <c r="U35" i="5"/>
  <c r="U31" i="5"/>
  <c r="U27" i="5"/>
  <c r="U23" i="5"/>
  <c r="U19" i="5"/>
  <c r="U15" i="5"/>
  <c r="U11" i="5"/>
  <c r="U7" i="5"/>
  <c r="U3" i="5"/>
  <c r="U174" i="5"/>
  <c r="U130" i="5"/>
  <c r="U52" i="5"/>
  <c r="U47" i="5"/>
  <c r="U39" i="5"/>
  <c r="U128" i="5"/>
  <c r="U57" i="5"/>
  <c r="U32" i="5"/>
  <c r="U28" i="5"/>
  <c r="U24" i="5"/>
  <c r="U20" i="5"/>
  <c r="U16" i="5"/>
  <c r="U12" i="5"/>
  <c r="U8" i="5"/>
  <c r="U4" i="5"/>
  <c r="U36" i="5"/>
  <c r="U126" i="5"/>
  <c r="U73" i="5"/>
  <c r="U65" i="5"/>
  <c r="U45" i="5"/>
  <c r="U60" i="5"/>
  <c r="U40" i="5"/>
  <c r="U33" i="5"/>
  <c r="U29" i="5"/>
  <c r="U25" i="5"/>
  <c r="U21" i="5"/>
  <c r="U17" i="5"/>
  <c r="U13" i="5"/>
  <c r="U9" i="5"/>
  <c r="U5" i="5"/>
  <c r="U53" i="5"/>
  <c r="U48" i="5"/>
  <c r="U43" i="5"/>
  <c r="U37" i="5"/>
  <c r="U56" i="5"/>
  <c r="U34" i="5"/>
  <c r="U30" i="5"/>
  <c r="U26" i="5"/>
  <c r="U22" i="5"/>
  <c r="U18" i="5"/>
  <c r="U14" i="5"/>
  <c r="U10" i="5"/>
  <c r="U6" i="5"/>
  <c r="U51" i="5"/>
  <c r="W300" i="5"/>
  <c r="W296" i="5"/>
  <c r="W292" i="5"/>
  <c r="W288" i="5"/>
  <c r="W284" i="5"/>
  <c r="W280" i="5"/>
  <c r="W276" i="5"/>
  <c r="W272" i="5"/>
  <c r="W268" i="5"/>
  <c r="W264" i="5"/>
  <c r="W260" i="5"/>
  <c r="W256" i="5"/>
  <c r="W252" i="5"/>
  <c r="W248" i="5"/>
  <c r="W244" i="5"/>
  <c r="W240" i="5"/>
  <c r="W236" i="5"/>
  <c r="W232" i="5"/>
  <c r="W228" i="5"/>
  <c r="W224" i="5"/>
  <c r="W220" i="5"/>
  <c r="W216" i="5"/>
  <c r="W212" i="5"/>
  <c r="W208" i="5"/>
  <c r="W204" i="5"/>
  <c r="W200" i="5"/>
  <c r="W196" i="5"/>
  <c r="W192" i="5"/>
  <c r="W301" i="5"/>
  <c r="W297" i="5"/>
  <c r="W293" i="5"/>
  <c r="W289" i="5"/>
  <c r="W285" i="5"/>
  <c r="W281" i="5"/>
  <c r="W277" i="5"/>
  <c r="W273" i="5"/>
  <c r="W269" i="5"/>
  <c r="W265" i="5"/>
  <c r="W261" i="5"/>
  <c r="W257" i="5"/>
  <c r="W253" i="5"/>
  <c r="W249" i="5"/>
  <c r="W245" i="5"/>
  <c r="W241" i="5"/>
  <c r="W237" i="5"/>
  <c r="W233" i="5"/>
  <c r="W229" i="5"/>
  <c r="W225" i="5"/>
  <c r="W221" i="5"/>
  <c r="W217" i="5"/>
  <c r="W213" i="5"/>
  <c r="W298" i="5"/>
  <c r="W294" i="5"/>
  <c r="W290" i="5"/>
  <c r="W286" i="5"/>
  <c r="W282" i="5"/>
  <c r="W278" i="5"/>
  <c r="W238" i="5"/>
  <c r="W219" i="5"/>
  <c r="W214" i="5"/>
  <c r="W191" i="5"/>
  <c r="W279" i="5"/>
  <c r="W251" i="5"/>
  <c r="W209" i="5"/>
  <c r="W203" i="5"/>
  <c r="W188" i="5"/>
  <c r="W184" i="5"/>
  <c r="W180" i="5"/>
  <c r="W176" i="5"/>
  <c r="W172" i="5"/>
  <c r="W168" i="5"/>
  <c r="W164" i="5"/>
  <c r="W160" i="5"/>
  <c r="W156" i="5"/>
  <c r="W152" i="5"/>
  <c r="W148" i="5"/>
  <c r="W144" i="5"/>
  <c r="W140" i="5"/>
  <c r="W136" i="5"/>
  <c r="W132" i="5"/>
  <c r="W128" i="5"/>
  <c r="W124" i="5"/>
  <c r="W255" i="5"/>
  <c r="W250" i="5"/>
  <c r="W235" i="5"/>
  <c r="W299" i="5"/>
  <c r="W259" i="5"/>
  <c r="W254" i="5"/>
  <c r="W247" i="5"/>
  <c r="W226" i="5"/>
  <c r="W207" i="5"/>
  <c r="W263" i="5"/>
  <c r="W258" i="5"/>
  <c r="W194" i="5"/>
  <c r="W287" i="5"/>
  <c r="W267" i="5"/>
  <c r="W262" i="5"/>
  <c r="W234" i="5"/>
  <c r="W218" i="5"/>
  <c r="W198" i="5"/>
  <c r="W189" i="5"/>
  <c r="W185" i="5"/>
  <c r="W181" i="5"/>
  <c r="W177" i="5"/>
  <c r="W173" i="5"/>
  <c r="W169" i="5"/>
  <c r="W165" i="5"/>
  <c r="W161" i="5"/>
  <c r="W157" i="5"/>
  <c r="W153" i="5"/>
  <c r="W149" i="5"/>
  <c r="W145" i="5"/>
  <c r="W141" i="5"/>
  <c r="W137" i="5"/>
  <c r="W133" i="5"/>
  <c r="W129" i="5"/>
  <c r="W125" i="5"/>
  <c r="W271" i="5"/>
  <c r="W266" i="5"/>
  <c r="W246" i="5"/>
  <c r="W211" i="5"/>
  <c r="W270" i="5"/>
  <c r="W231" i="5"/>
  <c r="W223" i="5"/>
  <c r="W202" i="5"/>
  <c r="W243" i="5"/>
  <c r="W295" i="5"/>
  <c r="W275" i="5"/>
  <c r="W206" i="5"/>
  <c r="W186" i="5"/>
  <c r="W182" i="5"/>
  <c r="W178" i="5"/>
  <c r="W174" i="5"/>
  <c r="W170" i="5"/>
  <c r="W166" i="5"/>
  <c r="W162" i="5"/>
  <c r="W158" i="5"/>
  <c r="W154" i="5"/>
  <c r="W150" i="5"/>
  <c r="W146" i="5"/>
  <c r="W274" i="5"/>
  <c r="W190" i="5"/>
  <c r="W283" i="5"/>
  <c r="W242" i="5"/>
  <c r="W230" i="5"/>
  <c r="W222" i="5"/>
  <c r="W215" i="5"/>
  <c r="W210" i="5"/>
  <c r="W197" i="5"/>
  <c r="W193" i="5"/>
  <c r="W239" i="5"/>
  <c r="W291" i="5"/>
  <c r="W227" i="5"/>
  <c r="W205" i="5"/>
  <c r="W199" i="5"/>
  <c r="W179" i="5"/>
  <c r="W122" i="5"/>
  <c r="W155" i="5"/>
  <c r="W151" i="5"/>
  <c r="W159" i="5"/>
  <c r="W119" i="5"/>
  <c r="W115" i="5"/>
  <c r="W111" i="5"/>
  <c r="W107" i="5"/>
  <c r="W103" i="5"/>
  <c r="W99" i="5"/>
  <c r="W95" i="5"/>
  <c r="W91" i="5"/>
  <c r="W87" i="5"/>
  <c r="W83" i="5"/>
  <c r="W79" i="5"/>
  <c r="W75" i="5"/>
  <c r="W71" i="5"/>
  <c r="W67" i="5"/>
  <c r="W63" i="5"/>
  <c r="W59" i="5"/>
  <c r="W55" i="5"/>
  <c r="W51" i="5"/>
  <c r="W47" i="5"/>
  <c r="W43" i="5"/>
  <c r="W195" i="5"/>
  <c r="W163" i="5"/>
  <c r="W147" i="5"/>
  <c r="W139" i="5"/>
  <c r="W183" i="5"/>
  <c r="W167" i="5"/>
  <c r="W135" i="5"/>
  <c r="W131" i="5"/>
  <c r="W143" i="5"/>
  <c r="W127" i="5"/>
  <c r="W120" i="5"/>
  <c r="W116" i="5"/>
  <c r="W112" i="5"/>
  <c r="W108" i="5"/>
  <c r="W104" i="5"/>
  <c r="W100" i="5"/>
  <c r="W96" i="5"/>
  <c r="W123" i="5"/>
  <c r="W171" i="5"/>
  <c r="W138" i="5"/>
  <c r="W121" i="5"/>
  <c r="W117" i="5"/>
  <c r="W113" i="5"/>
  <c r="W109" i="5"/>
  <c r="W105" i="5"/>
  <c r="W142" i="5"/>
  <c r="W134" i="5"/>
  <c r="W175" i="5"/>
  <c r="W130" i="5"/>
  <c r="W201" i="5"/>
  <c r="W187" i="5"/>
  <c r="W126" i="5"/>
  <c r="W90" i="5"/>
  <c r="W77" i="5"/>
  <c r="W38" i="5"/>
  <c r="W2" i="5"/>
  <c r="W81" i="5"/>
  <c r="W61" i="5"/>
  <c r="W54" i="5"/>
  <c r="W49" i="5"/>
  <c r="W44" i="5"/>
  <c r="W35" i="5"/>
  <c r="W31" i="5"/>
  <c r="W27" i="5"/>
  <c r="W23" i="5"/>
  <c r="W19" i="5"/>
  <c r="W15" i="5"/>
  <c r="W11" i="5"/>
  <c r="W7" i="5"/>
  <c r="W3" i="5"/>
  <c r="W118" i="5"/>
  <c r="W94" i="5"/>
  <c r="W85" i="5"/>
  <c r="W89" i="5"/>
  <c r="W74" i="5"/>
  <c r="W66" i="5"/>
  <c r="W52" i="5"/>
  <c r="W106" i="5"/>
  <c r="W93" i="5"/>
  <c r="W39" i="5"/>
  <c r="W80" i="5"/>
  <c r="W57" i="5"/>
  <c r="W32" i="5"/>
  <c r="W28" i="5"/>
  <c r="W24" i="5"/>
  <c r="W20" i="5"/>
  <c r="W16" i="5"/>
  <c r="W12" i="5"/>
  <c r="W8" i="5"/>
  <c r="W4" i="5"/>
  <c r="W98" i="5"/>
  <c r="W84" i="5"/>
  <c r="W76" i="5"/>
  <c r="W68" i="5"/>
  <c r="W42" i="5"/>
  <c r="W36" i="5"/>
  <c r="W88" i="5"/>
  <c r="W73" i="5"/>
  <c r="W65" i="5"/>
  <c r="W114" i="5"/>
  <c r="W97" i="5"/>
  <c r="W92" i="5"/>
  <c r="W50" i="5"/>
  <c r="W45" i="5"/>
  <c r="W60" i="5"/>
  <c r="W40" i="5"/>
  <c r="W33" i="5"/>
  <c r="W29" i="5"/>
  <c r="W25" i="5"/>
  <c r="W21" i="5"/>
  <c r="W17" i="5"/>
  <c r="W13" i="5"/>
  <c r="W9" i="5"/>
  <c r="W5" i="5"/>
  <c r="W53" i="5"/>
  <c r="W48" i="5"/>
  <c r="W102" i="5"/>
  <c r="W70" i="5"/>
  <c r="W62" i="5"/>
  <c r="W37" i="5"/>
  <c r="W101" i="5"/>
  <c r="W78" i="5"/>
  <c r="W58" i="5"/>
  <c r="W56" i="5"/>
  <c r="W34" i="5"/>
  <c r="W30" i="5"/>
  <c r="W26" i="5"/>
  <c r="W22" i="5"/>
  <c r="W18" i="5"/>
  <c r="W14" i="5"/>
  <c r="W10" i="5"/>
  <c r="W6" i="5"/>
  <c r="W86" i="5"/>
  <c r="W69" i="5"/>
  <c r="W46" i="5"/>
  <c r="W41" i="5"/>
  <c r="W110" i="5"/>
  <c r="T299" i="5"/>
  <c r="T295" i="5"/>
  <c r="T291" i="5"/>
  <c r="T287" i="5"/>
  <c r="T283" i="5"/>
  <c r="T279" i="5"/>
  <c r="T275" i="5"/>
  <c r="T271" i="5"/>
  <c r="T267" i="5"/>
  <c r="T263" i="5"/>
  <c r="T259" i="5"/>
  <c r="T255" i="5"/>
  <c r="T251" i="5"/>
  <c r="T247" i="5"/>
  <c r="T243" i="5"/>
  <c r="T239" i="5"/>
  <c r="T235" i="5"/>
  <c r="T231" i="5"/>
  <c r="T227" i="5"/>
  <c r="T223" i="5"/>
  <c r="T219" i="5"/>
  <c r="T215" i="5"/>
  <c r="T211" i="5"/>
  <c r="T207" i="5"/>
  <c r="T203" i="5"/>
  <c r="T199" i="5"/>
  <c r="T195" i="5"/>
  <c r="T300" i="5"/>
  <c r="T296" i="5"/>
  <c r="T292" i="5"/>
  <c r="T288" i="5"/>
  <c r="T284" i="5"/>
  <c r="T280" i="5"/>
  <c r="T276" i="5"/>
  <c r="T272" i="5"/>
  <c r="T268" i="5"/>
  <c r="T264" i="5"/>
  <c r="T260" i="5"/>
  <c r="T256" i="5"/>
  <c r="T252" i="5"/>
  <c r="T301" i="5"/>
  <c r="T297" i="5"/>
  <c r="T293" i="5"/>
  <c r="T289" i="5"/>
  <c r="T285" i="5"/>
  <c r="T281" i="5"/>
  <c r="T277" i="5"/>
  <c r="T273" i="5"/>
  <c r="T269" i="5"/>
  <c r="T265" i="5"/>
  <c r="T261" i="5"/>
  <c r="T257" i="5"/>
  <c r="T253" i="5"/>
  <c r="T249" i="5"/>
  <c r="T290" i="5"/>
  <c r="T224" i="5"/>
  <c r="T201" i="5"/>
  <c r="T187" i="5"/>
  <c r="T183" i="5"/>
  <c r="T179" i="5"/>
  <c r="T175" i="5"/>
  <c r="T171" i="5"/>
  <c r="T167" i="5"/>
  <c r="T163" i="5"/>
  <c r="T159" i="5"/>
  <c r="T155" i="5"/>
  <c r="T151" i="5"/>
  <c r="T147" i="5"/>
  <c r="T143" i="5"/>
  <c r="T139" i="5"/>
  <c r="T135" i="5"/>
  <c r="T131" i="5"/>
  <c r="T127" i="5"/>
  <c r="T123" i="5"/>
  <c r="T241" i="5"/>
  <c r="T232" i="5"/>
  <c r="T278" i="5"/>
  <c r="T244" i="5"/>
  <c r="T229" i="5"/>
  <c r="T221" i="5"/>
  <c r="T205" i="5"/>
  <c r="T238" i="5"/>
  <c r="T216" i="5"/>
  <c r="T214" i="5"/>
  <c r="T191" i="5"/>
  <c r="T298" i="5"/>
  <c r="T209" i="5"/>
  <c r="T196" i="5"/>
  <c r="T188" i="5"/>
  <c r="T184" i="5"/>
  <c r="T180" i="5"/>
  <c r="T176" i="5"/>
  <c r="T172" i="5"/>
  <c r="T168" i="5"/>
  <c r="T164" i="5"/>
  <c r="T160" i="5"/>
  <c r="T156" i="5"/>
  <c r="T152" i="5"/>
  <c r="T148" i="5"/>
  <c r="T144" i="5"/>
  <c r="T140" i="5"/>
  <c r="T136" i="5"/>
  <c r="T132" i="5"/>
  <c r="T128" i="5"/>
  <c r="T124" i="5"/>
  <c r="T250" i="5"/>
  <c r="T286" i="5"/>
  <c r="T254" i="5"/>
  <c r="T237" i="5"/>
  <c r="T226" i="5"/>
  <c r="T200" i="5"/>
  <c r="T258" i="5"/>
  <c r="T240" i="5"/>
  <c r="T194" i="5"/>
  <c r="T192" i="5"/>
  <c r="T262" i="5"/>
  <c r="T234" i="5"/>
  <c r="T228" i="5"/>
  <c r="T220" i="5"/>
  <c r="T218" i="5"/>
  <c r="T213" i="5"/>
  <c r="T204" i="5"/>
  <c r="T198" i="5"/>
  <c r="T189" i="5"/>
  <c r="T185" i="5"/>
  <c r="T181" i="5"/>
  <c r="T177" i="5"/>
  <c r="T173" i="5"/>
  <c r="T169" i="5"/>
  <c r="T165" i="5"/>
  <c r="T161" i="5"/>
  <c r="T157" i="5"/>
  <c r="T153" i="5"/>
  <c r="T149" i="5"/>
  <c r="T145" i="5"/>
  <c r="T266" i="5"/>
  <c r="T246" i="5"/>
  <c r="T294" i="5"/>
  <c r="T270" i="5"/>
  <c r="T225" i="5"/>
  <c r="T208" i="5"/>
  <c r="T202" i="5"/>
  <c r="T233" i="5"/>
  <c r="T282" i="5"/>
  <c r="T274" i="5"/>
  <c r="T245" i="5"/>
  <c r="T236" i="5"/>
  <c r="T206" i="5"/>
  <c r="T186" i="5"/>
  <c r="T182" i="5"/>
  <c r="T178" i="5"/>
  <c r="T174" i="5"/>
  <c r="T170" i="5"/>
  <c r="T248" i="5"/>
  <c r="T217" i="5"/>
  <c r="T126" i="5"/>
  <c r="T222" i="5"/>
  <c r="T118" i="5"/>
  <c r="T114" i="5"/>
  <c r="T110" i="5"/>
  <c r="T106" i="5"/>
  <c r="T102" i="5"/>
  <c r="T98" i="5"/>
  <c r="T94" i="5"/>
  <c r="T90" i="5"/>
  <c r="T86" i="5"/>
  <c r="T82" i="5"/>
  <c r="T78" i="5"/>
  <c r="T74" i="5"/>
  <c r="T70" i="5"/>
  <c r="T66" i="5"/>
  <c r="T62" i="5"/>
  <c r="T58" i="5"/>
  <c r="T54" i="5"/>
  <c r="T50" i="5"/>
  <c r="T46" i="5"/>
  <c r="T42" i="5"/>
  <c r="T197" i="5"/>
  <c r="T122" i="5"/>
  <c r="T141" i="5"/>
  <c r="T137" i="5"/>
  <c r="T212" i="5"/>
  <c r="T154" i="5"/>
  <c r="T133" i="5"/>
  <c r="T119" i="5"/>
  <c r="T115" i="5"/>
  <c r="T111" i="5"/>
  <c r="T107" i="5"/>
  <c r="T103" i="5"/>
  <c r="T99" i="5"/>
  <c r="T95" i="5"/>
  <c r="T91" i="5"/>
  <c r="T87" i="5"/>
  <c r="T83" i="5"/>
  <c r="T79" i="5"/>
  <c r="T75" i="5"/>
  <c r="T71" i="5"/>
  <c r="T67" i="5"/>
  <c r="T63" i="5"/>
  <c r="T210" i="5"/>
  <c r="T193" i="5"/>
  <c r="T158" i="5"/>
  <c r="T150" i="5"/>
  <c r="T129" i="5"/>
  <c r="T162" i="5"/>
  <c r="T125" i="5"/>
  <c r="T166" i="5"/>
  <c r="T146" i="5"/>
  <c r="T190" i="5"/>
  <c r="T120" i="5"/>
  <c r="T116" i="5"/>
  <c r="T112" i="5"/>
  <c r="T108" i="5"/>
  <c r="T104" i="5"/>
  <c r="T100" i="5"/>
  <c r="T96" i="5"/>
  <c r="T92" i="5"/>
  <c r="T88" i="5"/>
  <c r="T84" i="5"/>
  <c r="T80" i="5"/>
  <c r="T76" i="5"/>
  <c r="T72" i="5"/>
  <c r="T68" i="5"/>
  <c r="T64" i="5"/>
  <c r="T242" i="5"/>
  <c r="T138" i="5"/>
  <c r="T121" i="5"/>
  <c r="T117" i="5"/>
  <c r="T113" i="5"/>
  <c r="T109" i="5"/>
  <c r="T105" i="5"/>
  <c r="T101" i="5"/>
  <c r="T97" i="5"/>
  <c r="T93" i="5"/>
  <c r="T89" i="5"/>
  <c r="T85" i="5"/>
  <c r="T81" i="5"/>
  <c r="T77" i="5"/>
  <c r="T230" i="5"/>
  <c r="T142" i="5"/>
  <c r="Y3" i="5"/>
  <c r="Y7" i="5"/>
  <c r="Y11" i="5"/>
  <c r="Y15" i="5"/>
  <c r="Y19" i="5"/>
  <c r="Y23" i="5"/>
  <c r="Y27" i="5"/>
  <c r="Y31" i="5"/>
  <c r="Z35" i="5"/>
  <c r="S37" i="5"/>
  <c r="Y44" i="5"/>
  <c r="Y49" i="5"/>
  <c r="T51" i="5"/>
  <c r="Y54" i="5"/>
  <c r="Y61" i="5"/>
  <c r="S64" i="5"/>
  <c r="AA66" i="5"/>
  <c r="S72" i="5"/>
  <c r="AA74" i="5"/>
  <c r="AA77" i="5"/>
  <c r="V82" i="5"/>
  <c r="Z90" i="5"/>
  <c r="Z95" i="5"/>
  <c r="AB135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98" i="5"/>
  <c r="V294" i="5"/>
  <c r="V290" i="5"/>
  <c r="V286" i="5"/>
  <c r="V282" i="5"/>
  <c r="V278" i="5"/>
  <c r="V205" i="5"/>
  <c r="V238" i="5"/>
  <c r="V214" i="5"/>
  <c r="V191" i="5"/>
  <c r="V209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250" i="5"/>
  <c r="V254" i="5"/>
  <c r="V226" i="5"/>
  <c r="V258" i="5"/>
  <c r="V194" i="5"/>
  <c r="V262" i="5"/>
  <c r="V234" i="5"/>
  <c r="V218" i="5"/>
  <c r="V213" i="5"/>
  <c r="V198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266" i="5"/>
  <c r="V246" i="5"/>
  <c r="V270" i="5"/>
  <c r="V202" i="5"/>
  <c r="V206" i="5"/>
  <c r="V186" i="5"/>
  <c r="V274" i="5"/>
  <c r="V217" i="5"/>
  <c r="V190" i="5"/>
  <c r="V242" i="5"/>
  <c r="V230" i="5"/>
  <c r="V222" i="5"/>
  <c r="V210" i="5"/>
  <c r="V197" i="5"/>
  <c r="V193" i="5"/>
  <c r="V179" i="5"/>
  <c r="V122" i="5"/>
  <c r="V178" i="5"/>
  <c r="V155" i="5"/>
  <c r="V151" i="5"/>
  <c r="V159" i="5"/>
  <c r="V154" i="5"/>
  <c r="V119" i="5"/>
  <c r="V115" i="5"/>
  <c r="V111" i="5"/>
  <c r="V107" i="5"/>
  <c r="V103" i="5"/>
  <c r="V99" i="5"/>
  <c r="V95" i="5"/>
  <c r="V91" i="5"/>
  <c r="V87" i="5"/>
  <c r="V83" i="5"/>
  <c r="V79" i="5"/>
  <c r="V163" i="5"/>
  <c r="V158" i="5"/>
  <c r="V150" i="5"/>
  <c r="V147" i="5"/>
  <c r="V139" i="5"/>
  <c r="V183" i="5"/>
  <c r="V167" i="5"/>
  <c r="V162" i="5"/>
  <c r="V135" i="5"/>
  <c r="V182" i="5"/>
  <c r="V166" i="5"/>
  <c r="V146" i="5"/>
  <c r="V131" i="5"/>
  <c r="V143" i="5"/>
  <c r="V127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V123" i="5"/>
  <c r="V171" i="5"/>
  <c r="V170" i="5"/>
  <c r="V138" i="5"/>
  <c r="V121" i="5"/>
  <c r="V117" i="5"/>
  <c r="V113" i="5"/>
  <c r="V109" i="5"/>
  <c r="V105" i="5"/>
  <c r="V101" i="5"/>
  <c r="V142" i="5"/>
  <c r="V140" i="5"/>
  <c r="V136" i="5"/>
  <c r="V134" i="5"/>
  <c r="V175" i="5"/>
  <c r="V132" i="5"/>
  <c r="V130" i="5"/>
  <c r="V201" i="5"/>
  <c r="V187" i="5"/>
  <c r="V174" i="5"/>
  <c r="AA3" i="5"/>
  <c r="S5" i="5"/>
  <c r="AA7" i="5"/>
  <c r="S9" i="5"/>
  <c r="AA11" i="5"/>
  <c r="S13" i="5"/>
  <c r="AA15" i="5"/>
  <c r="S17" i="5"/>
  <c r="AA19" i="5"/>
  <c r="S21" i="5"/>
  <c r="AA23" i="5"/>
  <c r="S25" i="5"/>
  <c r="AA27" i="5"/>
  <c r="S29" i="5"/>
  <c r="AA31" i="5"/>
  <c r="S33" i="5"/>
  <c r="AB35" i="5"/>
  <c r="Z38" i="5"/>
  <c r="S40" i="5"/>
  <c r="Y41" i="5"/>
  <c r="T43" i="5"/>
  <c r="Y46" i="5"/>
  <c r="T48" i="5"/>
  <c r="AA49" i="5"/>
  <c r="V51" i="5"/>
  <c r="T53" i="5"/>
  <c r="AA54" i="5"/>
  <c r="S60" i="5"/>
  <c r="Z64" i="5"/>
  <c r="V67" i="5"/>
  <c r="Z72" i="5"/>
  <c r="V75" i="5"/>
  <c r="Z82" i="5"/>
  <c r="AA86" i="5"/>
  <c r="S91" i="5"/>
  <c r="Z111" i="5"/>
  <c r="AA139" i="5"/>
  <c r="AB3" i="5"/>
  <c r="AB7" i="5"/>
  <c r="AB11" i="5"/>
  <c r="AB15" i="5"/>
  <c r="T17" i="5"/>
  <c r="AB19" i="5"/>
  <c r="T21" i="5"/>
  <c r="T25" i="5"/>
  <c r="AB27" i="5"/>
  <c r="T29" i="5"/>
  <c r="AB31" i="5"/>
  <c r="T33" i="5"/>
  <c r="V37" i="5"/>
  <c r="AA38" i="5"/>
  <c r="T40" i="5"/>
  <c r="Z41" i="5"/>
  <c r="S45" i="5"/>
  <c r="Z46" i="5"/>
  <c r="AB49" i="5"/>
  <c r="Z51" i="5"/>
  <c r="AB54" i="5"/>
  <c r="T60" i="5"/>
  <c r="V62" i="5"/>
  <c r="Z67" i="5"/>
  <c r="V70" i="5"/>
  <c r="Z75" i="5"/>
  <c r="Z78" i="5"/>
  <c r="AA82" i="5"/>
  <c r="S87" i="5"/>
  <c r="Z91" i="5"/>
  <c r="S96" i="5"/>
  <c r="V102" i="5"/>
  <c r="AA111" i="5"/>
  <c r="Y122" i="5"/>
  <c r="S142" i="5"/>
  <c r="Z2" i="5"/>
  <c r="Y14" i="5"/>
  <c r="Y18" i="5"/>
  <c r="Y22" i="5"/>
  <c r="Y26" i="5"/>
  <c r="Y30" i="5"/>
  <c r="Y34" i="5"/>
  <c r="AB38" i="5"/>
  <c r="AA41" i="5"/>
  <c r="V43" i="5"/>
  <c r="T45" i="5"/>
  <c r="AA46" i="5"/>
  <c r="V48" i="5"/>
  <c r="AA51" i="5"/>
  <c r="V53" i="5"/>
  <c r="Z56" i="5"/>
  <c r="Y58" i="5"/>
  <c r="S65" i="5"/>
  <c r="AA67" i="5"/>
  <c r="S73" i="5"/>
  <c r="AA75" i="5"/>
  <c r="AA78" i="5"/>
  <c r="S83" i="5"/>
  <c r="Z87" i="5"/>
  <c r="AA91" i="5"/>
  <c r="V124" i="5"/>
  <c r="AA144" i="5"/>
  <c r="AA2" i="5"/>
  <c r="V5" i="5"/>
  <c r="Z6" i="5"/>
  <c r="V9" i="5"/>
  <c r="Z10" i="5"/>
  <c r="V13" i="5"/>
  <c r="Z14" i="5"/>
  <c r="V17" i="5"/>
  <c r="Z18" i="5"/>
  <c r="V21" i="5"/>
  <c r="Z22" i="5"/>
  <c r="V25" i="5"/>
  <c r="Z26" i="5"/>
  <c r="V29" i="5"/>
  <c r="Z30" i="5"/>
  <c r="V33" i="5"/>
  <c r="Z34" i="5"/>
  <c r="S36" i="5"/>
  <c r="V40" i="5"/>
  <c r="AB41" i="5"/>
  <c r="Z43" i="5"/>
  <c r="AB46" i="5"/>
  <c r="AB51" i="5"/>
  <c r="Z58" i="5"/>
  <c r="V60" i="5"/>
  <c r="T65" i="5"/>
  <c r="AB67" i="5"/>
  <c r="T73" i="5"/>
  <c r="AB75" i="5"/>
  <c r="S79" i="5"/>
  <c r="Z83" i="5"/>
  <c r="AA87" i="5"/>
  <c r="S97" i="5"/>
  <c r="AA102" i="5"/>
  <c r="S113" i="5"/>
  <c r="Y124" i="5"/>
  <c r="Y148" i="5"/>
  <c r="AB2" i="5"/>
  <c r="S4" i="5"/>
  <c r="AA6" i="5"/>
  <c r="S8" i="5"/>
  <c r="AA10" i="5"/>
  <c r="S12" i="5"/>
  <c r="AA14" i="5"/>
  <c r="S16" i="5"/>
  <c r="AA18" i="5"/>
  <c r="S20" i="5"/>
  <c r="AA22" i="5"/>
  <c r="S24" i="5"/>
  <c r="AA26" i="5"/>
  <c r="S28" i="5"/>
  <c r="AA30" i="5"/>
  <c r="S32" i="5"/>
  <c r="AA34" i="5"/>
  <c r="T36" i="5"/>
  <c r="Y37" i="5"/>
  <c r="AA43" i="5"/>
  <c r="V45" i="5"/>
  <c r="V50" i="5"/>
  <c r="S55" i="5"/>
  <c r="S57" i="5"/>
  <c r="AA58" i="5"/>
  <c r="Y62" i="5"/>
  <c r="Y70" i="5"/>
  <c r="Z79" i="5"/>
  <c r="AA83" i="5"/>
  <c r="S92" i="5"/>
  <c r="V97" i="5"/>
  <c r="Z103" i="5"/>
  <c r="V114" i="5"/>
  <c r="Y300" i="5"/>
  <c r="Y296" i="5"/>
  <c r="Y292" i="5"/>
  <c r="Y288" i="5"/>
  <c r="Y284" i="5"/>
  <c r="Y280" i="5"/>
  <c r="Y276" i="5"/>
  <c r="Y272" i="5"/>
  <c r="Y268" i="5"/>
  <c r="Y264" i="5"/>
  <c r="Y260" i="5"/>
  <c r="Y256" i="5"/>
  <c r="Y252" i="5"/>
  <c r="Y248" i="5"/>
  <c r="Y244" i="5"/>
  <c r="Y240" i="5"/>
  <c r="Y236" i="5"/>
  <c r="Y232" i="5"/>
  <c r="Y228" i="5"/>
  <c r="Y224" i="5"/>
  <c r="Y220" i="5"/>
  <c r="Y216" i="5"/>
  <c r="Y212" i="5"/>
  <c r="Y208" i="5"/>
  <c r="Y204" i="5"/>
  <c r="Y200" i="5"/>
  <c r="Y196" i="5"/>
  <c r="Y301" i="5"/>
  <c r="Y297" i="5"/>
  <c r="Y293" i="5"/>
  <c r="Y289" i="5"/>
  <c r="Y285" i="5"/>
  <c r="Y281" i="5"/>
  <c r="Y277" i="5"/>
  <c r="Y273" i="5"/>
  <c r="Y269" i="5"/>
  <c r="Y265" i="5"/>
  <c r="Y261" i="5"/>
  <c r="Y257" i="5"/>
  <c r="Y253" i="5"/>
  <c r="Y249" i="5"/>
  <c r="Y245" i="5"/>
  <c r="Y241" i="5"/>
  <c r="Y237" i="5"/>
  <c r="Y233" i="5"/>
  <c r="Y229" i="5"/>
  <c r="Y225" i="5"/>
  <c r="Y221" i="5"/>
  <c r="Y217" i="5"/>
  <c r="Y213" i="5"/>
  <c r="Y209" i="5"/>
  <c r="Y205" i="5"/>
  <c r="Y201" i="5"/>
  <c r="Y197" i="5"/>
  <c r="Y298" i="5"/>
  <c r="Y294" i="5"/>
  <c r="Y290" i="5"/>
  <c r="Y286" i="5"/>
  <c r="Y282" i="5"/>
  <c r="Y278" i="5"/>
  <c r="Y274" i="5"/>
  <c r="Y270" i="5"/>
  <c r="Y266" i="5"/>
  <c r="Y262" i="5"/>
  <c r="Y258" i="5"/>
  <c r="Y254" i="5"/>
  <c r="Y250" i="5"/>
  <c r="Y246" i="5"/>
  <c r="Y242" i="5"/>
  <c r="Y238" i="5"/>
  <c r="Y234" i="5"/>
  <c r="Y299" i="5"/>
  <c r="Y295" i="5"/>
  <c r="Y291" i="5"/>
  <c r="Y287" i="5"/>
  <c r="Y283" i="5"/>
  <c r="Y279" i="5"/>
  <c r="Y275" i="5"/>
  <c r="Y255" i="5"/>
  <c r="Y235" i="5"/>
  <c r="Y259" i="5"/>
  <c r="Y247" i="5"/>
  <c r="Y226" i="5"/>
  <c r="Y207" i="5"/>
  <c r="Y263" i="5"/>
  <c r="Y194" i="5"/>
  <c r="Y267" i="5"/>
  <c r="Y218" i="5"/>
  <c r="Y198" i="5"/>
  <c r="Y189" i="5"/>
  <c r="Y185" i="5"/>
  <c r="Y181" i="5"/>
  <c r="Y177" i="5"/>
  <c r="Y173" i="5"/>
  <c r="Y169" i="5"/>
  <c r="Y165" i="5"/>
  <c r="Y161" i="5"/>
  <c r="Y157" i="5"/>
  <c r="Y153" i="5"/>
  <c r="Y149" i="5"/>
  <c r="Y145" i="5"/>
  <c r="Y271" i="5"/>
  <c r="Y211" i="5"/>
  <c r="Y192" i="5"/>
  <c r="Y231" i="5"/>
  <c r="Y223" i="5"/>
  <c r="Y202" i="5"/>
  <c r="Y243" i="5"/>
  <c r="Y206" i="5"/>
  <c r="Y186" i="5"/>
  <c r="Y182" i="5"/>
  <c r="Y178" i="5"/>
  <c r="Y174" i="5"/>
  <c r="Y170" i="5"/>
  <c r="Y166" i="5"/>
  <c r="Y162" i="5"/>
  <c r="Y158" i="5"/>
  <c r="Y154" i="5"/>
  <c r="Y150" i="5"/>
  <c r="Y146" i="5"/>
  <c r="Y142" i="5"/>
  <c r="Y190" i="5"/>
  <c r="Y230" i="5"/>
  <c r="Y222" i="5"/>
  <c r="Y215" i="5"/>
  <c r="Y210" i="5"/>
  <c r="Y193" i="5"/>
  <c r="Y239" i="5"/>
  <c r="Y195" i="5"/>
  <c r="Y187" i="5"/>
  <c r="Y227" i="5"/>
  <c r="Y251" i="5"/>
  <c r="Y203" i="5"/>
  <c r="Y188" i="5"/>
  <c r="Y184" i="5"/>
  <c r="Y180" i="5"/>
  <c r="Y176" i="5"/>
  <c r="Y172" i="5"/>
  <c r="Y168" i="5"/>
  <c r="Y164" i="5"/>
  <c r="Y160" i="5"/>
  <c r="Y156" i="5"/>
  <c r="Y159" i="5"/>
  <c r="Y119" i="5"/>
  <c r="Y115" i="5"/>
  <c r="Y111" i="5"/>
  <c r="Y107" i="5"/>
  <c r="Y103" i="5"/>
  <c r="Y99" i="5"/>
  <c r="Y95" i="5"/>
  <c r="Y91" i="5"/>
  <c r="Y87" i="5"/>
  <c r="Y83" i="5"/>
  <c r="Y79" i="5"/>
  <c r="Y75" i="5"/>
  <c r="Y71" i="5"/>
  <c r="Y67" i="5"/>
  <c r="Y63" i="5"/>
  <c r="Y59" i="5"/>
  <c r="Y55" i="5"/>
  <c r="Y51" i="5"/>
  <c r="Y47" i="5"/>
  <c r="Y43" i="5"/>
  <c r="Y39" i="5"/>
  <c r="Y35" i="5"/>
  <c r="Y163" i="5"/>
  <c r="Y147" i="5"/>
  <c r="Y144" i="5"/>
  <c r="Y139" i="5"/>
  <c r="Y219" i="5"/>
  <c r="Y137" i="5"/>
  <c r="Y135" i="5"/>
  <c r="Y183" i="5"/>
  <c r="Y167" i="5"/>
  <c r="Y141" i="5"/>
  <c r="Y133" i="5"/>
  <c r="Y131" i="5"/>
  <c r="Y214" i="5"/>
  <c r="Y143" i="5"/>
  <c r="Y129" i="5"/>
  <c r="Y127" i="5"/>
  <c r="Y120" i="5"/>
  <c r="Y116" i="5"/>
  <c r="Y112" i="5"/>
  <c r="Y108" i="5"/>
  <c r="Y104" i="5"/>
  <c r="Y100" i="5"/>
  <c r="Y96" i="5"/>
  <c r="Y92" i="5"/>
  <c r="Y88" i="5"/>
  <c r="Y84" i="5"/>
  <c r="Y80" i="5"/>
  <c r="Y76" i="5"/>
  <c r="Y72" i="5"/>
  <c r="Y68" i="5"/>
  <c r="Y64" i="5"/>
  <c r="Y60" i="5"/>
  <c r="Y56" i="5"/>
  <c r="Y125" i="5"/>
  <c r="Y123" i="5"/>
  <c r="Y171" i="5"/>
  <c r="Y191" i="5"/>
  <c r="Y138" i="5"/>
  <c r="Y121" i="5"/>
  <c r="Y117" i="5"/>
  <c r="Y113" i="5"/>
  <c r="Y109" i="5"/>
  <c r="Y105" i="5"/>
  <c r="Y101" i="5"/>
  <c r="Y97" i="5"/>
  <c r="Y93" i="5"/>
  <c r="Y89" i="5"/>
  <c r="Y85" i="5"/>
  <c r="Y81" i="5"/>
  <c r="Y77" i="5"/>
  <c r="Y73" i="5"/>
  <c r="Y69" i="5"/>
  <c r="Y65" i="5"/>
  <c r="Y134" i="5"/>
  <c r="Y130" i="5"/>
  <c r="Y175" i="5"/>
  <c r="Y140" i="5"/>
  <c r="Y136" i="5"/>
  <c r="Y126" i="5"/>
  <c r="Y132" i="5"/>
  <c r="Y118" i="5"/>
  <c r="Y114" i="5"/>
  <c r="Y110" i="5"/>
  <c r="Y106" i="5"/>
  <c r="Y102" i="5"/>
  <c r="Y98" i="5"/>
  <c r="Y94" i="5"/>
  <c r="Y90" i="5"/>
  <c r="Y86" i="5"/>
  <c r="Y82" i="5"/>
  <c r="Y78" i="5"/>
  <c r="Y152" i="5"/>
  <c r="Y128" i="5"/>
  <c r="T4" i="5"/>
  <c r="AB6" i="5"/>
  <c r="T8" i="5"/>
  <c r="AB10" i="5"/>
  <c r="T12" i="5"/>
  <c r="AB14" i="5"/>
  <c r="T16" i="5"/>
  <c r="AB18" i="5"/>
  <c r="T20" i="5"/>
  <c r="AB22" i="5"/>
  <c r="T24" i="5"/>
  <c r="AB26" i="5"/>
  <c r="T28" i="5"/>
  <c r="AB30" i="5"/>
  <c r="T32" i="5"/>
  <c r="AB34" i="5"/>
  <c r="Z37" i="5"/>
  <c r="S39" i="5"/>
  <c r="AB43" i="5"/>
  <c r="Y48" i="5"/>
  <c r="Y53" i="5"/>
  <c r="T55" i="5"/>
  <c r="T57" i="5"/>
  <c r="AB58" i="5"/>
  <c r="Z62" i="5"/>
  <c r="V65" i="5"/>
  <c r="Z70" i="5"/>
  <c r="V73" i="5"/>
  <c r="AA79" i="5"/>
  <c r="S88" i="5"/>
  <c r="AA103" i="5"/>
  <c r="V126" i="5"/>
  <c r="Y155" i="5"/>
  <c r="Y5" i="5"/>
  <c r="Y9" i="5"/>
  <c r="Y13" i="5"/>
  <c r="Y17" i="5"/>
  <c r="Y21" i="5"/>
  <c r="Y25" i="5"/>
  <c r="Y29" i="5"/>
  <c r="Y33" i="5"/>
  <c r="V36" i="5"/>
  <c r="AA37" i="5"/>
  <c r="T39" i="5"/>
  <c r="Y40" i="5"/>
  <c r="V42" i="5"/>
  <c r="S47" i="5"/>
  <c r="Z48" i="5"/>
  <c r="S52" i="5"/>
  <c r="Z53" i="5"/>
  <c r="V55" i="5"/>
  <c r="Z60" i="5"/>
  <c r="AA62" i="5"/>
  <c r="S68" i="5"/>
  <c r="AA70" i="5"/>
  <c r="S76" i="5"/>
  <c r="S84" i="5"/>
  <c r="V98" i="5"/>
  <c r="Z115" i="5"/>
  <c r="Z300" i="5"/>
  <c r="Z296" i="5"/>
  <c r="Z292" i="5"/>
  <c r="Z288" i="5"/>
  <c r="Z284" i="5"/>
  <c r="Z280" i="5"/>
  <c r="Z276" i="5"/>
  <c r="Z272" i="5"/>
  <c r="Z268" i="5"/>
  <c r="Z264" i="5"/>
  <c r="Z260" i="5"/>
  <c r="Z256" i="5"/>
  <c r="Z252" i="5"/>
  <c r="Z248" i="5"/>
  <c r="Z244" i="5"/>
  <c r="Z240" i="5"/>
  <c r="Z236" i="5"/>
  <c r="Z232" i="5"/>
  <c r="Z228" i="5"/>
  <c r="Z224" i="5"/>
  <c r="Z220" i="5"/>
  <c r="Z216" i="5"/>
  <c r="Z212" i="5"/>
  <c r="Z208" i="5"/>
  <c r="Z204" i="5"/>
  <c r="Z200" i="5"/>
  <c r="Z196" i="5"/>
  <c r="Z192" i="5"/>
  <c r="Z301" i="5"/>
  <c r="Z297" i="5"/>
  <c r="Z293" i="5"/>
  <c r="Z289" i="5"/>
  <c r="Z285" i="5"/>
  <c r="Z281" i="5"/>
  <c r="Z277" i="5"/>
  <c r="Z273" i="5"/>
  <c r="Z269" i="5"/>
  <c r="Z265" i="5"/>
  <c r="Z261" i="5"/>
  <c r="Z257" i="5"/>
  <c r="Z253" i="5"/>
  <c r="Z249" i="5"/>
  <c r="Z245" i="5"/>
  <c r="Z241" i="5"/>
  <c r="Z237" i="5"/>
  <c r="Z233" i="5"/>
  <c r="Z229" i="5"/>
  <c r="Z225" i="5"/>
  <c r="Z221" i="5"/>
  <c r="Z217" i="5"/>
  <c r="Z213" i="5"/>
  <c r="Z209" i="5"/>
  <c r="Z205" i="5"/>
  <c r="Z201" i="5"/>
  <c r="Z197" i="5"/>
  <c r="Z193" i="5"/>
  <c r="Z298" i="5"/>
  <c r="Z294" i="5"/>
  <c r="Z290" i="5"/>
  <c r="Z286" i="5"/>
  <c r="Z282" i="5"/>
  <c r="Z278" i="5"/>
  <c r="Z274" i="5"/>
  <c r="Z270" i="5"/>
  <c r="Z266" i="5"/>
  <c r="Z262" i="5"/>
  <c r="Z258" i="5"/>
  <c r="Z254" i="5"/>
  <c r="Z250" i="5"/>
  <c r="Z246" i="5"/>
  <c r="Z242" i="5"/>
  <c r="Z238" i="5"/>
  <c r="Z234" i="5"/>
  <c r="Z230" i="5"/>
  <c r="Z226" i="5"/>
  <c r="Z222" i="5"/>
  <c r="Z299" i="5"/>
  <c r="Z295" i="5"/>
  <c r="Z291" i="5"/>
  <c r="Z287" i="5"/>
  <c r="Z283" i="5"/>
  <c r="Z279" i="5"/>
  <c r="Z259" i="5"/>
  <c r="Z247" i="5"/>
  <c r="Z207" i="5"/>
  <c r="Z263" i="5"/>
  <c r="Z194" i="5"/>
  <c r="Z267" i="5"/>
  <c r="Z218" i="5"/>
  <c r="Z198" i="5"/>
  <c r="Z189" i="5"/>
  <c r="Z185" i="5"/>
  <c r="Z181" i="5"/>
  <c r="Z177" i="5"/>
  <c r="Z173" i="5"/>
  <c r="Z169" i="5"/>
  <c r="Z165" i="5"/>
  <c r="Z161" i="5"/>
  <c r="Z157" i="5"/>
  <c r="Z153" i="5"/>
  <c r="Z149" i="5"/>
  <c r="Z145" i="5"/>
  <c r="Z271" i="5"/>
  <c r="Z211" i="5"/>
  <c r="Z231" i="5"/>
  <c r="Z223" i="5"/>
  <c r="Z202" i="5"/>
  <c r="Z243" i="5"/>
  <c r="Z206" i="5"/>
  <c r="Z186" i="5"/>
  <c r="Z182" i="5"/>
  <c r="Z178" i="5"/>
  <c r="Z174" i="5"/>
  <c r="Z170" i="5"/>
  <c r="Z166" i="5"/>
  <c r="Z162" i="5"/>
  <c r="Z158" i="5"/>
  <c r="Z154" i="5"/>
  <c r="Z150" i="5"/>
  <c r="Z146" i="5"/>
  <c r="Z142" i="5"/>
  <c r="Z138" i="5"/>
  <c r="Z134" i="5"/>
  <c r="Z130" i="5"/>
  <c r="Z126" i="5"/>
  <c r="Z122" i="5"/>
  <c r="Z275" i="5"/>
  <c r="Z190" i="5"/>
  <c r="Z215" i="5"/>
  <c r="Z210" i="5"/>
  <c r="Z239" i="5"/>
  <c r="Z195" i="5"/>
  <c r="Z187" i="5"/>
  <c r="Z183" i="5"/>
  <c r="Z227" i="5"/>
  <c r="Z199" i="5"/>
  <c r="Z219" i="5"/>
  <c r="Z214" i="5"/>
  <c r="Z255" i="5"/>
  <c r="Z235" i="5"/>
  <c r="Z163" i="5"/>
  <c r="Z147" i="5"/>
  <c r="Z144" i="5"/>
  <c r="Z139" i="5"/>
  <c r="Z168" i="5"/>
  <c r="Z137" i="5"/>
  <c r="Z135" i="5"/>
  <c r="Z184" i="5"/>
  <c r="Z167" i="5"/>
  <c r="Z141" i="5"/>
  <c r="Z133" i="5"/>
  <c r="Z131" i="5"/>
  <c r="Z143" i="5"/>
  <c r="Z129" i="5"/>
  <c r="Z127" i="5"/>
  <c r="Z120" i="5"/>
  <c r="Z116" i="5"/>
  <c r="Z112" i="5"/>
  <c r="Z108" i="5"/>
  <c r="Z104" i="5"/>
  <c r="Z100" i="5"/>
  <c r="Z96" i="5"/>
  <c r="Z92" i="5"/>
  <c r="Z88" i="5"/>
  <c r="Z84" i="5"/>
  <c r="Z80" i="5"/>
  <c r="Z125" i="5"/>
  <c r="Z123" i="5"/>
  <c r="Z172" i="5"/>
  <c r="Z171" i="5"/>
  <c r="Z251" i="5"/>
  <c r="Z191" i="5"/>
  <c r="Z121" i="5"/>
  <c r="Z117" i="5"/>
  <c r="Z113" i="5"/>
  <c r="Z109" i="5"/>
  <c r="Z105" i="5"/>
  <c r="Z101" i="5"/>
  <c r="Z97" i="5"/>
  <c r="Z93" i="5"/>
  <c r="Z89" i="5"/>
  <c r="Z85" i="5"/>
  <c r="Z81" i="5"/>
  <c r="Z77" i="5"/>
  <c r="Z73" i="5"/>
  <c r="Z69" i="5"/>
  <c r="Z65" i="5"/>
  <c r="Z61" i="5"/>
  <c r="Z176" i="5"/>
  <c r="Z175" i="5"/>
  <c r="Z140" i="5"/>
  <c r="Z136" i="5"/>
  <c r="Z132" i="5"/>
  <c r="Z118" i="5"/>
  <c r="Z114" i="5"/>
  <c r="Z110" i="5"/>
  <c r="Z106" i="5"/>
  <c r="Z102" i="5"/>
  <c r="Z203" i="5"/>
  <c r="Z188" i="5"/>
  <c r="Z152" i="5"/>
  <c r="Z128" i="5"/>
  <c r="Z180" i="5"/>
  <c r="Z156" i="5"/>
  <c r="Z124" i="5"/>
  <c r="Z179" i="5"/>
  <c r="Z160" i="5"/>
  <c r="Z155" i="5"/>
  <c r="Z151" i="5"/>
  <c r="Z148" i="5"/>
  <c r="V4" i="5"/>
  <c r="Z5" i="5"/>
  <c r="V8" i="5"/>
  <c r="Z9" i="5"/>
  <c r="V12" i="5"/>
  <c r="Z13" i="5"/>
  <c r="V16" i="5"/>
  <c r="Z17" i="5"/>
  <c r="V20" i="5"/>
  <c r="Z21" i="5"/>
  <c r="V24" i="5"/>
  <c r="Z25" i="5"/>
  <c r="V28" i="5"/>
  <c r="Z29" i="5"/>
  <c r="V32" i="5"/>
  <c r="Z33" i="5"/>
  <c r="AB37" i="5"/>
  <c r="Z40" i="5"/>
  <c r="Y45" i="5"/>
  <c r="T47" i="5"/>
  <c r="Y50" i="5"/>
  <c r="T52" i="5"/>
  <c r="AA53" i="5"/>
  <c r="Z55" i="5"/>
  <c r="V57" i="5"/>
  <c r="S63" i="5"/>
  <c r="AA65" i="5"/>
  <c r="S71" i="5"/>
  <c r="AA73" i="5"/>
  <c r="S80" i="5"/>
  <c r="S93" i="5"/>
  <c r="S105" i="5"/>
  <c r="V128" i="5"/>
  <c r="Z164" i="5"/>
  <c r="AA301" i="5"/>
  <c r="AA297" i="5"/>
  <c r="AA293" i="5"/>
  <c r="AA289" i="5"/>
  <c r="AA285" i="5"/>
  <c r="AA281" i="5"/>
  <c r="AA277" i="5"/>
  <c r="AA273" i="5"/>
  <c r="AA269" i="5"/>
  <c r="AA265" i="5"/>
  <c r="AA261" i="5"/>
  <c r="AA257" i="5"/>
  <c r="AA253" i="5"/>
  <c r="AA249" i="5"/>
  <c r="AA245" i="5"/>
  <c r="AA241" i="5"/>
  <c r="AA237" i="5"/>
  <c r="AA233" i="5"/>
  <c r="AA229" i="5"/>
  <c r="AA225" i="5"/>
  <c r="AA221" i="5"/>
  <c r="AA217" i="5"/>
  <c r="AA213" i="5"/>
  <c r="AA209" i="5"/>
  <c r="AA205" i="5"/>
  <c r="AA201" i="5"/>
  <c r="AA197" i="5"/>
  <c r="AA193" i="5"/>
  <c r="AA189" i="5"/>
  <c r="AA298" i="5"/>
  <c r="AA294" i="5"/>
  <c r="AA290" i="5"/>
  <c r="AA286" i="5"/>
  <c r="AA282" i="5"/>
  <c r="AA278" i="5"/>
  <c r="AA274" i="5"/>
  <c r="AA270" i="5"/>
  <c r="AA266" i="5"/>
  <c r="AA262" i="5"/>
  <c r="AA258" i="5"/>
  <c r="AA254" i="5"/>
  <c r="AA250" i="5"/>
  <c r="AA246" i="5"/>
  <c r="AA242" i="5"/>
  <c r="AA238" i="5"/>
  <c r="AA234" i="5"/>
  <c r="AA230" i="5"/>
  <c r="AA226" i="5"/>
  <c r="AA222" i="5"/>
  <c r="AA218" i="5"/>
  <c r="AA214" i="5"/>
  <c r="AA210" i="5"/>
  <c r="AA299" i="5"/>
  <c r="AA295" i="5"/>
  <c r="AA291" i="5"/>
  <c r="AA287" i="5"/>
  <c r="AA283" i="5"/>
  <c r="AA279" i="5"/>
  <c r="AA275" i="5"/>
  <c r="AA268" i="5"/>
  <c r="AA263" i="5"/>
  <c r="AA232" i="5"/>
  <c r="AA194" i="5"/>
  <c r="AA300" i="5"/>
  <c r="AA272" i="5"/>
  <c r="AA267" i="5"/>
  <c r="AA244" i="5"/>
  <c r="AA198" i="5"/>
  <c r="AA185" i="5"/>
  <c r="AA181" i="5"/>
  <c r="AA177" i="5"/>
  <c r="AA173" i="5"/>
  <c r="AA169" i="5"/>
  <c r="AA165" i="5"/>
  <c r="AA161" i="5"/>
  <c r="AA157" i="5"/>
  <c r="AA153" i="5"/>
  <c r="AA149" i="5"/>
  <c r="AA145" i="5"/>
  <c r="AA141" i="5"/>
  <c r="AA137" i="5"/>
  <c r="AA133" i="5"/>
  <c r="AA129" i="5"/>
  <c r="AA125" i="5"/>
  <c r="AA121" i="5"/>
  <c r="AA271" i="5"/>
  <c r="AA216" i="5"/>
  <c r="AA211" i="5"/>
  <c r="AA288" i="5"/>
  <c r="AA231" i="5"/>
  <c r="AA223" i="5"/>
  <c r="AA202" i="5"/>
  <c r="AA196" i="5"/>
  <c r="AA192" i="5"/>
  <c r="AA243" i="5"/>
  <c r="AA206" i="5"/>
  <c r="AA200" i="5"/>
  <c r="AA186" i="5"/>
  <c r="AA182" i="5"/>
  <c r="AA178" i="5"/>
  <c r="AA174" i="5"/>
  <c r="AA170" i="5"/>
  <c r="AA166" i="5"/>
  <c r="AA162" i="5"/>
  <c r="AA158" i="5"/>
  <c r="AA154" i="5"/>
  <c r="AA150" i="5"/>
  <c r="AA146" i="5"/>
  <c r="AA142" i="5"/>
  <c r="AA138" i="5"/>
  <c r="AA134" i="5"/>
  <c r="AA130" i="5"/>
  <c r="AA126" i="5"/>
  <c r="AA276" i="5"/>
  <c r="AA240" i="5"/>
  <c r="AA190" i="5"/>
  <c r="AA296" i="5"/>
  <c r="AA228" i="5"/>
  <c r="AA220" i="5"/>
  <c r="AA215" i="5"/>
  <c r="AA204" i="5"/>
  <c r="AA284" i="5"/>
  <c r="AA239" i="5"/>
  <c r="AA208" i="5"/>
  <c r="AA195" i="5"/>
  <c r="AA187" i="5"/>
  <c r="AA183" i="5"/>
  <c r="AA179" i="5"/>
  <c r="AA175" i="5"/>
  <c r="AA171" i="5"/>
  <c r="AA167" i="5"/>
  <c r="AA163" i="5"/>
  <c r="AA159" i="5"/>
  <c r="AA155" i="5"/>
  <c r="AA151" i="5"/>
  <c r="AA147" i="5"/>
  <c r="AA236" i="5"/>
  <c r="AA227" i="5"/>
  <c r="AA199" i="5"/>
  <c r="AA252" i="5"/>
  <c r="AA248" i="5"/>
  <c r="AA219" i="5"/>
  <c r="AA191" i="5"/>
  <c r="AA292" i="5"/>
  <c r="AA256" i="5"/>
  <c r="AA251" i="5"/>
  <c r="AA212" i="5"/>
  <c r="AA280" i="5"/>
  <c r="AA264" i="5"/>
  <c r="AA259" i="5"/>
  <c r="AA247" i="5"/>
  <c r="AA224" i="5"/>
  <c r="AA207" i="5"/>
  <c r="AA168" i="5"/>
  <c r="AA135" i="5"/>
  <c r="AA184" i="5"/>
  <c r="AA131" i="5"/>
  <c r="AA143" i="5"/>
  <c r="AA127" i="5"/>
  <c r="AA120" i="5"/>
  <c r="AA116" i="5"/>
  <c r="AA112" i="5"/>
  <c r="AA108" i="5"/>
  <c r="AA104" i="5"/>
  <c r="AA100" i="5"/>
  <c r="AA96" i="5"/>
  <c r="AA92" i="5"/>
  <c r="AA88" i="5"/>
  <c r="AA84" i="5"/>
  <c r="AA80" i="5"/>
  <c r="AA76" i="5"/>
  <c r="AA72" i="5"/>
  <c r="AA68" i="5"/>
  <c r="AA64" i="5"/>
  <c r="AA60" i="5"/>
  <c r="AA56" i="5"/>
  <c r="AA52" i="5"/>
  <c r="AA48" i="5"/>
  <c r="AA44" i="5"/>
  <c r="AA123" i="5"/>
  <c r="AA172" i="5"/>
  <c r="AA260" i="5"/>
  <c r="AA255" i="5"/>
  <c r="AA117" i="5"/>
  <c r="AA113" i="5"/>
  <c r="AA109" i="5"/>
  <c r="AA105" i="5"/>
  <c r="AA101" i="5"/>
  <c r="AA97" i="5"/>
  <c r="AA93" i="5"/>
  <c r="AA176" i="5"/>
  <c r="AA140" i="5"/>
  <c r="AA136" i="5"/>
  <c r="AA132" i="5"/>
  <c r="AA118" i="5"/>
  <c r="AA114" i="5"/>
  <c r="AA110" i="5"/>
  <c r="AA106" i="5"/>
  <c r="AA203" i="5"/>
  <c r="AA188" i="5"/>
  <c r="AA152" i="5"/>
  <c r="AA128" i="5"/>
  <c r="AA235" i="5"/>
  <c r="AA180" i="5"/>
  <c r="AA156" i="5"/>
  <c r="AA124" i="5"/>
  <c r="AA160" i="5"/>
  <c r="AA148" i="5"/>
  <c r="AA122" i="5"/>
  <c r="AA164" i="5"/>
  <c r="S3" i="5"/>
  <c r="AA5" i="5"/>
  <c r="S7" i="5"/>
  <c r="AA9" i="5"/>
  <c r="S11" i="5"/>
  <c r="AA13" i="5"/>
  <c r="S15" i="5"/>
  <c r="AA17" i="5"/>
  <c r="S19" i="5"/>
  <c r="AA21" i="5"/>
  <c r="S23" i="5"/>
  <c r="AA25" i="5"/>
  <c r="S27" i="5"/>
  <c r="AA29" i="5"/>
  <c r="S31" i="5"/>
  <c r="AA33" i="5"/>
  <c r="S35" i="5"/>
  <c r="V39" i="5"/>
  <c r="AA40" i="5"/>
  <c r="S44" i="5"/>
  <c r="Z45" i="5"/>
  <c r="S49" i="5"/>
  <c r="Z50" i="5"/>
  <c r="AA55" i="5"/>
  <c r="S59" i="5"/>
  <c r="S61" i="5"/>
  <c r="V63" i="5"/>
  <c r="Z68" i="5"/>
  <c r="V71" i="5"/>
  <c r="Z76" i="5"/>
  <c r="S89" i="5"/>
  <c r="V93" i="5"/>
  <c r="Z98" i="5"/>
  <c r="V106" i="5"/>
  <c r="T130" i="5"/>
  <c r="AB301" i="5"/>
  <c r="AB297" i="5"/>
  <c r="AB293" i="5"/>
  <c r="AB289" i="5"/>
  <c r="AB285" i="5"/>
  <c r="AB281" i="5"/>
  <c r="AB277" i="5"/>
  <c r="AB273" i="5"/>
  <c r="AB269" i="5"/>
  <c r="AB265" i="5"/>
  <c r="AB261" i="5"/>
  <c r="AB257" i="5"/>
  <c r="AB253" i="5"/>
  <c r="AB249" i="5"/>
  <c r="AB245" i="5"/>
  <c r="AB241" i="5"/>
  <c r="AB237" i="5"/>
  <c r="AB233" i="5"/>
  <c r="AB229" i="5"/>
  <c r="AB225" i="5"/>
  <c r="AB221" i="5"/>
  <c r="AB217" i="5"/>
  <c r="AB213" i="5"/>
  <c r="AB209" i="5"/>
  <c r="AB205" i="5"/>
  <c r="AB201" i="5"/>
  <c r="AB197" i="5"/>
  <c r="AB193" i="5"/>
  <c r="AB298" i="5"/>
  <c r="AB294" i="5"/>
  <c r="AB290" i="5"/>
  <c r="AB286" i="5"/>
  <c r="AB282" i="5"/>
  <c r="AB278" i="5"/>
  <c r="AB274" i="5"/>
  <c r="AB270" i="5"/>
  <c r="AB266" i="5"/>
  <c r="AB262" i="5"/>
  <c r="AB258" i="5"/>
  <c r="AB254" i="5"/>
  <c r="AB250" i="5"/>
  <c r="AB299" i="5"/>
  <c r="AB295" i="5"/>
  <c r="AB291" i="5"/>
  <c r="AB287" i="5"/>
  <c r="AB283" i="5"/>
  <c r="AB279" i="5"/>
  <c r="AB275" i="5"/>
  <c r="AB271" i="5"/>
  <c r="AB267" i="5"/>
  <c r="AB263" i="5"/>
  <c r="AB259" i="5"/>
  <c r="AB255" i="5"/>
  <c r="AB251" i="5"/>
  <c r="AB300" i="5"/>
  <c r="AB272" i="5"/>
  <c r="AB244" i="5"/>
  <c r="AB226" i="5"/>
  <c r="AB198" i="5"/>
  <c r="AB185" i="5"/>
  <c r="AB181" i="5"/>
  <c r="AB177" i="5"/>
  <c r="AB173" i="5"/>
  <c r="AB169" i="5"/>
  <c r="AB165" i="5"/>
  <c r="AB161" i="5"/>
  <c r="AB157" i="5"/>
  <c r="AB153" i="5"/>
  <c r="AB149" i="5"/>
  <c r="AB145" i="5"/>
  <c r="AB141" i="5"/>
  <c r="AB137" i="5"/>
  <c r="AB133" i="5"/>
  <c r="AB129" i="5"/>
  <c r="AB125" i="5"/>
  <c r="AB121" i="5"/>
  <c r="AB218" i="5"/>
  <c r="AB216" i="5"/>
  <c r="AB211" i="5"/>
  <c r="AB189" i="5"/>
  <c r="AB288" i="5"/>
  <c r="AB231" i="5"/>
  <c r="AB223" i="5"/>
  <c r="AB202" i="5"/>
  <c r="AB196" i="5"/>
  <c r="AB192" i="5"/>
  <c r="AB243" i="5"/>
  <c r="AB234" i="5"/>
  <c r="AB246" i="5"/>
  <c r="AB206" i="5"/>
  <c r="AB200" i="5"/>
  <c r="AB186" i="5"/>
  <c r="AB182" i="5"/>
  <c r="AB178" i="5"/>
  <c r="AB174" i="5"/>
  <c r="AB170" i="5"/>
  <c r="AB166" i="5"/>
  <c r="AB162" i="5"/>
  <c r="AB158" i="5"/>
  <c r="AB154" i="5"/>
  <c r="AB150" i="5"/>
  <c r="AB146" i="5"/>
  <c r="AB142" i="5"/>
  <c r="AB138" i="5"/>
  <c r="AB134" i="5"/>
  <c r="AB130" i="5"/>
  <c r="AB126" i="5"/>
  <c r="AB276" i="5"/>
  <c r="AB240" i="5"/>
  <c r="AB190" i="5"/>
  <c r="AB296" i="5"/>
  <c r="AB228" i="5"/>
  <c r="AB220" i="5"/>
  <c r="AB215" i="5"/>
  <c r="AB204" i="5"/>
  <c r="AB210" i="5"/>
  <c r="AB284" i="5"/>
  <c r="AB239" i="5"/>
  <c r="AB230" i="5"/>
  <c r="AB222" i="5"/>
  <c r="AB208" i="5"/>
  <c r="AB195" i="5"/>
  <c r="AB187" i="5"/>
  <c r="AB183" i="5"/>
  <c r="AB179" i="5"/>
  <c r="AB175" i="5"/>
  <c r="AB171" i="5"/>
  <c r="AB167" i="5"/>
  <c r="AB163" i="5"/>
  <c r="AB159" i="5"/>
  <c r="AB155" i="5"/>
  <c r="AB151" i="5"/>
  <c r="AB147" i="5"/>
  <c r="AB143" i="5"/>
  <c r="AB242" i="5"/>
  <c r="AB236" i="5"/>
  <c r="AB227" i="5"/>
  <c r="AB199" i="5"/>
  <c r="AB252" i="5"/>
  <c r="AB248" i="5"/>
  <c r="AB219" i="5"/>
  <c r="AB191" i="5"/>
  <c r="AB292" i="5"/>
  <c r="AB256" i="5"/>
  <c r="AB214" i="5"/>
  <c r="AB212" i="5"/>
  <c r="AB203" i="5"/>
  <c r="AB188" i="5"/>
  <c r="AB184" i="5"/>
  <c r="AB180" i="5"/>
  <c r="AB176" i="5"/>
  <c r="AB172" i="5"/>
  <c r="AB168" i="5"/>
  <c r="AB260" i="5"/>
  <c r="AB235" i="5"/>
  <c r="AB268" i="5"/>
  <c r="AB232" i="5"/>
  <c r="AB194" i="5"/>
  <c r="AB224" i="5"/>
  <c r="AB131" i="5"/>
  <c r="AB280" i="5"/>
  <c r="AB127" i="5"/>
  <c r="AB120" i="5"/>
  <c r="AB116" i="5"/>
  <c r="AB112" i="5"/>
  <c r="AB108" i="5"/>
  <c r="AB104" i="5"/>
  <c r="AB100" i="5"/>
  <c r="AB96" i="5"/>
  <c r="AB92" i="5"/>
  <c r="AB88" i="5"/>
  <c r="AB84" i="5"/>
  <c r="AB80" i="5"/>
  <c r="AB76" i="5"/>
  <c r="AB72" i="5"/>
  <c r="AB68" i="5"/>
  <c r="AB64" i="5"/>
  <c r="AB60" i="5"/>
  <c r="AB56" i="5"/>
  <c r="AB52" i="5"/>
  <c r="AB48" i="5"/>
  <c r="AB44" i="5"/>
  <c r="AB40" i="5"/>
  <c r="AB123" i="5"/>
  <c r="AB264" i="5"/>
  <c r="AB117" i="5"/>
  <c r="AB113" i="5"/>
  <c r="AB109" i="5"/>
  <c r="AB105" i="5"/>
  <c r="AB101" i="5"/>
  <c r="AB97" i="5"/>
  <c r="AB93" i="5"/>
  <c r="AB89" i="5"/>
  <c r="AB85" i="5"/>
  <c r="AB81" i="5"/>
  <c r="AB77" i="5"/>
  <c r="AB73" i="5"/>
  <c r="AB69" i="5"/>
  <c r="AB65" i="5"/>
  <c r="AB61" i="5"/>
  <c r="AB247" i="5"/>
  <c r="AB207" i="5"/>
  <c r="AB140" i="5"/>
  <c r="AB136" i="5"/>
  <c r="AB132" i="5"/>
  <c r="AB118" i="5"/>
  <c r="AB114" i="5"/>
  <c r="AB110" i="5"/>
  <c r="AB106" i="5"/>
  <c r="AB102" i="5"/>
  <c r="AB98" i="5"/>
  <c r="AB94" i="5"/>
  <c r="AB90" i="5"/>
  <c r="AB86" i="5"/>
  <c r="AB82" i="5"/>
  <c r="AB78" i="5"/>
  <c r="AB74" i="5"/>
  <c r="AB70" i="5"/>
  <c r="AB66" i="5"/>
  <c r="AB62" i="5"/>
  <c r="AB152" i="5"/>
  <c r="AB128" i="5"/>
  <c r="AB238" i="5"/>
  <c r="AB156" i="5"/>
  <c r="AB124" i="5"/>
  <c r="AB160" i="5"/>
  <c r="AB148" i="5"/>
  <c r="AB122" i="5"/>
  <c r="AB164" i="5"/>
  <c r="AB119" i="5"/>
  <c r="AB115" i="5"/>
  <c r="AB111" i="5"/>
  <c r="AB107" i="5"/>
  <c r="AB103" i="5"/>
  <c r="AB99" i="5"/>
  <c r="AB95" i="5"/>
  <c r="AB91" i="5"/>
  <c r="AB87" i="5"/>
  <c r="AB83" i="5"/>
  <c r="AB79" i="5"/>
  <c r="AB144" i="5"/>
  <c r="AB139" i="5"/>
  <c r="S2" i="5"/>
  <c r="T3" i="5"/>
  <c r="AB5" i="5"/>
  <c r="T7" i="5"/>
  <c r="AB9" i="5"/>
  <c r="T11" i="5"/>
  <c r="AB13" i="5"/>
  <c r="T15" i="5"/>
  <c r="AB17" i="5"/>
  <c r="T19" i="5"/>
  <c r="AB21" i="5"/>
  <c r="T23" i="5"/>
  <c r="AB25" i="5"/>
  <c r="T27" i="5"/>
  <c r="AB29" i="5"/>
  <c r="T31" i="5"/>
  <c r="AB33" i="5"/>
  <c r="T35" i="5"/>
  <c r="Y36" i="5"/>
  <c r="Y42" i="5"/>
  <c r="T44" i="5"/>
  <c r="AA45" i="5"/>
  <c r="V47" i="5"/>
  <c r="T49" i="5"/>
  <c r="AA50" i="5"/>
  <c r="V52" i="5"/>
  <c r="AB55" i="5"/>
  <c r="T59" i="5"/>
  <c r="T61" i="5"/>
  <c r="Z63" i="5"/>
  <c r="V66" i="5"/>
  <c r="Z71" i="5"/>
  <c r="V74" i="5"/>
  <c r="S85" i="5"/>
  <c r="V89" i="5"/>
  <c r="AA98" i="5"/>
  <c r="S117" i="5"/>
  <c r="T2" i="5"/>
  <c r="Y4" i="5"/>
  <c r="Y8" i="5"/>
  <c r="Y12" i="5"/>
  <c r="Y16" i="5"/>
  <c r="Y20" i="5"/>
  <c r="Y24" i="5"/>
  <c r="Y28" i="5"/>
  <c r="Y32" i="5"/>
  <c r="Z36" i="5"/>
  <c r="S38" i="5"/>
  <c r="S41" i="5"/>
  <c r="Z42" i="5"/>
  <c r="AB45" i="5"/>
  <c r="Z47" i="5"/>
  <c r="AB50" i="5"/>
  <c r="Y57" i="5"/>
  <c r="V59" i="5"/>
  <c r="AA63" i="5"/>
  <c r="S69" i="5"/>
  <c r="AA71" i="5"/>
  <c r="S77" i="5"/>
  <c r="S81" i="5"/>
  <c r="V85" i="5"/>
  <c r="V94" i="5"/>
  <c r="Z99" i="5"/>
  <c r="Z107" i="5"/>
  <c r="V118" i="5"/>
  <c r="Y179" i="5"/>
  <c r="V3" i="5"/>
  <c r="Z4" i="5"/>
  <c r="V7" i="5"/>
  <c r="Z8" i="5"/>
  <c r="V11" i="5"/>
  <c r="Z12" i="5"/>
  <c r="V15" i="5"/>
  <c r="Z16" i="5"/>
  <c r="V19" i="5"/>
  <c r="Z20" i="5"/>
  <c r="V23" i="5"/>
  <c r="Z24" i="5"/>
  <c r="V27" i="5"/>
  <c r="Z28" i="5"/>
  <c r="V31" i="5"/>
  <c r="Z32" i="5"/>
  <c r="V35" i="5"/>
  <c r="AA36" i="5"/>
  <c r="T38" i="5"/>
  <c r="Z39" i="5"/>
  <c r="T41" i="5"/>
  <c r="AA42" i="5"/>
  <c r="V44" i="5"/>
  <c r="AA47" i="5"/>
  <c r="V49" i="5"/>
  <c r="V54" i="5"/>
  <c r="Z57" i="5"/>
  <c r="Z59" i="5"/>
  <c r="V61" i="5"/>
  <c r="AB63" i="5"/>
  <c r="T69" i="5"/>
  <c r="AB71" i="5"/>
  <c r="V81" i="5"/>
  <c r="AA89" i="5"/>
  <c r="AA99" i="5"/>
  <c r="AA107" i="5"/>
  <c r="S186" i="5"/>
  <c r="V2" i="5"/>
  <c r="AA4" i="5"/>
  <c r="S6" i="5"/>
  <c r="AA8" i="5"/>
  <c r="S10" i="5"/>
  <c r="AA12" i="5"/>
  <c r="S14" i="5"/>
  <c r="AA16" i="5"/>
  <c r="S18" i="5"/>
  <c r="AA20" i="5"/>
  <c r="S22" i="5"/>
  <c r="AA24" i="5"/>
  <c r="S26" i="5"/>
  <c r="AA28" i="5"/>
  <c r="S30" i="5"/>
  <c r="AA32" i="5"/>
  <c r="S34" i="5"/>
  <c r="AB36" i="5"/>
  <c r="V38" i="5"/>
  <c r="AA39" i="5"/>
  <c r="AB42" i="5"/>
  <c r="AB47" i="5"/>
  <c r="Y52" i="5"/>
  <c r="S56" i="5"/>
  <c r="AA57" i="5"/>
  <c r="AA59" i="5"/>
  <c r="Y66" i="5"/>
  <c r="Y74" i="5"/>
  <c r="V77" i="5"/>
  <c r="AA85" i="5"/>
  <c r="V90" i="5"/>
  <c r="Z94" i="5"/>
  <c r="Z119" i="5"/>
  <c r="Y199" i="5"/>
  <c r="S299" i="5"/>
  <c r="S295" i="5"/>
  <c r="S291" i="5"/>
  <c r="S287" i="5"/>
  <c r="S283" i="5"/>
  <c r="S279" i="5"/>
  <c r="S275" i="5"/>
  <c r="S271" i="5"/>
  <c r="S267" i="5"/>
  <c r="S263" i="5"/>
  <c r="S259" i="5"/>
  <c r="S255" i="5"/>
  <c r="S251" i="5"/>
  <c r="S247" i="5"/>
  <c r="S243" i="5"/>
  <c r="S239" i="5"/>
  <c r="S235" i="5"/>
  <c r="S231" i="5"/>
  <c r="S227" i="5"/>
  <c r="S223" i="5"/>
  <c r="S219" i="5"/>
  <c r="S215" i="5"/>
  <c r="S211" i="5"/>
  <c r="S207" i="5"/>
  <c r="S203" i="5"/>
  <c r="S199" i="5"/>
  <c r="S195" i="5"/>
  <c r="S191" i="5"/>
  <c r="S300" i="5"/>
  <c r="S296" i="5"/>
  <c r="S292" i="5"/>
  <c r="S288" i="5"/>
  <c r="S284" i="5"/>
  <c r="S280" i="5"/>
  <c r="S276" i="5"/>
  <c r="S272" i="5"/>
  <c r="S268" i="5"/>
  <c r="S264" i="5"/>
  <c r="S260" i="5"/>
  <c r="S256" i="5"/>
  <c r="S252" i="5"/>
  <c r="S248" i="5"/>
  <c r="S244" i="5"/>
  <c r="S240" i="5"/>
  <c r="S236" i="5"/>
  <c r="S232" i="5"/>
  <c r="S228" i="5"/>
  <c r="S224" i="5"/>
  <c r="S220" i="5"/>
  <c r="S216" i="5"/>
  <c r="S212" i="5"/>
  <c r="S301" i="5"/>
  <c r="S297" i="5"/>
  <c r="S293" i="5"/>
  <c r="S289" i="5"/>
  <c r="S285" i="5"/>
  <c r="S281" i="5"/>
  <c r="S277" i="5"/>
  <c r="S290" i="5"/>
  <c r="S201" i="5"/>
  <c r="S187" i="5"/>
  <c r="S183" i="5"/>
  <c r="S179" i="5"/>
  <c r="S175" i="5"/>
  <c r="S171" i="5"/>
  <c r="S167" i="5"/>
  <c r="S163" i="5"/>
  <c r="S159" i="5"/>
  <c r="AE159" i="5" s="1"/>
  <c r="AI159" i="5" s="1"/>
  <c r="S155" i="5"/>
  <c r="S151" i="5"/>
  <c r="S147" i="5"/>
  <c r="S143" i="5"/>
  <c r="S139" i="5"/>
  <c r="S135" i="5"/>
  <c r="S131" i="5"/>
  <c r="S127" i="5"/>
  <c r="S123" i="5"/>
  <c r="S241" i="5"/>
  <c r="AE241" i="5" s="1"/>
  <c r="AI241" i="5" s="1"/>
  <c r="S278" i="5"/>
  <c r="S229" i="5"/>
  <c r="S221" i="5"/>
  <c r="S205" i="5"/>
  <c r="AE205" i="5" s="1"/>
  <c r="AI205" i="5" s="1"/>
  <c r="S238" i="5"/>
  <c r="S214" i="5"/>
  <c r="S298" i="5"/>
  <c r="S209" i="5"/>
  <c r="S196" i="5"/>
  <c r="S188" i="5"/>
  <c r="S184" i="5"/>
  <c r="S180" i="5"/>
  <c r="S176" i="5"/>
  <c r="S172" i="5"/>
  <c r="S168" i="5"/>
  <c r="S164" i="5"/>
  <c r="S160" i="5"/>
  <c r="S156" i="5"/>
  <c r="S152" i="5"/>
  <c r="S148" i="5"/>
  <c r="S144" i="5"/>
  <c r="S140" i="5"/>
  <c r="S136" i="5"/>
  <c r="S132" i="5"/>
  <c r="S128" i="5"/>
  <c r="S124" i="5"/>
  <c r="S250" i="5"/>
  <c r="AE250" i="5" s="1"/>
  <c r="AI250" i="5" s="1"/>
  <c r="S286" i="5"/>
  <c r="S254" i="5"/>
  <c r="S237" i="5"/>
  <c r="S226" i="5"/>
  <c r="AE226" i="5" s="1"/>
  <c r="AI226" i="5" s="1"/>
  <c r="S200" i="5"/>
  <c r="S258" i="5"/>
  <c r="S253" i="5"/>
  <c r="S249" i="5"/>
  <c r="S194" i="5"/>
  <c r="S192" i="5"/>
  <c r="S262" i="5"/>
  <c r="S257" i="5"/>
  <c r="S234" i="5"/>
  <c r="S218" i="5"/>
  <c r="S213" i="5"/>
  <c r="S204" i="5"/>
  <c r="S198" i="5"/>
  <c r="S189" i="5"/>
  <c r="S185" i="5"/>
  <c r="S181" i="5"/>
  <c r="AE181" i="5" s="1"/>
  <c r="AI181" i="5" s="1"/>
  <c r="S177" i="5"/>
  <c r="S173" i="5"/>
  <c r="S169" i="5"/>
  <c r="AE169" i="5" s="1"/>
  <c r="AI169" i="5" s="1"/>
  <c r="S165" i="5"/>
  <c r="S161" i="5"/>
  <c r="S157" i="5"/>
  <c r="S153" i="5"/>
  <c r="S149" i="5"/>
  <c r="S145" i="5"/>
  <c r="S266" i="5"/>
  <c r="S261" i="5"/>
  <c r="S246" i="5"/>
  <c r="S294" i="5"/>
  <c r="S270" i="5"/>
  <c r="S265" i="5"/>
  <c r="S225" i="5"/>
  <c r="S208" i="5"/>
  <c r="S202" i="5"/>
  <c r="S269" i="5"/>
  <c r="S233" i="5"/>
  <c r="S282" i="5"/>
  <c r="S274" i="5"/>
  <c r="S245" i="5"/>
  <c r="S242" i="5"/>
  <c r="S230" i="5"/>
  <c r="S222" i="5"/>
  <c r="S210" i="5"/>
  <c r="S197" i="5"/>
  <c r="S193" i="5"/>
  <c r="S174" i="5"/>
  <c r="S130" i="5"/>
  <c r="S126" i="5"/>
  <c r="S273" i="5"/>
  <c r="S118" i="5"/>
  <c r="S114" i="5"/>
  <c r="S110" i="5"/>
  <c r="AE110" i="5" s="1"/>
  <c r="AI110" i="5" s="1"/>
  <c r="S106" i="5"/>
  <c r="S102" i="5"/>
  <c r="S98" i="5"/>
  <c r="S94" i="5"/>
  <c r="S90" i="5"/>
  <c r="S86" i="5"/>
  <c r="S82" i="5"/>
  <c r="S78" i="5"/>
  <c r="S74" i="5"/>
  <c r="S70" i="5"/>
  <c r="S66" i="5"/>
  <c r="S62" i="5"/>
  <c r="S58" i="5"/>
  <c r="AE58" i="5" s="1"/>
  <c r="AI58" i="5" s="1"/>
  <c r="S54" i="5"/>
  <c r="S50" i="5"/>
  <c r="S46" i="5"/>
  <c r="S42" i="5"/>
  <c r="S217" i="5"/>
  <c r="S178" i="5"/>
  <c r="S122" i="5"/>
  <c r="S141" i="5"/>
  <c r="S137" i="5"/>
  <c r="S154" i="5"/>
  <c r="S133" i="5"/>
  <c r="S119" i="5"/>
  <c r="S115" i="5"/>
  <c r="S111" i="5"/>
  <c r="S107" i="5"/>
  <c r="AE107" i="5" s="1"/>
  <c r="AI107" i="5" s="1"/>
  <c r="S103" i="5"/>
  <c r="S99" i="5"/>
  <c r="AE99" i="5" s="1"/>
  <c r="AI99" i="5" s="1"/>
  <c r="S95" i="5"/>
  <c r="S158" i="5"/>
  <c r="S150" i="5"/>
  <c r="S129" i="5"/>
  <c r="S182" i="5"/>
  <c r="S162" i="5"/>
  <c r="AE162" i="5" s="1"/>
  <c r="AI162" i="5" s="1"/>
  <c r="S125" i="5"/>
  <c r="S206" i="5"/>
  <c r="S166" i="5"/>
  <c r="S146" i="5"/>
  <c r="S190" i="5"/>
  <c r="AE190" i="5" s="1"/>
  <c r="AI190" i="5" s="1"/>
  <c r="S120" i="5"/>
  <c r="S116" i="5"/>
  <c r="S112" i="5"/>
  <c r="S108" i="5"/>
  <c r="S104" i="5"/>
  <c r="S170" i="5"/>
  <c r="S138" i="5"/>
  <c r="AB4" i="5"/>
  <c r="T6" i="5"/>
  <c r="AB8" i="5"/>
  <c r="T10" i="5"/>
  <c r="AB12" i="5"/>
  <c r="T14" i="5"/>
  <c r="AB16" i="5"/>
  <c r="T18" i="5"/>
  <c r="AB20" i="5"/>
  <c r="T22" i="5"/>
  <c r="AB24" i="5"/>
  <c r="T26" i="5"/>
  <c r="AB28" i="5"/>
  <c r="T30" i="5"/>
  <c r="AB32" i="5"/>
  <c r="T34" i="5"/>
  <c r="AB39" i="5"/>
  <c r="V41" i="5"/>
  <c r="V46" i="5"/>
  <c r="S51" i="5"/>
  <c r="Z52" i="5"/>
  <c r="T56" i="5"/>
  <c r="AB57" i="5"/>
  <c r="AB59" i="5"/>
  <c r="Z66" i="5"/>
  <c r="V69" i="5"/>
  <c r="Z74" i="5"/>
  <c r="AA81" i="5"/>
  <c r="V86" i="5"/>
  <c r="AA94" i="5"/>
  <c r="S100" i="5"/>
  <c r="S109" i="5"/>
  <c r="AA119" i="5"/>
  <c r="T134" i="5"/>
  <c r="AO294" i="3"/>
  <c r="AM294" i="3"/>
  <c r="AO5" i="3"/>
  <c r="AO6" i="3"/>
  <c r="AO8" i="3"/>
  <c r="AO9" i="3"/>
  <c r="AO11" i="3"/>
  <c r="AO12" i="3"/>
  <c r="AO14" i="3"/>
  <c r="AO15" i="3"/>
  <c r="AO20" i="3"/>
  <c r="AO24" i="3"/>
  <c r="AO25" i="3"/>
  <c r="AO26" i="3"/>
  <c r="AO27" i="3"/>
  <c r="AO28" i="3"/>
  <c r="AO30" i="3"/>
  <c r="AO31" i="3"/>
  <c r="AO36" i="3"/>
  <c r="AO39" i="3"/>
  <c r="AO40" i="3"/>
  <c r="AO41" i="3"/>
  <c r="AO42" i="3"/>
  <c r="AO43" i="3"/>
  <c r="AO44" i="3"/>
  <c r="AO45" i="3"/>
  <c r="AO46" i="3"/>
  <c r="AO47" i="3"/>
  <c r="AO52" i="3"/>
  <c r="AO54" i="3"/>
  <c r="AO55" i="3"/>
  <c r="AO57" i="3"/>
  <c r="AO58" i="3"/>
  <c r="AO60" i="3"/>
  <c r="AO63" i="3"/>
  <c r="AO66" i="3"/>
  <c r="AO68" i="3"/>
  <c r="AO71" i="3"/>
  <c r="AO72" i="3"/>
  <c r="AO73" i="3"/>
  <c r="AO74" i="3"/>
  <c r="AO76" i="3"/>
  <c r="AO77" i="3"/>
  <c r="AO79" i="3"/>
  <c r="AO80" i="3"/>
  <c r="AO81" i="3"/>
  <c r="AO83" i="3"/>
  <c r="AO84" i="3"/>
  <c r="AO88" i="3"/>
  <c r="AO91" i="3"/>
  <c r="AO92" i="3"/>
  <c r="AO94" i="3"/>
  <c r="AO95" i="3"/>
  <c r="AO96" i="3"/>
  <c r="AO100" i="3"/>
  <c r="AO101" i="3"/>
  <c r="AO103" i="3"/>
  <c r="AO104" i="3"/>
  <c r="AO105" i="3"/>
  <c r="AO106" i="3"/>
  <c r="AO107" i="3"/>
  <c r="AO108" i="3"/>
  <c r="AO109" i="3"/>
  <c r="AO110" i="3"/>
  <c r="AO114" i="3"/>
  <c r="AO120" i="3"/>
  <c r="AO122" i="3"/>
  <c r="AO124" i="3"/>
  <c r="AO126" i="3"/>
  <c r="AO128" i="3"/>
  <c r="AO130" i="3"/>
  <c r="AO132" i="3"/>
  <c r="AO133" i="3"/>
  <c r="AO135" i="3"/>
  <c r="AO136" i="3"/>
  <c r="AO138" i="3"/>
  <c r="AO141" i="3"/>
  <c r="AO143" i="3"/>
  <c r="AO144" i="3"/>
  <c r="AO145" i="3"/>
  <c r="AO147" i="3"/>
  <c r="AO148" i="3"/>
  <c r="AO150" i="3"/>
  <c r="AO151" i="3"/>
  <c r="AO152" i="3"/>
  <c r="AO154" i="3"/>
  <c r="AO156" i="3"/>
  <c r="AO157" i="3"/>
  <c r="AO158" i="3"/>
  <c r="AO159" i="3"/>
  <c r="AO161" i="3"/>
  <c r="AO162" i="3"/>
  <c r="AO165" i="3"/>
  <c r="AO166" i="3"/>
  <c r="AO168" i="3"/>
  <c r="AO169" i="3"/>
  <c r="AO170" i="3"/>
  <c r="AO171" i="3"/>
  <c r="AO172" i="3"/>
  <c r="AO175" i="3"/>
  <c r="AO178" i="3"/>
  <c r="AO180" i="3"/>
  <c r="AO183" i="3"/>
  <c r="AO186" i="3"/>
  <c r="AO187" i="3"/>
  <c r="AO190" i="3"/>
  <c r="AO191" i="3"/>
  <c r="AO193" i="3"/>
  <c r="AO197" i="3"/>
  <c r="AO198" i="3"/>
  <c r="AO199" i="3"/>
  <c r="AO200" i="3"/>
  <c r="AO201" i="3"/>
  <c r="AO202" i="3"/>
  <c r="AO206" i="3"/>
  <c r="AO207" i="3"/>
  <c r="AO208" i="3"/>
  <c r="AO209" i="3"/>
  <c r="AO211" i="3"/>
  <c r="AO212" i="3"/>
  <c r="AO218" i="3"/>
  <c r="AO220" i="3"/>
  <c r="AO221" i="3"/>
  <c r="AO222" i="3"/>
  <c r="AO223" i="3"/>
  <c r="AO224" i="3"/>
  <c r="AO225" i="3"/>
  <c r="AO226" i="3"/>
  <c r="AO227" i="3"/>
  <c r="AO229" i="3"/>
  <c r="AO231" i="3"/>
  <c r="AO232" i="3"/>
  <c r="AO233" i="3"/>
  <c r="AO234" i="3"/>
  <c r="AO236" i="3"/>
  <c r="AO239" i="3"/>
  <c r="AO240" i="3"/>
  <c r="AO241" i="3"/>
  <c r="AO243" i="3"/>
  <c r="AO245" i="3"/>
  <c r="AO246" i="3"/>
  <c r="AO252" i="3"/>
  <c r="AO253" i="3"/>
  <c r="AO254" i="3"/>
  <c r="AO256" i="3"/>
  <c r="AO257" i="3"/>
  <c r="AO258" i="3"/>
  <c r="AO259" i="3"/>
  <c r="AO262" i="3"/>
  <c r="AO265" i="3"/>
  <c r="AO267" i="3"/>
  <c r="AO268" i="3"/>
  <c r="AO269" i="3"/>
  <c r="AO270" i="3"/>
  <c r="AO271" i="3"/>
  <c r="AO272" i="3"/>
  <c r="AO273" i="3"/>
  <c r="AO274" i="3"/>
  <c r="AO276" i="3"/>
  <c r="AO277" i="3"/>
  <c r="AO278" i="3"/>
  <c r="AO282" i="3"/>
  <c r="AO283" i="3"/>
  <c r="AO287" i="3"/>
  <c r="AO292" i="3"/>
  <c r="AO295" i="3"/>
  <c r="AO298" i="3"/>
  <c r="AO299" i="3"/>
  <c r="AO300" i="3"/>
  <c r="AM5" i="3"/>
  <c r="AM6" i="3"/>
  <c r="AM8" i="3"/>
  <c r="AM9" i="3"/>
  <c r="AM10" i="3"/>
  <c r="AM14" i="3"/>
  <c r="AM15" i="3"/>
  <c r="AM17" i="3"/>
  <c r="AM22" i="3"/>
  <c r="AM23" i="3"/>
  <c r="AM24" i="3"/>
  <c r="AM25" i="3"/>
  <c r="AM26" i="3"/>
  <c r="AM28" i="3"/>
  <c r="AM32" i="3"/>
  <c r="AM33" i="3"/>
  <c r="AM34" i="3"/>
  <c r="AM36" i="3"/>
  <c r="AM37" i="3"/>
  <c r="AM38" i="3"/>
  <c r="AM40" i="3"/>
  <c r="AM42" i="3"/>
  <c r="AM43" i="3"/>
  <c r="AM44" i="3"/>
  <c r="AM45" i="3"/>
  <c r="AM49" i="3"/>
  <c r="AM51" i="3"/>
  <c r="AM52" i="3"/>
  <c r="AM53" i="3"/>
  <c r="AM55" i="3"/>
  <c r="AM57" i="3"/>
  <c r="AM58" i="3"/>
  <c r="AM59" i="3"/>
  <c r="AM61" i="3"/>
  <c r="AM63" i="3"/>
  <c r="AM65" i="3"/>
  <c r="AM68" i="3"/>
  <c r="AM70" i="3"/>
  <c r="AM72" i="3"/>
  <c r="AM74" i="3"/>
  <c r="AM75" i="3"/>
  <c r="AM79" i="3"/>
  <c r="AM83" i="3"/>
  <c r="AM86" i="3"/>
  <c r="AM88" i="3"/>
  <c r="AM89" i="3"/>
  <c r="AM90" i="3"/>
  <c r="AM94" i="3"/>
  <c r="AM95" i="3"/>
  <c r="AM96" i="3"/>
  <c r="AM98" i="3"/>
  <c r="AM100" i="3"/>
  <c r="AM104" i="3"/>
  <c r="AM105" i="3"/>
  <c r="AM106" i="3"/>
  <c r="AM108" i="3"/>
  <c r="AM109" i="3"/>
  <c r="AM112" i="3"/>
  <c r="AM113" i="3"/>
  <c r="AM114" i="3"/>
  <c r="AM116" i="3"/>
  <c r="AM119" i="3"/>
  <c r="AM120" i="3"/>
  <c r="AM121" i="3"/>
  <c r="AM122" i="3"/>
  <c r="AM123" i="3"/>
  <c r="AM125" i="3"/>
  <c r="AM126" i="3"/>
  <c r="AM127" i="3"/>
  <c r="AM133" i="3"/>
  <c r="AM135" i="3"/>
  <c r="AM136" i="3"/>
  <c r="AM137" i="3"/>
  <c r="AM139" i="3"/>
  <c r="AM140" i="3"/>
  <c r="AM142" i="3"/>
  <c r="AM143" i="3"/>
  <c r="AM147" i="3"/>
  <c r="AM148" i="3"/>
  <c r="AM155" i="3"/>
  <c r="AM156" i="3"/>
  <c r="AM160" i="3"/>
  <c r="AM161" i="3"/>
  <c r="AM162" i="3"/>
  <c r="AM163" i="3"/>
  <c r="AM168" i="3"/>
  <c r="AM169" i="3"/>
  <c r="AM172" i="3"/>
  <c r="AM174" i="3"/>
  <c r="AM175" i="3"/>
  <c r="AM176" i="3"/>
  <c r="AM178" i="3"/>
  <c r="AM179" i="3"/>
  <c r="AM181" i="3"/>
  <c r="AM183" i="3"/>
  <c r="AM184" i="3"/>
  <c r="AM185" i="3"/>
  <c r="AM186" i="3"/>
  <c r="AM187" i="3"/>
  <c r="AM188" i="3"/>
  <c r="AM189" i="3"/>
  <c r="AM190" i="3"/>
  <c r="AM191" i="3"/>
  <c r="AM192" i="3"/>
  <c r="AM193" i="3"/>
  <c r="AM196" i="3"/>
  <c r="AM198" i="3"/>
  <c r="AM203" i="3"/>
  <c r="AM207" i="3"/>
  <c r="AM211" i="3"/>
  <c r="AM212" i="3"/>
  <c r="AM213" i="3"/>
  <c r="AM216" i="3"/>
  <c r="AM219" i="3"/>
  <c r="AM220" i="3"/>
  <c r="AM223" i="3"/>
  <c r="AM225" i="3"/>
  <c r="AM227" i="3"/>
  <c r="AM228" i="3"/>
  <c r="AM230" i="3"/>
  <c r="AM231" i="3"/>
  <c r="AM232" i="3"/>
  <c r="AM233" i="3"/>
  <c r="AM234" i="3"/>
  <c r="AM236" i="3"/>
  <c r="AM237" i="3"/>
  <c r="AM241" i="3"/>
  <c r="AM244" i="3"/>
  <c r="AM245" i="3"/>
  <c r="AM248" i="3"/>
  <c r="AM249" i="3"/>
  <c r="AM250" i="3"/>
  <c r="AM251" i="3"/>
  <c r="AM253" i="3"/>
  <c r="AM254" i="3"/>
  <c r="AM255" i="3"/>
  <c r="AM256" i="3"/>
  <c r="AM257" i="3"/>
  <c r="AM258" i="3"/>
  <c r="AM261" i="3"/>
  <c r="AM262" i="3"/>
  <c r="AM263" i="3"/>
  <c r="AM264" i="3"/>
  <c r="AM267" i="3"/>
  <c r="AM268" i="3"/>
  <c r="AM269" i="3"/>
  <c r="AM270" i="3"/>
  <c r="AM272" i="3"/>
  <c r="AM273" i="3"/>
  <c r="AM278" i="3"/>
  <c r="AM280" i="3"/>
  <c r="AM282" i="3"/>
  <c r="AM284" i="3"/>
  <c r="AM288" i="3"/>
  <c r="AM290" i="3"/>
  <c r="AM292" i="3"/>
  <c r="AM293" i="3"/>
  <c r="AM296" i="3"/>
  <c r="AM297" i="3"/>
  <c r="AM298" i="3"/>
  <c r="AM299" i="3"/>
  <c r="AB307" i="3" l="1"/>
  <c r="AB309" i="3"/>
  <c r="AB308" i="3"/>
  <c r="AE66" i="5"/>
  <c r="AI66" i="5" s="1"/>
  <c r="AA309" i="3"/>
  <c r="AA308" i="3"/>
  <c r="AA307" i="3"/>
  <c r="AA310" i="3" s="1"/>
  <c r="AD307" i="3"/>
  <c r="AD308" i="3"/>
  <c r="AD309" i="3"/>
  <c r="AE286" i="5"/>
  <c r="AI286" i="5" s="1"/>
  <c r="AK302" i="3"/>
  <c r="AE242" i="5"/>
  <c r="AI242" i="5" s="1"/>
  <c r="AE196" i="5"/>
  <c r="AI196" i="5" s="1"/>
  <c r="AE245" i="5"/>
  <c r="AI245" i="5" s="1"/>
  <c r="AE129" i="5"/>
  <c r="AI129" i="5" s="1"/>
  <c r="AE102" i="5"/>
  <c r="AI102" i="5" s="1"/>
  <c r="AE238" i="5"/>
  <c r="AI238" i="5" s="1"/>
  <c r="AE163" i="5"/>
  <c r="AI163" i="5" s="1"/>
  <c r="AE165" i="5"/>
  <c r="AI165" i="5" s="1"/>
  <c r="AE50" i="5"/>
  <c r="AI50" i="5" s="1"/>
  <c r="AE156" i="5"/>
  <c r="AI156" i="5" s="1"/>
  <c r="AE239" i="5"/>
  <c r="AI239" i="5" s="1"/>
  <c r="Z309" i="3"/>
  <c r="Z308" i="3"/>
  <c r="Z307" i="3"/>
  <c r="AE54" i="5"/>
  <c r="AI54" i="5" s="1"/>
  <c r="AE118" i="5"/>
  <c r="AI118" i="5" s="1"/>
  <c r="AE200" i="5"/>
  <c r="AI200" i="5" s="1"/>
  <c r="AC307" i="3"/>
  <c r="AC310" i="3" s="1"/>
  <c r="AC309" i="3"/>
  <c r="AC308" i="3"/>
  <c r="Z291" i="6"/>
  <c r="Z112" i="6"/>
  <c r="Z194" i="6"/>
  <c r="Z115" i="6"/>
  <c r="Z78" i="6"/>
  <c r="Z135" i="6"/>
  <c r="Z288" i="6"/>
  <c r="Z242" i="6"/>
  <c r="Z193" i="6"/>
  <c r="Z123" i="6"/>
  <c r="Z213" i="6"/>
  <c r="Z144" i="6"/>
  <c r="Z85" i="6"/>
  <c r="Z98" i="6"/>
  <c r="Z178" i="6"/>
  <c r="Z26" i="6"/>
  <c r="Z1" i="6"/>
  <c r="Z152" i="6"/>
  <c r="Z279" i="6"/>
  <c r="Z21" i="6"/>
  <c r="Z265" i="6"/>
  <c r="Z219" i="6"/>
  <c r="Z82" i="6"/>
  <c r="Z186" i="6"/>
  <c r="Z72" i="6"/>
  <c r="Z149" i="6"/>
  <c r="Z13" i="6"/>
  <c r="Z228" i="6"/>
  <c r="Z173" i="6"/>
  <c r="Z52" i="6"/>
  <c r="Z259" i="6"/>
  <c r="Z132" i="6"/>
  <c r="Z229" i="6"/>
  <c r="Z157" i="6"/>
  <c r="Z46" i="6"/>
  <c r="Z210" i="6"/>
  <c r="Z227" i="6"/>
  <c r="Z232" i="6"/>
  <c r="Z33" i="6"/>
  <c r="Z167" i="6"/>
  <c r="Z256" i="6"/>
  <c r="Z290" i="6"/>
  <c r="Z257" i="6"/>
  <c r="Z272" i="6"/>
  <c r="Z76" i="6"/>
  <c r="Z165" i="6"/>
  <c r="Z266" i="6"/>
  <c r="Z101" i="6"/>
  <c r="Z29" i="6"/>
  <c r="Z220" i="6"/>
  <c r="Z255" i="6"/>
  <c r="Z44" i="6"/>
  <c r="Z150" i="6"/>
  <c r="Z160" i="6"/>
  <c r="Z54" i="6"/>
  <c r="Z71" i="6"/>
  <c r="Z156" i="6"/>
  <c r="Z131" i="6"/>
  <c r="Z65" i="6"/>
  <c r="Z107" i="6"/>
  <c r="Z221" i="6"/>
  <c r="Z198" i="6"/>
  <c r="Z134" i="6"/>
  <c r="Z119" i="6"/>
  <c r="Z161" i="6"/>
  <c r="Z176" i="6"/>
  <c r="Z211" i="6"/>
  <c r="Z16" i="6"/>
  <c r="Z67" i="6"/>
  <c r="Z58" i="6"/>
  <c r="Z4" i="6"/>
  <c r="Z94" i="6"/>
  <c r="Z141" i="6"/>
  <c r="Z84" i="6"/>
  <c r="Z235" i="6"/>
  <c r="Z283" i="6"/>
  <c r="Z50" i="6"/>
  <c r="Z139" i="6"/>
  <c r="Z203" i="6"/>
  <c r="Z28" i="6"/>
  <c r="Z298" i="6"/>
  <c r="Z110" i="6"/>
  <c r="Z24" i="6"/>
  <c r="Z159" i="6"/>
  <c r="Z214" i="6"/>
  <c r="Z6" i="6"/>
  <c r="Z247" i="6"/>
  <c r="Z168" i="6"/>
  <c r="Z128" i="6"/>
  <c r="Z154" i="6"/>
  <c r="Z2" i="6"/>
  <c r="Z269" i="6"/>
  <c r="Z77" i="6"/>
  <c r="Z286" i="6"/>
  <c r="Z66" i="6"/>
  <c r="Z281" i="6"/>
  <c r="Z218" i="6"/>
  <c r="Z42" i="6"/>
  <c r="Z23" i="6"/>
  <c r="Z222" i="6"/>
  <c r="Z175" i="6"/>
  <c r="Z277" i="6"/>
  <c r="Z137" i="6"/>
  <c r="Z83" i="6"/>
  <c r="Z225" i="6"/>
  <c r="Z189" i="6"/>
  <c r="Z45" i="6"/>
  <c r="Z241" i="6"/>
  <c r="Z3" i="6"/>
  <c r="Z185" i="6"/>
  <c r="Z32" i="6"/>
  <c r="Z142" i="6"/>
  <c r="Z153" i="6"/>
  <c r="Z40" i="6"/>
  <c r="Z117" i="6"/>
  <c r="Z102" i="6"/>
  <c r="Z104" i="6"/>
  <c r="Z182" i="6"/>
  <c r="Z263" i="6"/>
  <c r="Z109" i="6"/>
  <c r="Z237" i="6"/>
  <c r="Z206" i="6"/>
  <c r="Z30" i="6"/>
  <c r="Z122" i="6"/>
  <c r="Z22" i="6"/>
  <c r="Z108" i="6"/>
  <c r="Z80" i="6"/>
  <c r="Z89" i="6"/>
  <c r="Z245" i="6"/>
  <c r="Z114" i="6"/>
  <c r="Z274" i="6"/>
  <c r="Z299" i="6"/>
  <c r="Z36" i="6"/>
  <c r="Z216" i="6"/>
  <c r="Z233" i="6"/>
  <c r="Z183" i="6"/>
  <c r="Z169" i="6"/>
  <c r="Z113" i="6"/>
  <c r="Z19" i="6"/>
  <c r="Z278" i="6"/>
  <c r="AN302" i="3"/>
  <c r="AL302" i="3"/>
  <c r="AO302" i="3"/>
  <c r="AM302" i="3"/>
  <c r="AE124" i="5"/>
  <c r="AI124" i="5" s="1"/>
  <c r="AE188" i="5"/>
  <c r="AI188" i="5" s="1"/>
  <c r="AE222" i="5"/>
  <c r="AI222" i="5" s="1"/>
  <c r="AE51" i="5"/>
  <c r="AI51" i="5" s="1"/>
  <c r="AE217" i="5"/>
  <c r="AI217" i="5" s="1"/>
  <c r="AE280" i="5"/>
  <c r="AI280" i="5" s="1"/>
  <c r="AE158" i="5"/>
  <c r="AI158" i="5" s="1"/>
  <c r="AE152" i="5"/>
  <c r="AI152" i="5" s="1"/>
  <c r="AE299" i="5"/>
  <c r="AI299" i="5" s="1"/>
  <c r="AE170" i="5"/>
  <c r="AI170" i="5" s="1"/>
  <c r="AE265" i="5"/>
  <c r="AI265" i="5" s="1"/>
  <c r="AE180" i="5"/>
  <c r="AI180" i="5" s="1"/>
  <c r="AE248" i="5"/>
  <c r="AI248" i="5" s="1"/>
  <c r="X92" i="5"/>
  <c r="AE267" i="5"/>
  <c r="AI267" i="5" s="1"/>
  <c r="AE301" i="5"/>
  <c r="AI301" i="5" s="1"/>
  <c r="AE274" i="5"/>
  <c r="AI274" i="5" s="1"/>
  <c r="AE258" i="5"/>
  <c r="AI258" i="5" s="1"/>
  <c r="AE237" i="5"/>
  <c r="AI237" i="5" s="1"/>
  <c r="X218" i="5"/>
  <c r="X41" i="5"/>
  <c r="X82" i="5"/>
  <c r="X199" i="5"/>
  <c r="AE203" i="5"/>
  <c r="AI203" i="5" s="1"/>
  <c r="AE53" i="5"/>
  <c r="AI53" i="5" s="1"/>
  <c r="AE119" i="5"/>
  <c r="AI119" i="5" s="1"/>
  <c r="AE128" i="5"/>
  <c r="AI128" i="5" s="1"/>
  <c r="X301" i="5"/>
  <c r="AE230" i="5"/>
  <c r="AI230" i="5" s="1"/>
  <c r="X285" i="5"/>
  <c r="X16" i="5"/>
  <c r="X25" i="5"/>
  <c r="AE182" i="5"/>
  <c r="AI182" i="5" s="1"/>
  <c r="AE80" i="5"/>
  <c r="AI80" i="5" s="1"/>
  <c r="X225" i="5"/>
  <c r="AE109" i="5"/>
  <c r="AI109" i="5" s="1"/>
  <c r="AE249" i="5"/>
  <c r="AI249" i="5" s="1"/>
  <c r="X236" i="5"/>
  <c r="X190" i="5"/>
  <c r="X220" i="5"/>
  <c r="X174" i="5"/>
  <c r="X108" i="5"/>
  <c r="AE115" i="5"/>
  <c r="AI115" i="5" s="1"/>
  <c r="AE131" i="5"/>
  <c r="AI131" i="5" s="1"/>
  <c r="AE285" i="5"/>
  <c r="AI285" i="5" s="1"/>
  <c r="AE117" i="5"/>
  <c r="AI117" i="5" s="1"/>
  <c r="AE206" i="5"/>
  <c r="AI206" i="5" s="1"/>
  <c r="AE147" i="5"/>
  <c r="AI147" i="5" s="1"/>
  <c r="AE142" i="5"/>
  <c r="AI142" i="5" s="1"/>
  <c r="AE293" i="5"/>
  <c r="AI293" i="5" s="1"/>
  <c r="AE48" i="5"/>
  <c r="AI48" i="5" s="1"/>
  <c r="AE257" i="5"/>
  <c r="AI257" i="5" s="1"/>
  <c r="AE155" i="5"/>
  <c r="AI155" i="5" s="1"/>
  <c r="AE262" i="5"/>
  <c r="AI262" i="5" s="1"/>
  <c r="AE214" i="5"/>
  <c r="AI214" i="5" s="1"/>
  <c r="AE223" i="5"/>
  <c r="AI223" i="5" s="1"/>
  <c r="AE287" i="5"/>
  <c r="AI287" i="5" s="1"/>
  <c r="AE134" i="5"/>
  <c r="AI134" i="5" s="1"/>
  <c r="AE157" i="5"/>
  <c r="AI157" i="5" s="1"/>
  <c r="AE192" i="5"/>
  <c r="AI192" i="5" s="1"/>
  <c r="AE144" i="5"/>
  <c r="AI144" i="5" s="1"/>
  <c r="AE276" i="5"/>
  <c r="AI276" i="5" s="1"/>
  <c r="AE150" i="5"/>
  <c r="AI150" i="5" s="1"/>
  <c r="AE42" i="5"/>
  <c r="AI42" i="5" s="1"/>
  <c r="AE106" i="5"/>
  <c r="AI106" i="5" s="1"/>
  <c r="AE194" i="5"/>
  <c r="AI194" i="5" s="1"/>
  <c r="AE231" i="5"/>
  <c r="AI231" i="5" s="1"/>
  <c r="AE295" i="5"/>
  <c r="AI295" i="5" s="1"/>
  <c r="AE233" i="5"/>
  <c r="AI233" i="5" s="1"/>
  <c r="AE221" i="5"/>
  <c r="AI221" i="5" s="1"/>
  <c r="AE114" i="5"/>
  <c r="AI114" i="5" s="1"/>
  <c r="AE175" i="5"/>
  <c r="AI175" i="5" s="1"/>
  <c r="AE229" i="5"/>
  <c r="AI229" i="5" s="1"/>
  <c r="AE202" i="5"/>
  <c r="AI202" i="5" s="1"/>
  <c r="AE68" i="5"/>
  <c r="AI68" i="5" s="1"/>
  <c r="AE112" i="5"/>
  <c r="AI112" i="5" s="1"/>
  <c r="AE126" i="5"/>
  <c r="AI126" i="5" s="1"/>
  <c r="AE300" i="5"/>
  <c r="AI300" i="5" s="1"/>
  <c r="AE172" i="5"/>
  <c r="AI172" i="5" s="1"/>
  <c r="AE153" i="5"/>
  <c r="AI153" i="5" s="1"/>
  <c r="X198" i="5"/>
  <c r="X244" i="5"/>
  <c r="X116" i="5"/>
  <c r="AE84" i="5"/>
  <c r="AI84" i="5" s="1"/>
  <c r="X226" i="5"/>
  <c r="X90" i="5"/>
  <c r="X233" i="5"/>
  <c r="X40" i="5"/>
  <c r="X49" i="5"/>
  <c r="X215" i="5"/>
  <c r="AE161" i="5"/>
  <c r="AI161" i="5" s="1"/>
  <c r="AE148" i="5"/>
  <c r="AI148" i="5" s="1"/>
  <c r="AE216" i="5"/>
  <c r="AI216" i="5" s="1"/>
  <c r="X182" i="5"/>
  <c r="X293" i="5"/>
  <c r="X228" i="5"/>
  <c r="X100" i="5"/>
  <c r="X210" i="5"/>
  <c r="X217" i="5"/>
  <c r="X7" i="5"/>
  <c r="X9" i="5"/>
  <c r="X183" i="5"/>
  <c r="AE235" i="5"/>
  <c r="AI235" i="5" s="1"/>
  <c r="X153" i="5"/>
  <c r="X264" i="5"/>
  <c r="X167" i="5"/>
  <c r="X209" i="5"/>
  <c r="AE95" i="5"/>
  <c r="AI95" i="5" s="1"/>
  <c r="AE269" i="5"/>
  <c r="AI269" i="5" s="1"/>
  <c r="X294" i="5"/>
  <c r="X166" i="5"/>
  <c r="X277" i="5"/>
  <c r="X212" i="5"/>
  <c r="X84" i="5"/>
  <c r="X194" i="5"/>
  <c r="X201" i="5"/>
  <c r="X145" i="5"/>
  <c r="X200" i="5"/>
  <c r="X159" i="5"/>
  <c r="X286" i="5"/>
  <c r="X158" i="5"/>
  <c r="X204" i="5"/>
  <c r="X186" i="5"/>
  <c r="X193" i="5"/>
  <c r="X137" i="5"/>
  <c r="X160" i="5"/>
  <c r="X143" i="5"/>
  <c r="AE108" i="5"/>
  <c r="AI108" i="5" s="1"/>
  <c r="AE103" i="5"/>
  <c r="AI103" i="5" s="1"/>
  <c r="X278" i="5"/>
  <c r="X150" i="5"/>
  <c r="X196" i="5"/>
  <c r="X178" i="5"/>
  <c r="X185" i="5"/>
  <c r="X33" i="5"/>
  <c r="X129" i="5"/>
  <c r="X112" i="5"/>
  <c r="X296" i="5"/>
  <c r="X135" i="5"/>
  <c r="AE62" i="5"/>
  <c r="AI62" i="5" s="1"/>
  <c r="AE168" i="5"/>
  <c r="AI168" i="5" s="1"/>
  <c r="AE187" i="5"/>
  <c r="AI187" i="5" s="1"/>
  <c r="AE236" i="5"/>
  <c r="AI236" i="5" s="1"/>
  <c r="X270" i="5"/>
  <c r="X142" i="5"/>
  <c r="X188" i="5"/>
  <c r="X298" i="5"/>
  <c r="X170" i="5"/>
  <c r="X177" i="5"/>
  <c r="X17" i="5"/>
  <c r="X121" i="5"/>
  <c r="X80" i="5"/>
  <c r="X288" i="5"/>
  <c r="X119" i="5"/>
  <c r="X202" i="5"/>
  <c r="AE116" i="5"/>
  <c r="AI116" i="5" s="1"/>
  <c r="AE111" i="5"/>
  <c r="AI111" i="5" s="1"/>
  <c r="AE240" i="5"/>
  <c r="AI240" i="5" s="1"/>
  <c r="AE191" i="5"/>
  <c r="AI191" i="5" s="1"/>
  <c r="AE255" i="5"/>
  <c r="AI255" i="5" s="1"/>
  <c r="X262" i="5"/>
  <c r="X134" i="5"/>
  <c r="X180" i="5"/>
  <c r="X290" i="5"/>
  <c r="X162" i="5"/>
  <c r="X297" i="5"/>
  <c r="X169" i="5"/>
  <c r="X248" i="5"/>
  <c r="X113" i="5"/>
  <c r="X48" i="5"/>
  <c r="X280" i="5"/>
  <c r="X103" i="5"/>
  <c r="AE174" i="5"/>
  <c r="AI174" i="5" s="1"/>
  <c r="AE176" i="5"/>
  <c r="AI176" i="5" s="1"/>
  <c r="AE244" i="5"/>
  <c r="AI244" i="5" s="1"/>
  <c r="AE195" i="5"/>
  <c r="AI195" i="5" s="1"/>
  <c r="AE259" i="5"/>
  <c r="AI259" i="5" s="1"/>
  <c r="X254" i="5"/>
  <c r="X126" i="5"/>
  <c r="X300" i="5"/>
  <c r="X172" i="5"/>
  <c r="X282" i="5"/>
  <c r="X154" i="5"/>
  <c r="X289" i="5"/>
  <c r="X161" i="5"/>
  <c r="AE96" i="5"/>
  <c r="AI96" i="5" s="1"/>
  <c r="X224" i="5"/>
  <c r="X105" i="5"/>
  <c r="X8" i="5"/>
  <c r="X272" i="5"/>
  <c r="X95" i="5"/>
  <c r="AE193" i="5"/>
  <c r="AI193" i="5" s="1"/>
  <c r="AE199" i="5"/>
  <c r="AI199" i="5" s="1"/>
  <c r="AE263" i="5"/>
  <c r="AI263" i="5" s="1"/>
  <c r="X246" i="5"/>
  <c r="X292" i="5"/>
  <c r="X164" i="5"/>
  <c r="X274" i="5"/>
  <c r="X146" i="5"/>
  <c r="X281" i="5"/>
  <c r="X192" i="5"/>
  <c r="X97" i="5"/>
  <c r="X240" i="5"/>
  <c r="X79" i="5"/>
  <c r="AE146" i="5"/>
  <c r="AI146" i="5" s="1"/>
  <c r="AE197" i="5"/>
  <c r="AI197" i="5" s="1"/>
  <c r="AE184" i="5"/>
  <c r="AI184" i="5" s="1"/>
  <c r="AE281" i="5"/>
  <c r="AI281" i="5" s="1"/>
  <c r="AE252" i="5"/>
  <c r="AI252" i="5" s="1"/>
  <c r="X238" i="5"/>
  <c r="X284" i="5"/>
  <c r="X156" i="5"/>
  <c r="X266" i="5"/>
  <c r="X138" i="5"/>
  <c r="X273" i="5"/>
  <c r="X176" i="5"/>
  <c r="X89" i="5"/>
  <c r="X232" i="5"/>
  <c r="X208" i="5"/>
  <c r="X71" i="5"/>
  <c r="AE284" i="5"/>
  <c r="AI284" i="5" s="1"/>
  <c r="AE166" i="5"/>
  <c r="AI166" i="5" s="1"/>
  <c r="AE210" i="5"/>
  <c r="AI210" i="5" s="1"/>
  <c r="AE261" i="5"/>
  <c r="AI261" i="5" s="1"/>
  <c r="AE213" i="5"/>
  <c r="AI213" i="5" s="1"/>
  <c r="AE207" i="5"/>
  <c r="AI207" i="5" s="1"/>
  <c r="AE271" i="5"/>
  <c r="AI271" i="5" s="1"/>
  <c r="X230" i="5"/>
  <c r="AE186" i="5"/>
  <c r="AI186" i="5" s="1"/>
  <c r="X276" i="5"/>
  <c r="X148" i="5"/>
  <c r="X258" i="5"/>
  <c r="X130" i="5"/>
  <c r="X265" i="5"/>
  <c r="X152" i="5"/>
  <c r="X81" i="5"/>
  <c r="X128" i="5"/>
  <c r="X144" i="5"/>
  <c r="X55" i="5"/>
  <c r="X221" i="5"/>
  <c r="AE137" i="5"/>
  <c r="AI137" i="5" s="1"/>
  <c r="AE218" i="5"/>
  <c r="AI218" i="5" s="1"/>
  <c r="AE289" i="5"/>
  <c r="AI289" i="5" s="1"/>
  <c r="X222" i="5"/>
  <c r="X268" i="5"/>
  <c r="X140" i="5"/>
  <c r="X250" i="5"/>
  <c r="X114" i="5"/>
  <c r="X257" i="5"/>
  <c r="X120" i="5"/>
  <c r="X73" i="5"/>
  <c r="X24" i="5"/>
  <c r="X64" i="5"/>
  <c r="X47" i="5"/>
  <c r="AE141" i="5"/>
  <c r="AI141" i="5" s="1"/>
  <c r="AE234" i="5"/>
  <c r="AI234" i="5" s="1"/>
  <c r="AE151" i="5"/>
  <c r="AI151" i="5" s="1"/>
  <c r="AE264" i="5"/>
  <c r="AI264" i="5" s="1"/>
  <c r="X214" i="5"/>
  <c r="X260" i="5"/>
  <c r="X132" i="5"/>
  <c r="X242" i="5"/>
  <c r="X106" i="5"/>
  <c r="X249" i="5"/>
  <c r="X96" i="5"/>
  <c r="X65" i="5"/>
  <c r="X31" i="5"/>
  <c r="AE122" i="5"/>
  <c r="AI122" i="5" s="1"/>
  <c r="AE297" i="5"/>
  <c r="AI297" i="5" s="1"/>
  <c r="AE219" i="5"/>
  <c r="AI219" i="5" s="1"/>
  <c r="AE283" i="5"/>
  <c r="AI283" i="5" s="1"/>
  <c r="X206" i="5"/>
  <c r="X252" i="5"/>
  <c r="X124" i="5"/>
  <c r="X234" i="5"/>
  <c r="X98" i="5"/>
  <c r="X241" i="5"/>
  <c r="X72" i="5"/>
  <c r="X57" i="5"/>
  <c r="X239" i="5"/>
  <c r="X15" i="5"/>
  <c r="X171" i="5"/>
  <c r="AE178" i="5"/>
  <c r="AI178" i="5" s="1"/>
  <c r="AE98" i="5"/>
  <c r="AI98" i="5" s="1"/>
  <c r="AE140" i="5"/>
  <c r="AI140" i="5" s="1"/>
  <c r="AE272" i="5"/>
  <c r="AI272" i="5" s="1"/>
  <c r="AE71" i="5"/>
  <c r="AI71" i="5" s="1"/>
  <c r="AE67" i="5"/>
  <c r="AI67" i="5" s="1"/>
  <c r="X118" i="5"/>
  <c r="X163" i="5"/>
  <c r="AE291" i="5"/>
  <c r="AI291" i="5" s="1"/>
  <c r="X117" i="5"/>
  <c r="X51" i="5"/>
  <c r="AE282" i="5"/>
  <c r="AI282" i="5" s="1"/>
  <c r="AE75" i="5"/>
  <c r="AI75" i="5" s="1"/>
  <c r="X93" i="5"/>
  <c r="X43" i="5"/>
  <c r="AE171" i="5"/>
  <c r="AI171" i="5" s="1"/>
  <c r="AE220" i="5"/>
  <c r="AI220" i="5" s="1"/>
  <c r="AE18" i="5"/>
  <c r="AI18" i="5" s="1"/>
  <c r="AE65" i="5"/>
  <c r="AI65" i="5" s="1"/>
  <c r="AE21" i="5"/>
  <c r="AI21" i="5" s="1"/>
  <c r="AE121" i="5"/>
  <c r="AI121" i="5" s="1"/>
  <c r="X77" i="5"/>
  <c r="X2" i="5"/>
  <c r="AE100" i="5"/>
  <c r="AI100" i="5" s="1"/>
  <c r="AE224" i="5"/>
  <c r="AI224" i="5" s="1"/>
  <c r="AE288" i="5"/>
  <c r="AI288" i="5" s="1"/>
  <c r="AE44" i="5"/>
  <c r="AI44" i="5" s="1"/>
  <c r="X229" i="5"/>
  <c r="X255" i="5"/>
  <c r="AE243" i="5"/>
  <c r="AI243" i="5" s="1"/>
  <c r="AE138" i="5"/>
  <c r="AI138" i="5" s="1"/>
  <c r="AE208" i="5"/>
  <c r="AI208" i="5" s="1"/>
  <c r="AE177" i="5"/>
  <c r="AI177" i="5" s="1"/>
  <c r="AE232" i="5"/>
  <c r="AI232" i="5" s="1"/>
  <c r="AE296" i="5"/>
  <c r="AI296" i="5" s="1"/>
  <c r="X213" i="5"/>
  <c r="AE251" i="5"/>
  <c r="AI251" i="5" s="1"/>
  <c r="X85" i="5"/>
  <c r="AE185" i="5"/>
  <c r="AI185" i="5" s="1"/>
  <c r="AE201" i="5"/>
  <c r="AI201" i="5" s="1"/>
  <c r="AE43" i="5"/>
  <c r="AI43" i="5" s="1"/>
  <c r="X69" i="5"/>
  <c r="AE120" i="5"/>
  <c r="AI120" i="5" s="1"/>
  <c r="AE70" i="5"/>
  <c r="AI70" i="5" s="1"/>
  <c r="AE270" i="5"/>
  <c r="AI270" i="5" s="1"/>
  <c r="AE254" i="5"/>
  <c r="AI254" i="5" s="1"/>
  <c r="AE290" i="5"/>
  <c r="AI290" i="5" s="1"/>
  <c r="AE6" i="5"/>
  <c r="AI6" i="5" s="1"/>
  <c r="AE31" i="5"/>
  <c r="AI31" i="5" s="1"/>
  <c r="X45" i="5"/>
  <c r="AE198" i="5"/>
  <c r="AI198" i="5" s="1"/>
  <c r="AE135" i="5"/>
  <c r="AI135" i="5" s="1"/>
  <c r="AE79" i="5"/>
  <c r="AI79" i="5" s="1"/>
  <c r="AE91" i="5"/>
  <c r="AI91" i="5" s="1"/>
  <c r="AE40" i="5"/>
  <c r="AI40" i="5" s="1"/>
  <c r="AE78" i="5"/>
  <c r="AI78" i="5" s="1"/>
  <c r="AE246" i="5"/>
  <c r="AI246" i="5" s="1"/>
  <c r="AE82" i="5"/>
  <c r="AI82" i="5" s="1"/>
  <c r="AE143" i="5"/>
  <c r="AI143" i="5" s="1"/>
  <c r="AE256" i="5"/>
  <c r="AI256" i="5" s="1"/>
  <c r="AE77" i="5"/>
  <c r="AI77" i="5" s="1"/>
  <c r="AE105" i="5"/>
  <c r="AI105" i="5" s="1"/>
  <c r="AE37" i="5"/>
  <c r="AI37" i="5" s="1"/>
  <c r="X279" i="5"/>
  <c r="X299" i="5"/>
  <c r="AE266" i="5"/>
  <c r="AI266" i="5" s="1"/>
  <c r="AE275" i="5"/>
  <c r="AI275" i="5" s="1"/>
  <c r="AE30" i="5"/>
  <c r="AI30" i="5" s="1"/>
  <c r="AE23" i="5"/>
  <c r="AI23" i="5" s="1"/>
  <c r="AE93" i="5"/>
  <c r="AI93" i="5" s="1"/>
  <c r="X271" i="5"/>
  <c r="X291" i="5"/>
  <c r="AE154" i="5"/>
  <c r="AI154" i="5" s="1"/>
  <c r="AE145" i="5"/>
  <c r="AI145" i="5" s="1"/>
  <c r="AE132" i="5"/>
  <c r="AI132" i="5" s="1"/>
  <c r="AE209" i="5"/>
  <c r="AI209" i="5" s="1"/>
  <c r="AE101" i="5"/>
  <c r="AI101" i="5" s="1"/>
  <c r="X263" i="5"/>
  <c r="X179" i="5"/>
  <c r="AE212" i="5"/>
  <c r="AI212" i="5" s="1"/>
  <c r="AE227" i="5"/>
  <c r="AI227" i="5" s="1"/>
  <c r="AE22" i="5"/>
  <c r="AI22" i="5" s="1"/>
  <c r="AE15" i="5"/>
  <c r="AI15" i="5" s="1"/>
  <c r="AE76" i="5"/>
  <c r="AI76" i="5" s="1"/>
  <c r="AE4" i="5"/>
  <c r="AI4" i="5" s="1"/>
  <c r="AE73" i="5"/>
  <c r="AI73" i="5" s="1"/>
  <c r="AE60" i="5"/>
  <c r="AI60" i="5" s="1"/>
  <c r="AE25" i="5"/>
  <c r="AI25" i="5" s="1"/>
  <c r="AE167" i="5"/>
  <c r="AI167" i="5" s="1"/>
  <c r="AE49" i="5"/>
  <c r="AI49" i="5" s="1"/>
  <c r="AE63" i="5"/>
  <c r="AI63" i="5" s="1"/>
  <c r="X35" i="5"/>
  <c r="AE32" i="5"/>
  <c r="AI32" i="5" s="1"/>
  <c r="X110" i="5"/>
  <c r="X61" i="5"/>
  <c r="X205" i="5"/>
  <c r="X29" i="5"/>
  <c r="X283" i="5"/>
  <c r="X155" i="5"/>
  <c r="X27" i="5"/>
  <c r="X256" i="5"/>
  <c r="AE72" i="5"/>
  <c r="AI72" i="5" s="1"/>
  <c r="X247" i="5"/>
  <c r="X102" i="5"/>
  <c r="X53" i="5"/>
  <c r="X197" i="5"/>
  <c r="X13" i="5"/>
  <c r="X275" i="5"/>
  <c r="X147" i="5"/>
  <c r="X19" i="5"/>
  <c r="X216" i="5"/>
  <c r="AE253" i="5"/>
  <c r="AI253" i="5" s="1"/>
  <c r="AE104" i="5"/>
  <c r="AI104" i="5" s="1"/>
  <c r="AE173" i="5"/>
  <c r="AI173" i="5" s="1"/>
  <c r="AE160" i="5"/>
  <c r="AI160" i="5" s="1"/>
  <c r="AE278" i="5"/>
  <c r="AI278" i="5" s="1"/>
  <c r="AE179" i="5"/>
  <c r="AI179" i="5" s="1"/>
  <c r="AE228" i="5"/>
  <c r="AI228" i="5" s="1"/>
  <c r="AE292" i="5"/>
  <c r="AI292" i="5" s="1"/>
  <c r="AE14" i="5"/>
  <c r="AI14" i="5" s="1"/>
  <c r="AE85" i="5"/>
  <c r="AI85" i="5" s="1"/>
  <c r="AE7" i="5"/>
  <c r="AI7" i="5" s="1"/>
  <c r="AE92" i="5"/>
  <c r="AI92" i="5" s="1"/>
  <c r="AE28" i="5"/>
  <c r="AI28" i="5" s="1"/>
  <c r="AE113" i="5"/>
  <c r="AI113" i="5" s="1"/>
  <c r="AE17" i="5"/>
  <c r="AI17" i="5" s="1"/>
  <c r="X231" i="5"/>
  <c r="X94" i="5"/>
  <c r="X37" i="5"/>
  <c r="X189" i="5"/>
  <c r="X36" i="5"/>
  <c r="X267" i="5"/>
  <c r="X139" i="5"/>
  <c r="X3" i="5"/>
  <c r="X184" i="5"/>
  <c r="AE273" i="5"/>
  <c r="AI273" i="5" s="1"/>
  <c r="AE164" i="5"/>
  <c r="AI164" i="5" s="1"/>
  <c r="AE183" i="5"/>
  <c r="AI183" i="5" s="1"/>
  <c r="AE247" i="5"/>
  <c r="AI247" i="5" s="1"/>
  <c r="AE41" i="5"/>
  <c r="AI41" i="5" s="1"/>
  <c r="AE2" i="5"/>
  <c r="AI2" i="5" s="1"/>
  <c r="AE36" i="5"/>
  <c r="AI36" i="5" s="1"/>
  <c r="AE64" i="5"/>
  <c r="AI64" i="5" s="1"/>
  <c r="X223" i="5"/>
  <c r="X86" i="5"/>
  <c r="X21" i="5"/>
  <c r="X181" i="5"/>
  <c r="X12" i="5"/>
  <c r="X259" i="5"/>
  <c r="X131" i="5"/>
  <c r="X122" i="5"/>
  <c r="X168" i="5"/>
  <c r="AE11" i="5"/>
  <c r="AI11" i="5" s="1"/>
  <c r="AE56" i="5"/>
  <c r="AI56" i="5" s="1"/>
  <c r="AE225" i="5"/>
  <c r="AI225" i="5" s="1"/>
  <c r="AE123" i="5"/>
  <c r="AI123" i="5" s="1"/>
  <c r="AE10" i="5"/>
  <c r="AI10" i="5" s="1"/>
  <c r="AE38" i="5"/>
  <c r="AI38" i="5" s="1"/>
  <c r="AE35" i="5"/>
  <c r="AI35" i="5" s="1"/>
  <c r="AE3" i="5"/>
  <c r="AI3" i="5" s="1"/>
  <c r="AE39" i="5"/>
  <c r="AI39" i="5" s="1"/>
  <c r="AE24" i="5"/>
  <c r="AI24" i="5" s="1"/>
  <c r="AE97" i="5"/>
  <c r="AI97" i="5" s="1"/>
  <c r="AE45" i="5"/>
  <c r="AI45" i="5" s="1"/>
  <c r="AE13" i="5"/>
  <c r="AI13" i="5" s="1"/>
  <c r="X207" i="5"/>
  <c r="X78" i="5"/>
  <c r="X5" i="5"/>
  <c r="X173" i="5"/>
  <c r="X251" i="5"/>
  <c r="X123" i="5"/>
  <c r="X74" i="5"/>
  <c r="X136" i="5"/>
  <c r="AE130" i="5"/>
  <c r="AI130" i="5" s="1"/>
  <c r="AE127" i="5"/>
  <c r="AI127" i="5" s="1"/>
  <c r="AE52" i="5"/>
  <c r="AI52" i="5" s="1"/>
  <c r="X191" i="5"/>
  <c r="X70" i="5"/>
  <c r="X28" i="5"/>
  <c r="X165" i="5"/>
  <c r="X4" i="5"/>
  <c r="X243" i="5"/>
  <c r="X115" i="5"/>
  <c r="X66" i="5"/>
  <c r="X104" i="5"/>
  <c r="AE189" i="5"/>
  <c r="AI189" i="5" s="1"/>
  <c r="AE89" i="5"/>
  <c r="AI89" i="5" s="1"/>
  <c r="AE20" i="5"/>
  <c r="AI20" i="5" s="1"/>
  <c r="AE9" i="5"/>
  <c r="AI9" i="5" s="1"/>
  <c r="X175" i="5"/>
  <c r="X62" i="5"/>
  <c r="X157" i="5"/>
  <c r="X76" i="5"/>
  <c r="X235" i="5"/>
  <c r="X107" i="5"/>
  <c r="X58" i="5"/>
  <c r="X88" i="5"/>
  <c r="AE46" i="5"/>
  <c r="AI46" i="5" s="1"/>
  <c r="AE47" i="5"/>
  <c r="AI47" i="5" s="1"/>
  <c r="X151" i="5"/>
  <c r="X54" i="5"/>
  <c r="X149" i="5"/>
  <c r="X68" i="5"/>
  <c r="X227" i="5"/>
  <c r="X99" i="5"/>
  <c r="X50" i="5"/>
  <c r="X56" i="5"/>
  <c r="AE74" i="5"/>
  <c r="AI74" i="5" s="1"/>
  <c r="AE294" i="5"/>
  <c r="AI294" i="5" s="1"/>
  <c r="AE277" i="5"/>
  <c r="AI277" i="5" s="1"/>
  <c r="AE133" i="5"/>
  <c r="AI133" i="5" s="1"/>
  <c r="AE204" i="5"/>
  <c r="AI204" i="5" s="1"/>
  <c r="AE139" i="5"/>
  <c r="AI139" i="5" s="1"/>
  <c r="AE34" i="5"/>
  <c r="AI34" i="5" s="1"/>
  <c r="AE81" i="5"/>
  <c r="AI81" i="5" s="1"/>
  <c r="AE27" i="5"/>
  <c r="AI27" i="5" s="1"/>
  <c r="AE88" i="5"/>
  <c r="AI88" i="5" s="1"/>
  <c r="AE57" i="5"/>
  <c r="AI57" i="5" s="1"/>
  <c r="AE16" i="5"/>
  <c r="AI16" i="5" s="1"/>
  <c r="AE87" i="5"/>
  <c r="AI87" i="5" s="1"/>
  <c r="AE5" i="5"/>
  <c r="AI5" i="5" s="1"/>
  <c r="X127" i="5"/>
  <c r="X38" i="5"/>
  <c r="X269" i="5"/>
  <c r="X141" i="5"/>
  <c r="X60" i="5"/>
  <c r="X219" i="5"/>
  <c r="X91" i="5"/>
  <c r="X42" i="5"/>
  <c r="X32" i="5"/>
  <c r="AE55" i="5"/>
  <c r="AI55" i="5" s="1"/>
  <c r="X111" i="5"/>
  <c r="X30" i="5"/>
  <c r="X261" i="5"/>
  <c r="X133" i="5"/>
  <c r="X52" i="5"/>
  <c r="X211" i="5"/>
  <c r="X83" i="5"/>
  <c r="X34" i="5"/>
  <c r="X23" i="5"/>
  <c r="AE260" i="5"/>
  <c r="AI260" i="5" s="1"/>
  <c r="AE12" i="5"/>
  <c r="AI12" i="5" s="1"/>
  <c r="AE33" i="5"/>
  <c r="AI33" i="5" s="1"/>
  <c r="X87" i="5"/>
  <c r="X22" i="5"/>
  <c r="X253" i="5"/>
  <c r="X125" i="5"/>
  <c r="X44" i="5"/>
  <c r="X203" i="5"/>
  <c r="X75" i="5"/>
  <c r="X26" i="5"/>
  <c r="X11" i="5"/>
  <c r="AE86" i="5"/>
  <c r="AI86" i="5" s="1"/>
  <c r="AE125" i="5"/>
  <c r="AI125" i="5" s="1"/>
  <c r="AE90" i="5"/>
  <c r="AI90" i="5" s="1"/>
  <c r="AE215" i="5"/>
  <c r="AI215" i="5" s="1"/>
  <c r="AE279" i="5"/>
  <c r="AI279" i="5" s="1"/>
  <c r="AE69" i="5"/>
  <c r="AI69" i="5" s="1"/>
  <c r="AE61" i="5"/>
  <c r="AI61" i="5" s="1"/>
  <c r="AE83" i="5"/>
  <c r="AI83" i="5" s="1"/>
  <c r="X295" i="5"/>
  <c r="X63" i="5"/>
  <c r="X14" i="5"/>
  <c r="X245" i="5"/>
  <c r="X109" i="5"/>
  <c r="X20" i="5"/>
  <c r="X195" i="5"/>
  <c r="X67" i="5"/>
  <c r="X18" i="5"/>
  <c r="X46" i="5"/>
  <c r="AE211" i="5"/>
  <c r="AI211" i="5" s="1"/>
  <c r="AE94" i="5"/>
  <c r="AI94" i="5" s="1"/>
  <c r="AE149" i="5"/>
  <c r="AI149" i="5" s="1"/>
  <c r="AE136" i="5"/>
  <c r="AI136" i="5" s="1"/>
  <c r="AE298" i="5"/>
  <c r="AI298" i="5" s="1"/>
  <c r="AE268" i="5"/>
  <c r="AI268" i="5" s="1"/>
  <c r="AE26" i="5"/>
  <c r="AI26" i="5" s="1"/>
  <c r="AE59" i="5"/>
  <c r="AI59" i="5" s="1"/>
  <c r="AE19" i="5"/>
  <c r="AI19" i="5" s="1"/>
  <c r="AE8" i="5"/>
  <c r="AI8" i="5" s="1"/>
  <c r="AE29" i="5"/>
  <c r="AI29" i="5" s="1"/>
  <c r="X287" i="5"/>
  <c r="X39" i="5"/>
  <c r="X6" i="5"/>
  <c r="X237" i="5"/>
  <c r="X101" i="5"/>
  <c r="X187" i="5"/>
  <c r="X59" i="5"/>
  <c r="X10" i="5"/>
  <c r="Z310" i="3" l="1"/>
  <c r="AD310" i="3"/>
  <c r="AB310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2" i="2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H354" i="4"/>
  <c r="H407" i="4"/>
  <c r="H457" i="4"/>
  <c r="H505" i="4"/>
  <c r="H546" i="4"/>
  <c r="H592" i="4"/>
  <c r="G310" i="4"/>
  <c r="G311" i="4"/>
  <c r="G358" i="4"/>
  <c r="G374" i="4"/>
  <c r="G422" i="4"/>
  <c r="G423" i="4"/>
  <c r="G436" i="4"/>
  <c r="G438" i="4"/>
  <c r="G468" i="4"/>
  <c r="G471" i="4"/>
  <c r="G503" i="4"/>
  <c r="G516" i="4"/>
  <c r="G518" i="4"/>
  <c r="G519" i="4"/>
  <c r="G550" i="4"/>
  <c r="G564" i="4"/>
  <c r="G596" i="4"/>
  <c r="G598" i="4"/>
  <c r="G599" i="4"/>
  <c r="F309" i="4"/>
  <c r="F314" i="4"/>
  <c r="F316" i="4"/>
  <c r="F322" i="4"/>
  <c r="F323" i="4"/>
  <c r="F324" i="4"/>
  <c r="F325" i="4"/>
  <c r="F330" i="4"/>
  <c r="F332" i="4"/>
  <c r="F338" i="4"/>
  <c r="F339" i="4"/>
  <c r="F340" i="4"/>
  <c r="F341" i="4"/>
  <c r="F346" i="4"/>
  <c r="F348" i="4"/>
  <c r="F354" i="4"/>
  <c r="F355" i="4"/>
  <c r="F356" i="4"/>
  <c r="F357" i="4"/>
  <c r="F362" i="4"/>
  <c r="F364" i="4"/>
  <c r="F370" i="4"/>
  <c r="F371" i="4"/>
  <c r="F372" i="4"/>
  <c r="F373" i="4"/>
  <c r="F378" i="4"/>
  <c r="F380" i="4"/>
  <c r="F386" i="4"/>
  <c r="F387" i="4"/>
  <c r="F388" i="4"/>
  <c r="F389" i="4"/>
  <c r="F394" i="4"/>
  <c r="F396" i="4"/>
  <c r="F402" i="4"/>
  <c r="F403" i="4"/>
  <c r="F404" i="4"/>
  <c r="F405" i="4"/>
  <c r="F410" i="4"/>
  <c r="F412" i="4"/>
  <c r="F418" i="4"/>
  <c r="F419" i="4"/>
  <c r="F420" i="4"/>
  <c r="F421" i="4"/>
  <c r="F426" i="4"/>
  <c r="F428" i="4"/>
  <c r="F434" i="4"/>
  <c r="F435" i="4"/>
  <c r="F436" i="4"/>
  <c r="F437" i="4"/>
  <c r="F442" i="4"/>
  <c r="F444" i="4"/>
  <c r="F450" i="4"/>
  <c r="F451" i="4"/>
  <c r="F452" i="4"/>
  <c r="F453" i="4"/>
  <c r="F458" i="4"/>
  <c r="F460" i="4"/>
  <c r="F466" i="4"/>
  <c r="F467" i="4"/>
  <c r="F468" i="4"/>
  <c r="F469" i="4"/>
  <c r="F474" i="4"/>
  <c r="F476" i="4"/>
  <c r="F482" i="4"/>
  <c r="F483" i="4"/>
  <c r="F484" i="4"/>
  <c r="F485" i="4"/>
  <c r="F490" i="4"/>
  <c r="F492" i="4"/>
  <c r="F498" i="4"/>
  <c r="F499" i="4"/>
  <c r="F500" i="4"/>
  <c r="F501" i="4"/>
  <c r="F506" i="4"/>
  <c r="F508" i="4"/>
  <c r="F514" i="4"/>
  <c r="F515" i="4"/>
  <c r="F516" i="4"/>
  <c r="F517" i="4"/>
  <c r="F522" i="4"/>
  <c r="F524" i="4"/>
  <c r="F530" i="4"/>
  <c r="F531" i="4"/>
  <c r="F532" i="4"/>
  <c r="F533" i="4"/>
  <c r="F538" i="4"/>
  <c r="F540" i="4"/>
  <c r="F546" i="4"/>
  <c r="F547" i="4"/>
  <c r="F548" i="4"/>
  <c r="F549" i="4"/>
  <c r="F554" i="4"/>
  <c r="F556" i="4"/>
  <c r="F562" i="4"/>
  <c r="F563" i="4"/>
  <c r="F564" i="4"/>
  <c r="F565" i="4"/>
  <c r="F570" i="4"/>
  <c r="F572" i="4"/>
  <c r="F578" i="4"/>
  <c r="F579" i="4"/>
  <c r="F580" i="4"/>
  <c r="F581" i="4"/>
  <c r="F586" i="4"/>
  <c r="F588" i="4"/>
  <c r="F594" i="4"/>
  <c r="F595" i="4"/>
  <c r="F596" i="4"/>
  <c r="F597" i="4"/>
  <c r="F602" i="4"/>
  <c r="F604" i="4"/>
  <c r="E310" i="4"/>
  <c r="E311" i="4"/>
  <c r="E312" i="4"/>
  <c r="E313" i="4"/>
  <c r="E318" i="4"/>
  <c r="E320" i="4"/>
  <c r="E326" i="4"/>
  <c r="E327" i="4"/>
  <c r="E328" i="4"/>
  <c r="E329" i="4"/>
  <c r="E334" i="4"/>
  <c r="E336" i="4"/>
  <c r="E342" i="4"/>
  <c r="E343" i="4"/>
  <c r="E344" i="4"/>
  <c r="E345" i="4"/>
  <c r="E350" i="4"/>
  <c r="E352" i="4"/>
  <c r="E358" i="4"/>
  <c r="E359" i="4"/>
  <c r="E360" i="4"/>
  <c r="E361" i="4"/>
  <c r="E366" i="4"/>
  <c r="E368" i="4"/>
  <c r="E374" i="4"/>
  <c r="E375" i="4"/>
  <c r="E376" i="4"/>
  <c r="E377" i="4"/>
  <c r="E382" i="4"/>
  <c r="E384" i="4"/>
  <c r="E390" i="4"/>
  <c r="E391" i="4"/>
  <c r="E392" i="4"/>
  <c r="E393" i="4"/>
  <c r="E398" i="4"/>
  <c r="E400" i="4"/>
  <c r="E406" i="4"/>
  <c r="E407" i="4"/>
  <c r="E408" i="4"/>
  <c r="E409" i="4"/>
  <c r="E410" i="4"/>
  <c r="E411" i="4"/>
  <c r="E414" i="4"/>
  <c r="E416" i="4"/>
  <c r="E422" i="4"/>
  <c r="E423" i="4"/>
  <c r="E424" i="4"/>
  <c r="E425" i="4"/>
  <c r="E426" i="4"/>
  <c r="E427" i="4"/>
  <c r="E430" i="4"/>
  <c r="E432" i="4"/>
  <c r="E438" i="4"/>
  <c r="E439" i="4"/>
  <c r="E440" i="4"/>
  <c r="E441" i="4"/>
  <c r="E442" i="4"/>
  <c r="E443" i="4"/>
  <c r="E446" i="4"/>
  <c r="E448" i="4"/>
  <c r="E454" i="4"/>
  <c r="E455" i="4"/>
  <c r="E456" i="4"/>
  <c r="E457" i="4"/>
  <c r="E458" i="4"/>
  <c r="E459" i="4"/>
  <c r="E462" i="4"/>
  <c r="E464" i="4"/>
  <c r="E470" i="4"/>
  <c r="E471" i="4"/>
  <c r="E472" i="4"/>
  <c r="E473" i="4"/>
  <c r="E474" i="4"/>
  <c r="E475" i="4"/>
  <c r="E478" i="4"/>
  <c r="E480" i="4"/>
  <c r="E486" i="4"/>
  <c r="E487" i="4"/>
  <c r="E488" i="4"/>
  <c r="E489" i="4"/>
  <c r="E490" i="4"/>
  <c r="E491" i="4"/>
  <c r="E493" i="4"/>
  <c r="E494" i="4"/>
  <c r="E496" i="4"/>
  <c r="E502" i="4"/>
  <c r="E503" i="4"/>
  <c r="E504" i="4"/>
  <c r="E505" i="4"/>
  <c r="E506" i="4"/>
  <c r="E507" i="4"/>
  <c r="E509" i="4"/>
  <c r="E510" i="4"/>
  <c r="E512" i="4"/>
  <c r="E518" i="4"/>
  <c r="E519" i="4"/>
  <c r="E520" i="4"/>
  <c r="E521" i="4"/>
  <c r="E522" i="4"/>
  <c r="E523" i="4"/>
  <c r="E525" i="4"/>
  <c r="E526" i="4"/>
  <c r="E528" i="4"/>
  <c r="E534" i="4"/>
  <c r="E535" i="4"/>
  <c r="E536" i="4"/>
  <c r="E537" i="4"/>
  <c r="E538" i="4"/>
  <c r="E539" i="4"/>
  <c r="E541" i="4"/>
  <c r="E542" i="4"/>
  <c r="E544" i="4"/>
  <c r="E550" i="4"/>
  <c r="E551" i="4"/>
  <c r="E552" i="4"/>
  <c r="E553" i="4"/>
  <c r="E554" i="4"/>
  <c r="E555" i="4"/>
  <c r="E557" i="4"/>
  <c r="E558" i="4"/>
  <c r="E560" i="4"/>
  <c r="E566" i="4"/>
  <c r="E567" i="4"/>
  <c r="E568" i="4"/>
  <c r="E569" i="4"/>
  <c r="E570" i="4"/>
  <c r="E571" i="4"/>
  <c r="E573" i="4"/>
  <c r="E574" i="4"/>
  <c r="E576" i="4"/>
  <c r="E582" i="4"/>
  <c r="E583" i="4"/>
  <c r="E584" i="4"/>
  <c r="E585" i="4"/>
  <c r="E586" i="4"/>
  <c r="E587" i="4"/>
  <c r="E589" i="4"/>
  <c r="E590" i="4"/>
  <c r="E592" i="4"/>
  <c r="E598" i="4"/>
  <c r="E599" i="4"/>
  <c r="E600" i="4"/>
  <c r="E601" i="4"/>
  <c r="E602" i="4"/>
  <c r="E603" i="4"/>
  <c r="E605" i="4"/>
  <c r="E606" i="4"/>
  <c r="F305" i="4"/>
  <c r="G305" i="4"/>
  <c r="H305" i="4"/>
  <c r="H441" i="4" s="1"/>
  <c r="I305" i="4"/>
  <c r="I396" i="4" s="1"/>
  <c r="J305" i="4"/>
  <c r="K305" i="4"/>
  <c r="M305" i="4"/>
  <c r="N305" i="4"/>
  <c r="O305" i="4"/>
  <c r="Q305" i="4"/>
  <c r="R305" i="4"/>
  <c r="S305" i="4"/>
  <c r="E305" i="4"/>
  <c r="F304" i="4"/>
  <c r="F317" i="4" s="1"/>
  <c r="G304" i="4"/>
  <c r="G406" i="4" s="1"/>
  <c r="H304" i="4"/>
  <c r="H352" i="4" s="1"/>
  <c r="I304" i="4"/>
  <c r="J304" i="4"/>
  <c r="J308" i="4" s="1"/>
  <c r="K304" i="4"/>
  <c r="K308" i="4" s="1"/>
  <c r="M304" i="4"/>
  <c r="M538" i="4" s="1"/>
  <c r="N304" i="4"/>
  <c r="O304" i="4"/>
  <c r="O437" i="4" s="1"/>
  <c r="Q304" i="4"/>
  <c r="R304" i="4"/>
  <c r="S304" i="4"/>
  <c r="E304" i="4"/>
  <c r="E321" i="4" s="1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304" i="4" s="1"/>
  <c r="L426" i="4" l="1"/>
  <c r="L559" i="4"/>
  <c r="L489" i="4"/>
  <c r="L509" i="4"/>
  <c r="L391" i="4"/>
  <c r="L407" i="4"/>
  <c r="L519" i="4"/>
  <c r="L535" i="4"/>
  <c r="U505" i="4"/>
  <c r="V505" i="4" s="1"/>
  <c r="H593" i="4"/>
  <c r="H551" i="4"/>
  <c r="H511" i="4"/>
  <c r="H464" i="4"/>
  <c r="H409" i="4"/>
  <c r="H359" i="4"/>
  <c r="I604" i="4"/>
  <c r="I531" i="4"/>
  <c r="I370" i="4"/>
  <c r="L552" i="4"/>
  <c r="H591" i="4"/>
  <c r="H503" i="4"/>
  <c r="H402" i="4"/>
  <c r="I595" i="4"/>
  <c r="I334" i="4"/>
  <c r="L410" i="4"/>
  <c r="L442" i="4"/>
  <c r="L554" i="4"/>
  <c r="L570" i="4"/>
  <c r="I346" i="4"/>
  <c r="U502" i="4"/>
  <c r="V502" i="4" s="1"/>
  <c r="U471" i="4"/>
  <c r="V471" i="4" s="1"/>
  <c r="H585" i="4"/>
  <c r="H544" i="4"/>
  <c r="H498" i="4"/>
  <c r="H450" i="4"/>
  <c r="H401" i="4"/>
  <c r="I590" i="4"/>
  <c r="I513" i="4"/>
  <c r="I324" i="4"/>
  <c r="U557" i="4"/>
  <c r="V557" i="4" s="1"/>
  <c r="U366" i="4"/>
  <c r="V366" i="4" s="1"/>
  <c r="H353" i="4"/>
  <c r="L395" i="4"/>
  <c r="L411" i="4"/>
  <c r="L523" i="4"/>
  <c r="L539" i="4"/>
  <c r="H314" i="4"/>
  <c r="H330" i="4"/>
  <c r="H346" i="4"/>
  <c r="H362" i="4"/>
  <c r="H378" i="4"/>
  <c r="H394" i="4"/>
  <c r="H410" i="4"/>
  <c r="H426" i="4"/>
  <c r="H442" i="4"/>
  <c r="H458" i="4"/>
  <c r="H474" i="4"/>
  <c r="H490" i="4"/>
  <c r="H506" i="4"/>
  <c r="H522" i="4"/>
  <c r="H538" i="4"/>
  <c r="H554" i="4"/>
  <c r="H570" i="4"/>
  <c r="H586" i="4"/>
  <c r="H602" i="4"/>
  <c r="H315" i="4"/>
  <c r="H331" i="4"/>
  <c r="H347" i="4"/>
  <c r="H363" i="4"/>
  <c r="H379" i="4"/>
  <c r="H395" i="4"/>
  <c r="H411" i="4"/>
  <c r="H427" i="4"/>
  <c r="H443" i="4"/>
  <c r="H459" i="4"/>
  <c r="H475" i="4"/>
  <c r="H491" i="4"/>
  <c r="H507" i="4"/>
  <c r="H523" i="4"/>
  <c r="H539" i="4"/>
  <c r="H555" i="4"/>
  <c r="H571" i="4"/>
  <c r="H587" i="4"/>
  <c r="H603" i="4"/>
  <c r="H316" i="4"/>
  <c r="H332" i="4"/>
  <c r="H348" i="4"/>
  <c r="H364" i="4"/>
  <c r="H380" i="4"/>
  <c r="H396" i="4"/>
  <c r="H412" i="4"/>
  <c r="H428" i="4"/>
  <c r="H444" i="4"/>
  <c r="H460" i="4"/>
  <c r="H476" i="4"/>
  <c r="H492" i="4"/>
  <c r="H508" i="4"/>
  <c r="H524" i="4"/>
  <c r="H540" i="4"/>
  <c r="H556" i="4"/>
  <c r="H572" i="4"/>
  <c r="H588" i="4"/>
  <c r="H604" i="4"/>
  <c r="H317" i="4"/>
  <c r="H333" i="4"/>
  <c r="H349" i="4"/>
  <c r="H365" i="4"/>
  <c r="H381" i="4"/>
  <c r="H397" i="4"/>
  <c r="H413" i="4"/>
  <c r="H429" i="4"/>
  <c r="H445" i="4"/>
  <c r="H461" i="4"/>
  <c r="H477" i="4"/>
  <c r="H493" i="4"/>
  <c r="H509" i="4"/>
  <c r="H525" i="4"/>
  <c r="H541" i="4"/>
  <c r="H557" i="4"/>
  <c r="H573" i="4"/>
  <c r="H589" i="4"/>
  <c r="H605" i="4"/>
  <c r="H318" i="4"/>
  <c r="H334" i="4"/>
  <c r="H350" i="4"/>
  <c r="H366" i="4"/>
  <c r="H382" i="4"/>
  <c r="H398" i="4"/>
  <c r="H414" i="4"/>
  <c r="H430" i="4"/>
  <c r="H446" i="4"/>
  <c r="H462" i="4"/>
  <c r="H478" i="4"/>
  <c r="H494" i="4"/>
  <c r="H510" i="4"/>
  <c r="H526" i="4"/>
  <c r="H542" i="4"/>
  <c r="H558" i="4"/>
  <c r="H574" i="4"/>
  <c r="H590" i="4"/>
  <c r="H606" i="4"/>
  <c r="H319" i="4"/>
  <c r="H335" i="4"/>
  <c r="H351" i="4"/>
  <c r="H367" i="4"/>
  <c r="H383" i="4"/>
  <c r="H399" i="4"/>
  <c r="H415" i="4"/>
  <c r="H431" i="4"/>
  <c r="H447" i="4"/>
  <c r="H463" i="4"/>
  <c r="H479" i="4"/>
  <c r="H321" i="4"/>
  <c r="H323" i="4"/>
  <c r="H339" i="4"/>
  <c r="H355" i="4"/>
  <c r="H371" i="4"/>
  <c r="H387" i="4"/>
  <c r="H403" i="4"/>
  <c r="H419" i="4"/>
  <c r="H435" i="4"/>
  <c r="H451" i="4"/>
  <c r="H467" i="4"/>
  <c r="H483" i="4"/>
  <c r="H499" i="4"/>
  <c r="H515" i="4"/>
  <c r="H531" i="4"/>
  <c r="H547" i="4"/>
  <c r="H563" i="4"/>
  <c r="H579" i="4"/>
  <c r="H595" i="4"/>
  <c r="H324" i="4"/>
  <c r="H340" i="4"/>
  <c r="H356" i="4"/>
  <c r="H372" i="4"/>
  <c r="H388" i="4"/>
  <c r="H404" i="4"/>
  <c r="H420" i="4"/>
  <c r="H436" i="4"/>
  <c r="H452" i="4"/>
  <c r="H468" i="4"/>
  <c r="H484" i="4"/>
  <c r="H500" i="4"/>
  <c r="H516" i="4"/>
  <c r="H532" i="4"/>
  <c r="H548" i="4"/>
  <c r="H564" i="4"/>
  <c r="H580" i="4"/>
  <c r="H596" i="4"/>
  <c r="H309" i="4"/>
  <c r="H325" i="4"/>
  <c r="H341" i="4"/>
  <c r="H357" i="4"/>
  <c r="H373" i="4"/>
  <c r="H389" i="4"/>
  <c r="H405" i="4"/>
  <c r="H421" i="4"/>
  <c r="H437" i="4"/>
  <c r="H453" i="4"/>
  <c r="H469" i="4"/>
  <c r="H485" i="4"/>
  <c r="H501" i="4"/>
  <c r="H517" i="4"/>
  <c r="H533" i="4"/>
  <c r="H549" i="4"/>
  <c r="H565" i="4"/>
  <c r="H581" i="4"/>
  <c r="H597" i="4"/>
  <c r="H310" i="4"/>
  <c r="H326" i="4"/>
  <c r="H342" i="4"/>
  <c r="H358" i="4"/>
  <c r="H374" i="4"/>
  <c r="H390" i="4"/>
  <c r="H406" i="4"/>
  <c r="H422" i="4"/>
  <c r="H438" i="4"/>
  <c r="H454" i="4"/>
  <c r="H470" i="4"/>
  <c r="H486" i="4"/>
  <c r="H502" i="4"/>
  <c r="H518" i="4"/>
  <c r="H534" i="4"/>
  <c r="H550" i="4"/>
  <c r="H566" i="4"/>
  <c r="H582" i="4"/>
  <c r="H598" i="4"/>
  <c r="H312" i="4"/>
  <c r="H328" i="4"/>
  <c r="H344" i="4"/>
  <c r="H360" i="4"/>
  <c r="H376" i="4"/>
  <c r="H392" i="4"/>
  <c r="H408" i="4"/>
  <c r="H424" i="4"/>
  <c r="H440" i="4"/>
  <c r="H456" i="4"/>
  <c r="H472" i="4"/>
  <c r="H488" i="4"/>
  <c r="H504" i="4"/>
  <c r="H520" i="4"/>
  <c r="H536" i="4"/>
  <c r="H552" i="4"/>
  <c r="H568" i="4"/>
  <c r="H584" i="4"/>
  <c r="H600" i="4"/>
  <c r="U496" i="4"/>
  <c r="V496" i="4" s="1"/>
  <c r="H583" i="4"/>
  <c r="H543" i="4"/>
  <c r="H497" i="4"/>
  <c r="H449" i="4"/>
  <c r="H400" i="4"/>
  <c r="H345" i="4"/>
  <c r="I588" i="4"/>
  <c r="I503" i="4"/>
  <c r="L505" i="4"/>
  <c r="L585" i="4"/>
  <c r="H545" i="4"/>
  <c r="H455" i="4"/>
  <c r="I515" i="4"/>
  <c r="L316" i="4"/>
  <c r="L380" i="4"/>
  <c r="L428" i="4"/>
  <c r="L444" i="4"/>
  <c r="L556" i="4"/>
  <c r="L572" i="4"/>
  <c r="U494" i="4"/>
  <c r="V494" i="4" s="1"/>
  <c r="U464" i="4"/>
  <c r="V464" i="4" s="1"/>
  <c r="H578" i="4"/>
  <c r="H537" i="4"/>
  <c r="H496" i="4"/>
  <c r="H448" i="4"/>
  <c r="H393" i="4"/>
  <c r="H343" i="4"/>
  <c r="I581" i="4"/>
  <c r="I495" i="4"/>
  <c r="L600" i="4"/>
  <c r="I597" i="4"/>
  <c r="L334" i="4"/>
  <c r="L350" i="4"/>
  <c r="L414" i="4"/>
  <c r="L462" i="4"/>
  <c r="L478" i="4"/>
  <c r="U551" i="4"/>
  <c r="V551" i="4" s="1"/>
  <c r="U311" i="4"/>
  <c r="V311" i="4" s="1"/>
  <c r="H576" i="4"/>
  <c r="H530" i="4"/>
  <c r="H489" i="4"/>
  <c r="H439" i="4"/>
  <c r="H386" i="4"/>
  <c r="H337" i="4"/>
  <c r="I574" i="4"/>
  <c r="I481" i="4"/>
  <c r="L425" i="4"/>
  <c r="L573" i="4"/>
  <c r="H577" i="4"/>
  <c r="H338" i="4"/>
  <c r="L607" i="4"/>
  <c r="U603" i="4"/>
  <c r="V603" i="4" s="1"/>
  <c r="U350" i="4"/>
  <c r="V350" i="4" s="1"/>
  <c r="H575" i="4"/>
  <c r="H529" i="4"/>
  <c r="H487" i="4"/>
  <c r="H434" i="4"/>
  <c r="H385" i="4"/>
  <c r="H336" i="4"/>
  <c r="I572" i="4"/>
  <c r="I469" i="4"/>
  <c r="I524" i="4"/>
  <c r="L537" i="4"/>
  <c r="L349" i="4"/>
  <c r="H535" i="4"/>
  <c r="H391" i="4"/>
  <c r="I492" i="4"/>
  <c r="L320" i="4"/>
  <c r="L368" i="4"/>
  <c r="L384" i="4"/>
  <c r="L496" i="4"/>
  <c r="L512" i="4"/>
  <c r="L576" i="4"/>
  <c r="U573" i="4"/>
  <c r="V573" i="4" s="1"/>
  <c r="U345" i="4"/>
  <c r="V345" i="4" s="1"/>
  <c r="H569" i="4"/>
  <c r="H528" i="4"/>
  <c r="H482" i="4"/>
  <c r="H433" i="4"/>
  <c r="H384" i="4"/>
  <c r="H329" i="4"/>
  <c r="I565" i="4"/>
  <c r="I467" i="4"/>
  <c r="M565" i="4"/>
  <c r="L385" i="4"/>
  <c r="L401" i="4"/>
  <c r="L465" i="4"/>
  <c r="L513" i="4"/>
  <c r="L529" i="4"/>
  <c r="S308" i="4"/>
  <c r="U542" i="4"/>
  <c r="V542" i="4" s="1"/>
  <c r="H567" i="4"/>
  <c r="H527" i="4"/>
  <c r="H481" i="4"/>
  <c r="H432" i="4"/>
  <c r="H377" i="4"/>
  <c r="H327" i="4"/>
  <c r="I563" i="4"/>
  <c r="I448" i="4"/>
  <c r="L393" i="4"/>
  <c r="L541" i="4"/>
  <c r="H495" i="4"/>
  <c r="I579" i="4"/>
  <c r="L450" i="4"/>
  <c r="L466" i="4"/>
  <c r="L546" i="4"/>
  <c r="L594" i="4"/>
  <c r="U570" i="4"/>
  <c r="V570" i="4" s="1"/>
  <c r="U343" i="4"/>
  <c r="V343" i="4" s="1"/>
  <c r="H308" i="4"/>
  <c r="H562" i="4"/>
  <c r="H521" i="4"/>
  <c r="H480" i="4"/>
  <c r="H425" i="4"/>
  <c r="H375" i="4"/>
  <c r="H322" i="4"/>
  <c r="I556" i="4"/>
  <c r="I446" i="4"/>
  <c r="O533" i="4"/>
  <c r="I366" i="4"/>
  <c r="L333" i="4"/>
  <c r="U606" i="4"/>
  <c r="V606" i="4" s="1"/>
  <c r="L338" i="4"/>
  <c r="L434" i="4"/>
  <c r="L482" i="4"/>
  <c r="R320" i="4"/>
  <c r="R336" i="4"/>
  <c r="R352" i="4"/>
  <c r="R368" i="4"/>
  <c r="R384" i="4"/>
  <c r="R400" i="4"/>
  <c r="R416" i="4"/>
  <c r="R432" i="4"/>
  <c r="R448" i="4"/>
  <c r="R464" i="4"/>
  <c r="R480" i="4"/>
  <c r="R496" i="4"/>
  <c r="R512" i="4"/>
  <c r="R528" i="4"/>
  <c r="R544" i="4"/>
  <c r="R560" i="4"/>
  <c r="R576" i="4"/>
  <c r="R592" i="4"/>
  <c r="R308" i="4"/>
  <c r="R321" i="4"/>
  <c r="R337" i="4"/>
  <c r="R353" i="4"/>
  <c r="R369" i="4"/>
  <c r="R385" i="4"/>
  <c r="R401" i="4"/>
  <c r="R417" i="4"/>
  <c r="R433" i="4"/>
  <c r="R449" i="4"/>
  <c r="R465" i="4"/>
  <c r="R481" i="4"/>
  <c r="R497" i="4"/>
  <c r="R513" i="4"/>
  <c r="R529" i="4"/>
  <c r="R545" i="4"/>
  <c r="R561" i="4"/>
  <c r="R577" i="4"/>
  <c r="R593" i="4"/>
  <c r="R322" i="4"/>
  <c r="R338" i="4"/>
  <c r="R354" i="4"/>
  <c r="R370" i="4"/>
  <c r="R386" i="4"/>
  <c r="R402" i="4"/>
  <c r="R418" i="4"/>
  <c r="R434" i="4"/>
  <c r="R450" i="4"/>
  <c r="R466" i="4"/>
  <c r="R482" i="4"/>
  <c r="R498" i="4"/>
  <c r="R514" i="4"/>
  <c r="R530" i="4"/>
  <c r="R546" i="4"/>
  <c r="R562" i="4"/>
  <c r="R578" i="4"/>
  <c r="R594" i="4"/>
  <c r="R323" i="4"/>
  <c r="R339" i="4"/>
  <c r="R355" i="4"/>
  <c r="R371" i="4"/>
  <c r="R387" i="4"/>
  <c r="R403" i="4"/>
  <c r="R419" i="4"/>
  <c r="R435" i="4"/>
  <c r="R451" i="4"/>
  <c r="R467" i="4"/>
  <c r="R483" i="4"/>
  <c r="R499" i="4"/>
  <c r="R515" i="4"/>
  <c r="R531" i="4"/>
  <c r="R547" i="4"/>
  <c r="R563" i="4"/>
  <c r="R579" i="4"/>
  <c r="R595" i="4"/>
  <c r="R324" i="4"/>
  <c r="R340" i="4"/>
  <c r="R356" i="4"/>
  <c r="R372" i="4"/>
  <c r="R388" i="4"/>
  <c r="R404" i="4"/>
  <c r="R420" i="4"/>
  <c r="R436" i="4"/>
  <c r="R452" i="4"/>
  <c r="R468" i="4"/>
  <c r="R484" i="4"/>
  <c r="R500" i="4"/>
  <c r="R516" i="4"/>
  <c r="R532" i="4"/>
  <c r="R548" i="4"/>
  <c r="R564" i="4"/>
  <c r="R580" i="4"/>
  <c r="R596" i="4"/>
  <c r="R309" i="4"/>
  <c r="R325" i="4"/>
  <c r="R341" i="4"/>
  <c r="R357" i="4"/>
  <c r="R373" i="4"/>
  <c r="R389" i="4"/>
  <c r="R405" i="4"/>
  <c r="R421" i="4"/>
  <c r="R437" i="4"/>
  <c r="R453" i="4"/>
  <c r="R469" i="4"/>
  <c r="R485" i="4"/>
  <c r="R501" i="4"/>
  <c r="R517" i="4"/>
  <c r="R533" i="4"/>
  <c r="R549" i="4"/>
  <c r="R565" i="4"/>
  <c r="R581" i="4"/>
  <c r="R597" i="4"/>
  <c r="R310" i="4"/>
  <c r="R326" i="4"/>
  <c r="R342" i="4"/>
  <c r="R358" i="4"/>
  <c r="R374" i="4"/>
  <c r="R390" i="4"/>
  <c r="R406" i="4"/>
  <c r="R422" i="4"/>
  <c r="R438" i="4"/>
  <c r="R454" i="4"/>
  <c r="R470" i="4"/>
  <c r="R486" i="4"/>
  <c r="R502" i="4"/>
  <c r="R518" i="4"/>
  <c r="R534" i="4"/>
  <c r="R550" i="4"/>
  <c r="R566" i="4"/>
  <c r="R582" i="4"/>
  <c r="R598" i="4"/>
  <c r="R311" i="4"/>
  <c r="R327" i="4"/>
  <c r="R343" i="4"/>
  <c r="R359" i="4"/>
  <c r="R375" i="4"/>
  <c r="R391" i="4"/>
  <c r="R407" i="4"/>
  <c r="R423" i="4"/>
  <c r="R439" i="4"/>
  <c r="R455" i="4"/>
  <c r="R471" i="4"/>
  <c r="R487" i="4"/>
  <c r="R503" i="4"/>
  <c r="R519" i="4"/>
  <c r="R535" i="4"/>
  <c r="R551" i="4"/>
  <c r="R567" i="4"/>
  <c r="R583" i="4"/>
  <c r="R599" i="4"/>
  <c r="R312" i="4"/>
  <c r="R328" i="4"/>
  <c r="R344" i="4"/>
  <c r="R360" i="4"/>
  <c r="R376" i="4"/>
  <c r="R392" i="4"/>
  <c r="R408" i="4"/>
  <c r="R424" i="4"/>
  <c r="R440" i="4"/>
  <c r="R456" i="4"/>
  <c r="R472" i="4"/>
  <c r="R488" i="4"/>
  <c r="R504" i="4"/>
  <c r="R520" i="4"/>
  <c r="R536" i="4"/>
  <c r="R552" i="4"/>
  <c r="R568" i="4"/>
  <c r="R584" i="4"/>
  <c r="R600" i="4"/>
  <c r="R313" i="4"/>
  <c r="R329" i="4"/>
  <c r="R345" i="4"/>
  <c r="R361" i="4"/>
  <c r="R377" i="4"/>
  <c r="R393" i="4"/>
  <c r="R409" i="4"/>
  <c r="R425" i="4"/>
  <c r="R441" i="4"/>
  <c r="R457" i="4"/>
  <c r="R473" i="4"/>
  <c r="R489" i="4"/>
  <c r="R505" i="4"/>
  <c r="R521" i="4"/>
  <c r="R537" i="4"/>
  <c r="R553" i="4"/>
  <c r="R569" i="4"/>
  <c r="R585" i="4"/>
  <c r="R601" i="4"/>
  <c r="R314" i="4"/>
  <c r="R330" i="4"/>
  <c r="R346" i="4"/>
  <c r="R362" i="4"/>
  <c r="R378" i="4"/>
  <c r="R394" i="4"/>
  <c r="R410" i="4"/>
  <c r="R426" i="4"/>
  <c r="R442" i="4"/>
  <c r="R458" i="4"/>
  <c r="R474" i="4"/>
  <c r="R490" i="4"/>
  <c r="R506" i="4"/>
  <c r="R522" i="4"/>
  <c r="R538" i="4"/>
  <c r="R554" i="4"/>
  <c r="R570" i="4"/>
  <c r="R586" i="4"/>
  <c r="R602" i="4"/>
  <c r="R315" i="4"/>
  <c r="R331" i="4"/>
  <c r="R347" i="4"/>
  <c r="R363" i="4"/>
  <c r="R379" i="4"/>
  <c r="R395" i="4"/>
  <c r="R411" i="4"/>
  <c r="R427" i="4"/>
  <c r="R443" i="4"/>
  <c r="R459" i="4"/>
  <c r="R475" i="4"/>
  <c r="R491" i="4"/>
  <c r="R507" i="4"/>
  <c r="R523" i="4"/>
  <c r="R539" i="4"/>
  <c r="R555" i="4"/>
  <c r="R571" i="4"/>
  <c r="R587" i="4"/>
  <c r="R603" i="4"/>
  <c r="R316" i="4"/>
  <c r="R332" i="4"/>
  <c r="R348" i="4"/>
  <c r="R364" i="4"/>
  <c r="R380" i="4"/>
  <c r="R396" i="4"/>
  <c r="R412" i="4"/>
  <c r="R428" i="4"/>
  <c r="R444" i="4"/>
  <c r="R460" i="4"/>
  <c r="R476" i="4"/>
  <c r="R492" i="4"/>
  <c r="R508" i="4"/>
  <c r="R524" i="4"/>
  <c r="R540" i="4"/>
  <c r="R556" i="4"/>
  <c r="R572" i="4"/>
  <c r="R588" i="4"/>
  <c r="R604" i="4"/>
  <c r="R318" i="4"/>
  <c r="R334" i="4"/>
  <c r="R350" i="4"/>
  <c r="R366" i="4"/>
  <c r="R382" i="4"/>
  <c r="R398" i="4"/>
  <c r="R414" i="4"/>
  <c r="R430" i="4"/>
  <c r="R446" i="4"/>
  <c r="R462" i="4"/>
  <c r="R478" i="4"/>
  <c r="R494" i="4"/>
  <c r="R510" i="4"/>
  <c r="R526" i="4"/>
  <c r="R542" i="4"/>
  <c r="R558" i="4"/>
  <c r="R574" i="4"/>
  <c r="R590" i="4"/>
  <c r="R606" i="4"/>
  <c r="R415" i="4"/>
  <c r="R543" i="4"/>
  <c r="R429" i="4"/>
  <c r="R557" i="4"/>
  <c r="R431" i="4"/>
  <c r="R559" i="4"/>
  <c r="R317" i="4"/>
  <c r="R445" i="4"/>
  <c r="R573" i="4"/>
  <c r="R319" i="4"/>
  <c r="R447" i="4"/>
  <c r="R575" i="4"/>
  <c r="R333" i="4"/>
  <c r="R461" i="4"/>
  <c r="R589" i="4"/>
  <c r="R335" i="4"/>
  <c r="R463" i="4"/>
  <c r="R591" i="4"/>
  <c r="R349" i="4"/>
  <c r="R477" i="4"/>
  <c r="R605" i="4"/>
  <c r="R351" i="4"/>
  <c r="R479" i="4"/>
  <c r="R607" i="4"/>
  <c r="R365" i="4"/>
  <c r="R493" i="4"/>
  <c r="R367" i="4"/>
  <c r="R495" i="4"/>
  <c r="R381" i="4"/>
  <c r="R509" i="4"/>
  <c r="R383" i="4"/>
  <c r="R511" i="4"/>
  <c r="R399" i="4"/>
  <c r="R527" i="4"/>
  <c r="R397" i="4"/>
  <c r="R413" i="4"/>
  <c r="R525" i="4"/>
  <c r="R541" i="4"/>
  <c r="L355" i="4"/>
  <c r="L371" i="4"/>
  <c r="L467" i="4"/>
  <c r="L483" i="4"/>
  <c r="L499" i="4"/>
  <c r="L563" i="4"/>
  <c r="H607" i="4"/>
  <c r="H561" i="4"/>
  <c r="H519" i="4"/>
  <c r="H473" i="4"/>
  <c r="H423" i="4"/>
  <c r="H370" i="4"/>
  <c r="H320" i="4"/>
  <c r="I549" i="4"/>
  <c r="I423" i="4"/>
  <c r="L553" i="4"/>
  <c r="L365" i="4"/>
  <c r="L445" i="4"/>
  <c r="L324" i="4"/>
  <c r="L372" i="4"/>
  <c r="L388" i="4"/>
  <c r="L484" i="4"/>
  <c r="L500" i="4"/>
  <c r="L516" i="4"/>
  <c r="L580" i="4"/>
  <c r="O312" i="4"/>
  <c r="O328" i="4"/>
  <c r="O344" i="4"/>
  <c r="O360" i="4"/>
  <c r="O376" i="4"/>
  <c r="O392" i="4"/>
  <c r="O408" i="4"/>
  <c r="O424" i="4"/>
  <c r="O440" i="4"/>
  <c r="O456" i="4"/>
  <c r="O472" i="4"/>
  <c r="O488" i="4"/>
  <c r="O504" i="4"/>
  <c r="O520" i="4"/>
  <c r="O536" i="4"/>
  <c r="O552" i="4"/>
  <c r="O568" i="4"/>
  <c r="O584" i="4"/>
  <c r="O600" i="4"/>
  <c r="O313" i="4"/>
  <c r="O329" i="4"/>
  <c r="O345" i="4"/>
  <c r="O361" i="4"/>
  <c r="O377" i="4"/>
  <c r="O393" i="4"/>
  <c r="O409" i="4"/>
  <c r="O425" i="4"/>
  <c r="O441" i="4"/>
  <c r="O457" i="4"/>
  <c r="O473" i="4"/>
  <c r="O489" i="4"/>
  <c r="O505" i="4"/>
  <c r="O521" i="4"/>
  <c r="O537" i="4"/>
  <c r="O553" i="4"/>
  <c r="O569" i="4"/>
  <c r="O585" i="4"/>
  <c r="O601" i="4"/>
  <c r="O314" i="4"/>
  <c r="O330" i="4"/>
  <c r="O346" i="4"/>
  <c r="O362" i="4"/>
  <c r="O378" i="4"/>
  <c r="O394" i="4"/>
  <c r="O410" i="4"/>
  <c r="O426" i="4"/>
  <c r="O442" i="4"/>
  <c r="O458" i="4"/>
  <c r="O474" i="4"/>
  <c r="O490" i="4"/>
  <c r="O506" i="4"/>
  <c r="O522" i="4"/>
  <c r="O538" i="4"/>
  <c r="O554" i="4"/>
  <c r="O570" i="4"/>
  <c r="O586" i="4"/>
  <c r="O602" i="4"/>
  <c r="O315" i="4"/>
  <c r="O331" i="4"/>
  <c r="O347" i="4"/>
  <c r="O363" i="4"/>
  <c r="O379" i="4"/>
  <c r="O395" i="4"/>
  <c r="O411" i="4"/>
  <c r="O427" i="4"/>
  <c r="O443" i="4"/>
  <c r="O459" i="4"/>
  <c r="O475" i="4"/>
  <c r="O491" i="4"/>
  <c r="O507" i="4"/>
  <c r="O523" i="4"/>
  <c r="O539" i="4"/>
  <c r="O555" i="4"/>
  <c r="O571" i="4"/>
  <c r="O587" i="4"/>
  <c r="O603" i="4"/>
  <c r="O316" i="4"/>
  <c r="O332" i="4"/>
  <c r="O348" i="4"/>
  <c r="O364" i="4"/>
  <c r="O380" i="4"/>
  <c r="O396" i="4"/>
  <c r="O412" i="4"/>
  <c r="O428" i="4"/>
  <c r="O444" i="4"/>
  <c r="O460" i="4"/>
  <c r="O476" i="4"/>
  <c r="O492" i="4"/>
  <c r="O508" i="4"/>
  <c r="O524" i="4"/>
  <c r="O540" i="4"/>
  <c r="O556" i="4"/>
  <c r="O572" i="4"/>
  <c r="O588" i="4"/>
  <c r="O604" i="4"/>
  <c r="O317" i="4"/>
  <c r="O333" i="4"/>
  <c r="O349" i="4"/>
  <c r="O365" i="4"/>
  <c r="O381" i="4"/>
  <c r="O397" i="4"/>
  <c r="O413" i="4"/>
  <c r="O429" i="4"/>
  <c r="O445" i="4"/>
  <c r="O461" i="4"/>
  <c r="O477" i="4"/>
  <c r="O493" i="4"/>
  <c r="O509" i="4"/>
  <c r="O525" i="4"/>
  <c r="O541" i="4"/>
  <c r="O557" i="4"/>
  <c r="O573" i="4"/>
  <c r="O589" i="4"/>
  <c r="O605" i="4"/>
  <c r="O318" i="4"/>
  <c r="O334" i="4"/>
  <c r="O350" i="4"/>
  <c r="O366" i="4"/>
  <c r="O382" i="4"/>
  <c r="O398" i="4"/>
  <c r="O414" i="4"/>
  <c r="O430" i="4"/>
  <c r="O446" i="4"/>
  <c r="O462" i="4"/>
  <c r="O478" i="4"/>
  <c r="O494" i="4"/>
  <c r="O510" i="4"/>
  <c r="O526" i="4"/>
  <c r="O542" i="4"/>
  <c r="O558" i="4"/>
  <c r="O574" i="4"/>
  <c r="O590" i="4"/>
  <c r="O606" i="4"/>
  <c r="O319" i="4"/>
  <c r="O335" i="4"/>
  <c r="O351" i="4"/>
  <c r="O367" i="4"/>
  <c r="O383" i="4"/>
  <c r="O399" i="4"/>
  <c r="O415" i="4"/>
  <c r="O431" i="4"/>
  <c r="O447" i="4"/>
  <c r="O463" i="4"/>
  <c r="O320" i="4"/>
  <c r="O336" i="4"/>
  <c r="O352" i="4"/>
  <c r="O368" i="4"/>
  <c r="O384" i="4"/>
  <c r="O400" i="4"/>
  <c r="O416" i="4"/>
  <c r="O432" i="4"/>
  <c r="O448" i="4"/>
  <c r="O464" i="4"/>
  <c r="O480" i="4"/>
  <c r="O496" i="4"/>
  <c r="O512" i="4"/>
  <c r="O528" i="4"/>
  <c r="O544" i="4"/>
  <c r="O560" i="4"/>
  <c r="O576" i="4"/>
  <c r="O592" i="4"/>
  <c r="O308" i="4"/>
  <c r="O321" i="4"/>
  <c r="O337" i="4"/>
  <c r="O353" i="4"/>
  <c r="O369" i="4"/>
  <c r="O385" i="4"/>
  <c r="O401" i="4"/>
  <c r="O417" i="4"/>
  <c r="O433" i="4"/>
  <c r="O449" i="4"/>
  <c r="O465" i="4"/>
  <c r="O481" i="4"/>
  <c r="O497" i="4"/>
  <c r="O513" i="4"/>
  <c r="O529" i="4"/>
  <c r="O545" i="4"/>
  <c r="O561" i="4"/>
  <c r="O577" i="4"/>
  <c r="O593" i="4"/>
  <c r="O322" i="4"/>
  <c r="O338" i="4"/>
  <c r="O354" i="4"/>
  <c r="O370" i="4"/>
  <c r="O386" i="4"/>
  <c r="O402" i="4"/>
  <c r="O418" i="4"/>
  <c r="O434" i="4"/>
  <c r="O450" i="4"/>
  <c r="O466" i="4"/>
  <c r="O482" i="4"/>
  <c r="O498" i="4"/>
  <c r="O514" i="4"/>
  <c r="O530" i="4"/>
  <c r="O546" i="4"/>
  <c r="O562" i="4"/>
  <c r="O578" i="4"/>
  <c r="O594" i="4"/>
  <c r="O323" i="4"/>
  <c r="O339" i="4"/>
  <c r="O355" i="4"/>
  <c r="O371" i="4"/>
  <c r="O387" i="4"/>
  <c r="O403" i="4"/>
  <c r="O419" i="4"/>
  <c r="O435" i="4"/>
  <c r="O451" i="4"/>
  <c r="O467" i="4"/>
  <c r="O483" i="4"/>
  <c r="O499" i="4"/>
  <c r="O515" i="4"/>
  <c r="O531" i="4"/>
  <c r="O547" i="4"/>
  <c r="O563" i="4"/>
  <c r="O579" i="4"/>
  <c r="O595" i="4"/>
  <c r="O324" i="4"/>
  <c r="O340" i="4"/>
  <c r="O356" i="4"/>
  <c r="O372" i="4"/>
  <c r="O388" i="4"/>
  <c r="O404" i="4"/>
  <c r="O420" i="4"/>
  <c r="O436" i="4"/>
  <c r="O452" i="4"/>
  <c r="O468" i="4"/>
  <c r="O484" i="4"/>
  <c r="O500" i="4"/>
  <c r="O516" i="4"/>
  <c r="O532" i="4"/>
  <c r="O548" i="4"/>
  <c r="O564" i="4"/>
  <c r="O580" i="4"/>
  <c r="O596" i="4"/>
  <c r="O310" i="4"/>
  <c r="O326" i="4"/>
  <c r="O342" i="4"/>
  <c r="O358" i="4"/>
  <c r="O374" i="4"/>
  <c r="O390" i="4"/>
  <c r="O406" i="4"/>
  <c r="O422" i="4"/>
  <c r="O438" i="4"/>
  <c r="O454" i="4"/>
  <c r="O470" i="4"/>
  <c r="O486" i="4"/>
  <c r="O502" i="4"/>
  <c r="O518" i="4"/>
  <c r="O534" i="4"/>
  <c r="O550" i="4"/>
  <c r="O566" i="4"/>
  <c r="O582" i="4"/>
  <c r="O598" i="4"/>
  <c r="O327" i="4"/>
  <c r="O455" i="4"/>
  <c r="O549" i="4"/>
  <c r="O341" i="4"/>
  <c r="O469" i="4"/>
  <c r="O551" i="4"/>
  <c r="O343" i="4"/>
  <c r="O471" i="4"/>
  <c r="O559" i="4"/>
  <c r="O357" i="4"/>
  <c r="O479" i="4"/>
  <c r="O565" i="4"/>
  <c r="O359" i="4"/>
  <c r="O485" i="4"/>
  <c r="O567" i="4"/>
  <c r="O373" i="4"/>
  <c r="O487" i="4"/>
  <c r="O575" i="4"/>
  <c r="O375" i="4"/>
  <c r="O495" i="4"/>
  <c r="O581" i="4"/>
  <c r="O389" i="4"/>
  <c r="O501" i="4"/>
  <c r="O583" i="4"/>
  <c r="O391" i="4"/>
  <c r="O503" i="4"/>
  <c r="O591" i="4"/>
  <c r="O405" i="4"/>
  <c r="O511" i="4"/>
  <c r="O597" i="4"/>
  <c r="O407" i="4"/>
  <c r="O517" i="4"/>
  <c r="O599" i="4"/>
  <c r="O421" i="4"/>
  <c r="O519" i="4"/>
  <c r="O607" i="4"/>
  <c r="O423" i="4"/>
  <c r="O527" i="4"/>
  <c r="O311" i="4"/>
  <c r="O439" i="4"/>
  <c r="O535" i="4"/>
  <c r="O543" i="4"/>
  <c r="O309" i="4"/>
  <c r="O325" i="4"/>
  <c r="O453" i="4"/>
  <c r="U598" i="4"/>
  <c r="V598" i="4" s="1"/>
  <c r="U377" i="4"/>
  <c r="V377" i="4" s="1"/>
  <c r="U336" i="4"/>
  <c r="V336" i="4" s="1"/>
  <c r="H601" i="4"/>
  <c r="H560" i="4"/>
  <c r="H514" i="4"/>
  <c r="H471" i="4"/>
  <c r="H418" i="4"/>
  <c r="H369" i="4"/>
  <c r="H313" i="4"/>
  <c r="I547" i="4"/>
  <c r="I420" i="4"/>
  <c r="L373" i="4"/>
  <c r="L405" i="4"/>
  <c r="L421" i="4"/>
  <c r="L437" i="4"/>
  <c r="L453" i="4"/>
  <c r="L469" i="4"/>
  <c r="L485" i="4"/>
  <c r="L501" i="4"/>
  <c r="L533" i="4"/>
  <c r="L549" i="4"/>
  <c r="L565" i="4"/>
  <c r="L305" i="4"/>
  <c r="L543" i="4" s="1"/>
  <c r="U507" i="4"/>
  <c r="V507" i="4" s="1"/>
  <c r="U478" i="4"/>
  <c r="V478" i="4" s="1"/>
  <c r="H599" i="4"/>
  <c r="H559" i="4"/>
  <c r="H513" i="4"/>
  <c r="H466" i="4"/>
  <c r="H417" i="4"/>
  <c r="H368" i="4"/>
  <c r="H311" i="4"/>
  <c r="I540" i="4"/>
  <c r="I399" i="4"/>
  <c r="L472" i="4"/>
  <c r="L409" i="4"/>
  <c r="L317" i="4"/>
  <c r="L589" i="4"/>
  <c r="L309" i="4"/>
  <c r="L325" i="4"/>
  <c r="L326" i="4"/>
  <c r="L342" i="4"/>
  <c r="L358" i="4"/>
  <c r="L406" i="4"/>
  <c r="L422" i="4"/>
  <c r="L454" i="4"/>
  <c r="L470" i="4"/>
  <c r="L486" i="4"/>
  <c r="L502" i="4"/>
  <c r="L518" i="4"/>
  <c r="L534" i="4"/>
  <c r="L550" i="4"/>
  <c r="L582" i="4"/>
  <c r="L598" i="4"/>
  <c r="M316" i="4"/>
  <c r="M332" i="4"/>
  <c r="M348" i="4"/>
  <c r="M364" i="4"/>
  <c r="M380" i="4"/>
  <c r="M396" i="4"/>
  <c r="M412" i="4"/>
  <c r="M428" i="4"/>
  <c r="M444" i="4"/>
  <c r="M460" i="4"/>
  <c r="M476" i="4"/>
  <c r="M492" i="4"/>
  <c r="M508" i="4"/>
  <c r="M524" i="4"/>
  <c r="M540" i="4"/>
  <c r="M556" i="4"/>
  <c r="M572" i="4"/>
  <c r="M588" i="4"/>
  <c r="M604" i="4"/>
  <c r="M317" i="4"/>
  <c r="M333" i="4"/>
  <c r="M349" i="4"/>
  <c r="M365" i="4"/>
  <c r="M381" i="4"/>
  <c r="M397" i="4"/>
  <c r="M413" i="4"/>
  <c r="M429" i="4"/>
  <c r="M445" i="4"/>
  <c r="M461" i="4"/>
  <c r="M477" i="4"/>
  <c r="M493" i="4"/>
  <c r="M509" i="4"/>
  <c r="M525" i="4"/>
  <c r="M541" i="4"/>
  <c r="M557" i="4"/>
  <c r="M573" i="4"/>
  <c r="M589" i="4"/>
  <c r="M605" i="4"/>
  <c r="M318" i="4"/>
  <c r="M334" i="4"/>
  <c r="M350" i="4"/>
  <c r="M366" i="4"/>
  <c r="M382" i="4"/>
  <c r="M398" i="4"/>
  <c r="M414" i="4"/>
  <c r="M430" i="4"/>
  <c r="M446" i="4"/>
  <c r="M462" i="4"/>
  <c r="M478" i="4"/>
  <c r="M494" i="4"/>
  <c r="M510" i="4"/>
  <c r="M526" i="4"/>
  <c r="M542" i="4"/>
  <c r="M558" i="4"/>
  <c r="M574" i="4"/>
  <c r="M590" i="4"/>
  <c r="M606" i="4"/>
  <c r="M319" i="4"/>
  <c r="M335" i="4"/>
  <c r="M351" i="4"/>
  <c r="M367" i="4"/>
  <c r="M383" i="4"/>
  <c r="M399" i="4"/>
  <c r="M415" i="4"/>
  <c r="M431" i="4"/>
  <c r="M447" i="4"/>
  <c r="M463" i="4"/>
  <c r="M479" i="4"/>
  <c r="M495" i="4"/>
  <c r="M511" i="4"/>
  <c r="M527" i="4"/>
  <c r="M543" i="4"/>
  <c r="M559" i="4"/>
  <c r="M575" i="4"/>
  <c r="M591" i="4"/>
  <c r="M607" i="4"/>
  <c r="M320" i="4"/>
  <c r="M336" i="4"/>
  <c r="M352" i="4"/>
  <c r="M368" i="4"/>
  <c r="M384" i="4"/>
  <c r="M400" i="4"/>
  <c r="M321" i="4"/>
  <c r="M337" i="4"/>
  <c r="M353" i="4"/>
  <c r="M369" i="4"/>
  <c r="M385" i="4"/>
  <c r="M401" i="4"/>
  <c r="M417" i="4"/>
  <c r="M433" i="4"/>
  <c r="M449" i="4"/>
  <c r="M465" i="4"/>
  <c r="M481" i="4"/>
  <c r="M497" i="4"/>
  <c r="M513" i="4"/>
  <c r="M529" i="4"/>
  <c r="M545" i="4"/>
  <c r="M561" i="4"/>
  <c r="M322" i="4"/>
  <c r="M338" i="4"/>
  <c r="M354" i="4"/>
  <c r="M370" i="4"/>
  <c r="M386" i="4"/>
  <c r="M402" i="4"/>
  <c r="M324" i="4"/>
  <c r="M340" i="4"/>
  <c r="M356" i="4"/>
  <c r="M372" i="4"/>
  <c r="M388" i="4"/>
  <c r="M404" i="4"/>
  <c r="M420" i="4"/>
  <c r="M309" i="4"/>
  <c r="M325" i="4"/>
  <c r="M341" i="4"/>
  <c r="M357" i="4"/>
  <c r="M373" i="4"/>
  <c r="M389" i="4"/>
  <c r="M405" i="4"/>
  <c r="M421" i="4"/>
  <c r="M310" i="4"/>
  <c r="M326" i="4"/>
  <c r="M342" i="4"/>
  <c r="M358" i="4"/>
  <c r="M374" i="4"/>
  <c r="M390" i="4"/>
  <c r="M406" i="4"/>
  <c r="M422" i="4"/>
  <c r="M438" i="4"/>
  <c r="M454" i="4"/>
  <c r="M470" i="4"/>
  <c r="M486" i="4"/>
  <c r="M502" i="4"/>
  <c r="M518" i="4"/>
  <c r="M534" i="4"/>
  <c r="M550" i="4"/>
  <c r="M566" i="4"/>
  <c r="M582" i="4"/>
  <c r="M598" i="4"/>
  <c r="M311" i="4"/>
  <c r="M327" i="4"/>
  <c r="M343" i="4"/>
  <c r="M359" i="4"/>
  <c r="M375" i="4"/>
  <c r="M391" i="4"/>
  <c r="M407" i="4"/>
  <c r="M423" i="4"/>
  <c r="M439" i="4"/>
  <c r="M455" i="4"/>
  <c r="M471" i="4"/>
  <c r="M487" i="4"/>
  <c r="M503" i="4"/>
  <c r="M312" i="4"/>
  <c r="M328" i="4"/>
  <c r="M344" i="4"/>
  <c r="M360" i="4"/>
  <c r="M376" i="4"/>
  <c r="M392" i="4"/>
  <c r="M314" i="4"/>
  <c r="M330" i="4"/>
  <c r="M394" i="4"/>
  <c r="M435" i="4"/>
  <c r="M464" i="4"/>
  <c r="M490" i="4"/>
  <c r="M519" i="4"/>
  <c r="M546" i="4"/>
  <c r="M569" i="4"/>
  <c r="M594" i="4"/>
  <c r="M331" i="4"/>
  <c r="M395" i="4"/>
  <c r="M436" i="4"/>
  <c r="M466" i="4"/>
  <c r="M491" i="4"/>
  <c r="M520" i="4"/>
  <c r="M547" i="4"/>
  <c r="M570" i="4"/>
  <c r="M595" i="4"/>
  <c r="M339" i="4"/>
  <c r="M403" i="4"/>
  <c r="M437" i="4"/>
  <c r="M467" i="4"/>
  <c r="M496" i="4"/>
  <c r="M521" i="4"/>
  <c r="M548" i="4"/>
  <c r="M571" i="4"/>
  <c r="M596" i="4"/>
  <c r="M345" i="4"/>
  <c r="M408" i="4"/>
  <c r="M440" i="4"/>
  <c r="M468" i="4"/>
  <c r="M498" i="4"/>
  <c r="M522" i="4"/>
  <c r="M549" i="4"/>
  <c r="M576" i="4"/>
  <c r="M597" i="4"/>
  <c r="M346" i="4"/>
  <c r="M409" i="4"/>
  <c r="M441" i="4"/>
  <c r="M469" i="4"/>
  <c r="M499" i="4"/>
  <c r="M523" i="4"/>
  <c r="M551" i="4"/>
  <c r="M577" i="4"/>
  <c r="M599" i="4"/>
  <c r="M347" i="4"/>
  <c r="M410" i="4"/>
  <c r="M442" i="4"/>
  <c r="M472" i="4"/>
  <c r="M500" i="4"/>
  <c r="M528" i="4"/>
  <c r="M552" i="4"/>
  <c r="M578" i="4"/>
  <c r="M600" i="4"/>
  <c r="M355" i="4"/>
  <c r="M411" i="4"/>
  <c r="M443" i="4"/>
  <c r="M473" i="4"/>
  <c r="M501" i="4"/>
  <c r="M530" i="4"/>
  <c r="M553" i="4"/>
  <c r="M579" i="4"/>
  <c r="M601" i="4"/>
  <c r="M361" i="4"/>
  <c r="M416" i="4"/>
  <c r="M448" i="4"/>
  <c r="M474" i="4"/>
  <c r="M504" i="4"/>
  <c r="M531" i="4"/>
  <c r="M554" i="4"/>
  <c r="M580" i="4"/>
  <c r="M602" i="4"/>
  <c r="M362" i="4"/>
  <c r="M418" i="4"/>
  <c r="M450" i="4"/>
  <c r="M475" i="4"/>
  <c r="M505" i="4"/>
  <c r="M532" i="4"/>
  <c r="M555" i="4"/>
  <c r="M581" i="4"/>
  <c r="M603" i="4"/>
  <c r="M363" i="4"/>
  <c r="M419" i="4"/>
  <c r="M451" i="4"/>
  <c r="M480" i="4"/>
  <c r="M506" i="4"/>
  <c r="M533" i="4"/>
  <c r="M560" i="4"/>
  <c r="M583" i="4"/>
  <c r="M308" i="4"/>
  <c r="M371" i="4"/>
  <c r="M424" i="4"/>
  <c r="M452" i="4"/>
  <c r="M482" i="4"/>
  <c r="M507" i="4"/>
  <c r="M535" i="4"/>
  <c r="M562" i="4"/>
  <c r="M584" i="4"/>
  <c r="M377" i="4"/>
  <c r="M425" i="4"/>
  <c r="M453" i="4"/>
  <c r="M483" i="4"/>
  <c r="M512" i="4"/>
  <c r="M536" i="4"/>
  <c r="M563" i="4"/>
  <c r="M585" i="4"/>
  <c r="M313" i="4"/>
  <c r="M378" i="4"/>
  <c r="M426" i="4"/>
  <c r="M456" i="4"/>
  <c r="M484" i="4"/>
  <c r="M514" i="4"/>
  <c r="M537" i="4"/>
  <c r="M564" i="4"/>
  <c r="M586" i="4"/>
  <c r="M323" i="4"/>
  <c r="M387" i="4"/>
  <c r="M432" i="4"/>
  <c r="M458" i="4"/>
  <c r="M488" i="4"/>
  <c r="M516" i="4"/>
  <c r="M539" i="4"/>
  <c r="M567" i="4"/>
  <c r="M592" i="4"/>
  <c r="M568" i="4"/>
  <c r="M315" i="4"/>
  <c r="M587" i="4"/>
  <c r="M329" i="4"/>
  <c r="M593" i="4"/>
  <c r="M379" i="4"/>
  <c r="M393" i="4"/>
  <c r="M427" i="4"/>
  <c r="M434" i="4"/>
  <c r="M457" i="4"/>
  <c r="M459" i="4"/>
  <c r="M485" i="4"/>
  <c r="M489" i="4"/>
  <c r="M515" i="4"/>
  <c r="M517" i="4"/>
  <c r="M544" i="4"/>
  <c r="U411" i="4"/>
  <c r="V411" i="4" s="1"/>
  <c r="H594" i="4"/>
  <c r="H553" i="4"/>
  <c r="H512" i="4"/>
  <c r="H465" i="4"/>
  <c r="H416" i="4"/>
  <c r="H361" i="4"/>
  <c r="I606" i="4"/>
  <c r="I533" i="4"/>
  <c r="E607" i="4"/>
  <c r="E591" i="4"/>
  <c r="E575" i="4"/>
  <c r="E559" i="4"/>
  <c r="E543" i="4"/>
  <c r="E527" i="4"/>
  <c r="U527" i="4" s="1"/>
  <c r="V527" i="4" s="1"/>
  <c r="E511" i="4"/>
  <c r="E495" i="4"/>
  <c r="E479" i="4"/>
  <c r="E463" i="4"/>
  <c r="U463" i="4" s="1"/>
  <c r="V463" i="4" s="1"/>
  <c r="E447" i="4"/>
  <c r="E431" i="4"/>
  <c r="E415" i="4"/>
  <c r="E399" i="4"/>
  <c r="U399" i="4" s="1"/>
  <c r="V399" i="4" s="1"/>
  <c r="E383" i="4"/>
  <c r="E367" i="4"/>
  <c r="E351" i="4"/>
  <c r="E335" i="4"/>
  <c r="E319" i="4"/>
  <c r="F603" i="4"/>
  <c r="F587" i="4"/>
  <c r="U587" i="4" s="1"/>
  <c r="V587" i="4" s="1"/>
  <c r="F571" i="4"/>
  <c r="U571" i="4" s="1"/>
  <c r="V571" i="4" s="1"/>
  <c r="F555" i="4"/>
  <c r="U555" i="4" s="1"/>
  <c r="V555" i="4" s="1"/>
  <c r="F539" i="4"/>
  <c r="U539" i="4" s="1"/>
  <c r="V539" i="4" s="1"/>
  <c r="F523" i="4"/>
  <c r="U523" i="4" s="1"/>
  <c r="V523" i="4" s="1"/>
  <c r="F507" i="4"/>
  <c r="F491" i="4"/>
  <c r="U491" i="4" s="1"/>
  <c r="V491" i="4" s="1"/>
  <c r="F475" i="4"/>
  <c r="F459" i="4"/>
  <c r="U459" i="4" s="1"/>
  <c r="V459" i="4" s="1"/>
  <c r="F443" i="4"/>
  <c r="U443" i="4" s="1"/>
  <c r="V443" i="4" s="1"/>
  <c r="F427" i="4"/>
  <c r="F411" i="4"/>
  <c r="F395" i="4"/>
  <c r="F379" i="4"/>
  <c r="F363" i="4"/>
  <c r="F347" i="4"/>
  <c r="F331" i="4"/>
  <c r="F315" i="4"/>
  <c r="G551" i="4"/>
  <c r="G470" i="4"/>
  <c r="G359" i="4"/>
  <c r="I596" i="4"/>
  <c r="I580" i="4"/>
  <c r="I564" i="4"/>
  <c r="I548" i="4"/>
  <c r="I532" i="4"/>
  <c r="I514" i="4"/>
  <c r="I494" i="4"/>
  <c r="I468" i="4"/>
  <c r="I447" i="4"/>
  <c r="I421" i="4"/>
  <c r="I398" i="4"/>
  <c r="I369" i="4"/>
  <c r="I325" i="4"/>
  <c r="E477" i="4"/>
  <c r="E461" i="4"/>
  <c r="E445" i="4"/>
  <c r="E429" i="4"/>
  <c r="E413" i="4"/>
  <c r="E397" i="4"/>
  <c r="E381" i="4"/>
  <c r="U381" i="4" s="1"/>
  <c r="V381" i="4" s="1"/>
  <c r="E365" i="4"/>
  <c r="U365" i="4" s="1"/>
  <c r="V365" i="4" s="1"/>
  <c r="E349" i="4"/>
  <c r="E333" i="4"/>
  <c r="E317" i="4"/>
  <c r="F601" i="4"/>
  <c r="U601" i="4" s="1"/>
  <c r="V601" i="4" s="1"/>
  <c r="F585" i="4"/>
  <c r="U585" i="4" s="1"/>
  <c r="V585" i="4" s="1"/>
  <c r="F569" i="4"/>
  <c r="F553" i="4"/>
  <c r="U553" i="4" s="1"/>
  <c r="V553" i="4" s="1"/>
  <c r="F537" i="4"/>
  <c r="U537" i="4" s="1"/>
  <c r="V537" i="4" s="1"/>
  <c r="F521" i="4"/>
  <c r="U521" i="4" s="1"/>
  <c r="V521" i="4" s="1"/>
  <c r="F505" i="4"/>
  <c r="F489" i="4"/>
  <c r="U489" i="4" s="1"/>
  <c r="V489" i="4" s="1"/>
  <c r="F473" i="4"/>
  <c r="U473" i="4" s="1"/>
  <c r="V473" i="4" s="1"/>
  <c r="F457" i="4"/>
  <c r="U457" i="4" s="1"/>
  <c r="V457" i="4" s="1"/>
  <c r="F441" i="4"/>
  <c r="F425" i="4"/>
  <c r="U425" i="4" s="1"/>
  <c r="V425" i="4" s="1"/>
  <c r="F409" i="4"/>
  <c r="U409" i="4" s="1"/>
  <c r="V409" i="4" s="1"/>
  <c r="F393" i="4"/>
  <c r="U393" i="4" s="1"/>
  <c r="V393" i="4" s="1"/>
  <c r="F377" i="4"/>
  <c r="F361" i="4"/>
  <c r="U361" i="4" s="1"/>
  <c r="V361" i="4" s="1"/>
  <c r="F345" i="4"/>
  <c r="F329" i="4"/>
  <c r="U329" i="4" s="1"/>
  <c r="V329" i="4" s="1"/>
  <c r="F313" i="4"/>
  <c r="U313" i="4" s="1"/>
  <c r="V313" i="4" s="1"/>
  <c r="G548" i="4"/>
  <c r="G455" i="4"/>
  <c r="G343" i="4"/>
  <c r="I594" i="4"/>
  <c r="I578" i="4"/>
  <c r="I562" i="4"/>
  <c r="I546" i="4"/>
  <c r="I530" i="4"/>
  <c r="I512" i="4"/>
  <c r="I490" i="4"/>
  <c r="I466" i="4"/>
  <c r="I444" i="4"/>
  <c r="I419" i="4"/>
  <c r="I394" i="4"/>
  <c r="I362" i="4"/>
  <c r="I323" i="4"/>
  <c r="Q324" i="4"/>
  <c r="Q340" i="4"/>
  <c r="Q356" i="4"/>
  <c r="Q372" i="4"/>
  <c r="Q388" i="4"/>
  <c r="Q404" i="4"/>
  <c r="Q420" i="4"/>
  <c r="Q436" i="4"/>
  <c r="Q452" i="4"/>
  <c r="Q468" i="4"/>
  <c r="Q484" i="4"/>
  <c r="Q500" i="4"/>
  <c r="Q516" i="4"/>
  <c r="Q532" i="4"/>
  <c r="Q548" i="4"/>
  <c r="Q564" i="4"/>
  <c r="Q580" i="4"/>
  <c r="Q596" i="4"/>
  <c r="Q309" i="4"/>
  <c r="Q325" i="4"/>
  <c r="Q341" i="4"/>
  <c r="Q357" i="4"/>
  <c r="Q373" i="4"/>
  <c r="Q389" i="4"/>
  <c r="Q405" i="4"/>
  <c r="Q421" i="4"/>
  <c r="Q437" i="4"/>
  <c r="Q453" i="4"/>
  <c r="Q469" i="4"/>
  <c r="Q485" i="4"/>
  <c r="Q501" i="4"/>
  <c r="Q517" i="4"/>
  <c r="Q533" i="4"/>
  <c r="Q549" i="4"/>
  <c r="Q565" i="4"/>
  <c r="Q581" i="4"/>
  <c r="Q597" i="4"/>
  <c r="Q310" i="4"/>
  <c r="Q326" i="4"/>
  <c r="Q342" i="4"/>
  <c r="Q358" i="4"/>
  <c r="Q374" i="4"/>
  <c r="Q390" i="4"/>
  <c r="Q406" i="4"/>
  <c r="Q422" i="4"/>
  <c r="Q438" i="4"/>
  <c r="Q454" i="4"/>
  <c r="Q470" i="4"/>
  <c r="Q486" i="4"/>
  <c r="Q502" i="4"/>
  <c r="Q518" i="4"/>
  <c r="Q534" i="4"/>
  <c r="Q550" i="4"/>
  <c r="Q566" i="4"/>
  <c r="Q582" i="4"/>
  <c r="Q598" i="4"/>
  <c r="Q311" i="4"/>
  <c r="Q327" i="4"/>
  <c r="Q343" i="4"/>
  <c r="Q359" i="4"/>
  <c r="Q375" i="4"/>
  <c r="Q391" i="4"/>
  <c r="Q407" i="4"/>
  <c r="Q423" i="4"/>
  <c r="Q439" i="4"/>
  <c r="Q455" i="4"/>
  <c r="Q471" i="4"/>
  <c r="Q487" i="4"/>
  <c r="Q503" i="4"/>
  <c r="Q519" i="4"/>
  <c r="Q535" i="4"/>
  <c r="Q551" i="4"/>
  <c r="Q567" i="4"/>
  <c r="Q583" i="4"/>
  <c r="Q599" i="4"/>
  <c r="Q312" i="4"/>
  <c r="Q328" i="4"/>
  <c r="Q344" i="4"/>
  <c r="Q360" i="4"/>
  <c r="Q376" i="4"/>
  <c r="Q392" i="4"/>
  <c r="Q408" i="4"/>
  <c r="Q424" i="4"/>
  <c r="Q440" i="4"/>
  <c r="Q456" i="4"/>
  <c r="Q472" i="4"/>
  <c r="Q488" i="4"/>
  <c r="Q504" i="4"/>
  <c r="Q520" i="4"/>
  <c r="Q536" i="4"/>
  <c r="Q552" i="4"/>
  <c r="Q568" i="4"/>
  <c r="Q584" i="4"/>
  <c r="Q600" i="4"/>
  <c r="Q313" i="4"/>
  <c r="Q329" i="4"/>
  <c r="Q345" i="4"/>
  <c r="Q361" i="4"/>
  <c r="Q377" i="4"/>
  <c r="Q393" i="4"/>
  <c r="Q409" i="4"/>
  <c r="Q425" i="4"/>
  <c r="Q441" i="4"/>
  <c r="Q457" i="4"/>
  <c r="Q473" i="4"/>
  <c r="Q489" i="4"/>
  <c r="Q505" i="4"/>
  <c r="Q521" i="4"/>
  <c r="Q537" i="4"/>
  <c r="Q553" i="4"/>
  <c r="Q569" i="4"/>
  <c r="Q585" i="4"/>
  <c r="Q601" i="4"/>
  <c r="Q314" i="4"/>
  <c r="Q330" i="4"/>
  <c r="Q346" i="4"/>
  <c r="Q362" i="4"/>
  <c r="Q378" i="4"/>
  <c r="Q394" i="4"/>
  <c r="Q410" i="4"/>
  <c r="Q426" i="4"/>
  <c r="Q442" i="4"/>
  <c r="Q458" i="4"/>
  <c r="Q474" i="4"/>
  <c r="Q490" i="4"/>
  <c r="Q506" i="4"/>
  <c r="Q522" i="4"/>
  <c r="Q538" i="4"/>
  <c r="Q554" i="4"/>
  <c r="Q570" i="4"/>
  <c r="Q586" i="4"/>
  <c r="Q602" i="4"/>
  <c r="Q315" i="4"/>
  <c r="Q331" i="4"/>
  <c r="Q347" i="4"/>
  <c r="Q363" i="4"/>
  <c r="Q379" i="4"/>
  <c r="Q395" i="4"/>
  <c r="Q411" i="4"/>
  <c r="Q427" i="4"/>
  <c r="Q443" i="4"/>
  <c r="Q459" i="4"/>
  <c r="Q475" i="4"/>
  <c r="Q491" i="4"/>
  <c r="Q507" i="4"/>
  <c r="Q523" i="4"/>
  <c r="Q539" i="4"/>
  <c r="Q555" i="4"/>
  <c r="Q571" i="4"/>
  <c r="Q587" i="4"/>
  <c r="Q603" i="4"/>
  <c r="Q316" i="4"/>
  <c r="Q332" i="4"/>
  <c r="Q348" i="4"/>
  <c r="Q364" i="4"/>
  <c r="Q380" i="4"/>
  <c r="Q396" i="4"/>
  <c r="Q412" i="4"/>
  <c r="Q428" i="4"/>
  <c r="Q444" i="4"/>
  <c r="Q460" i="4"/>
  <c r="Q476" i="4"/>
  <c r="Q492" i="4"/>
  <c r="Q508" i="4"/>
  <c r="Q524" i="4"/>
  <c r="Q540" i="4"/>
  <c r="Q556" i="4"/>
  <c r="Q572" i="4"/>
  <c r="Q588" i="4"/>
  <c r="Q604" i="4"/>
  <c r="Q317" i="4"/>
  <c r="Q333" i="4"/>
  <c r="Q349" i="4"/>
  <c r="Q365" i="4"/>
  <c r="Q381" i="4"/>
  <c r="Q397" i="4"/>
  <c r="Q413" i="4"/>
  <c r="Q429" i="4"/>
  <c r="Q445" i="4"/>
  <c r="Q461" i="4"/>
  <c r="Q477" i="4"/>
  <c r="Q493" i="4"/>
  <c r="Q509" i="4"/>
  <c r="Q525" i="4"/>
  <c r="Q541" i="4"/>
  <c r="Q557" i="4"/>
  <c r="Q573" i="4"/>
  <c r="Q589" i="4"/>
  <c r="Q605" i="4"/>
  <c r="Q318" i="4"/>
  <c r="Q334" i="4"/>
  <c r="Q350" i="4"/>
  <c r="Q366" i="4"/>
  <c r="Q382" i="4"/>
  <c r="Q398" i="4"/>
  <c r="Q414" i="4"/>
  <c r="Q430" i="4"/>
  <c r="Q446" i="4"/>
  <c r="Q462" i="4"/>
  <c r="Q478" i="4"/>
  <c r="Q494" i="4"/>
  <c r="Q510" i="4"/>
  <c r="Q526" i="4"/>
  <c r="Q542" i="4"/>
  <c r="Q558" i="4"/>
  <c r="Q574" i="4"/>
  <c r="Q590" i="4"/>
  <c r="Q606" i="4"/>
  <c r="Q319" i="4"/>
  <c r="Q335" i="4"/>
  <c r="Q351" i="4"/>
  <c r="Q367" i="4"/>
  <c r="Q383" i="4"/>
  <c r="Q399" i="4"/>
  <c r="Q415" i="4"/>
  <c r="Q431" i="4"/>
  <c r="Q447" i="4"/>
  <c r="Q463" i="4"/>
  <c r="Q479" i="4"/>
  <c r="Q495" i="4"/>
  <c r="Q511" i="4"/>
  <c r="Q527" i="4"/>
  <c r="Q543" i="4"/>
  <c r="Q559" i="4"/>
  <c r="Q575" i="4"/>
  <c r="Q591" i="4"/>
  <c r="Q607" i="4"/>
  <c r="Q320" i="4"/>
  <c r="Q336" i="4"/>
  <c r="Q352" i="4"/>
  <c r="Q368" i="4"/>
  <c r="Q384" i="4"/>
  <c r="Q400" i="4"/>
  <c r="Q416" i="4"/>
  <c r="Q432" i="4"/>
  <c r="Q448" i="4"/>
  <c r="Q464" i="4"/>
  <c r="Q480" i="4"/>
  <c r="Q496" i="4"/>
  <c r="Q512" i="4"/>
  <c r="Q528" i="4"/>
  <c r="Q544" i="4"/>
  <c r="Q560" i="4"/>
  <c r="Q576" i="4"/>
  <c r="Q592" i="4"/>
  <c r="Q308" i="4"/>
  <c r="Q322" i="4"/>
  <c r="Q338" i="4"/>
  <c r="Q354" i="4"/>
  <c r="Q370" i="4"/>
  <c r="Q386" i="4"/>
  <c r="Q402" i="4"/>
  <c r="Q418" i="4"/>
  <c r="Q434" i="4"/>
  <c r="Q450" i="4"/>
  <c r="Q466" i="4"/>
  <c r="Q482" i="4"/>
  <c r="Q498" i="4"/>
  <c r="Q514" i="4"/>
  <c r="Q530" i="4"/>
  <c r="Q546" i="4"/>
  <c r="Q562" i="4"/>
  <c r="Q578" i="4"/>
  <c r="Q594" i="4"/>
  <c r="Q371" i="4"/>
  <c r="Q499" i="4"/>
  <c r="Q385" i="4"/>
  <c r="Q513" i="4"/>
  <c r="Q387" i="4"/>
  <c r="Q515" i="4"/>
  <c r="Q401" i="4"/>
  <c r="Q529" i="4"/>
  <c r="Q403" i="4"/>
  <c r="Q531" i="4"/>
  <c r="Q417" i="4"/>
  <c r="Q545" i="4"/>
  <c r="Q419" i="4"/>
  <c r="Q547" i="4"/>
  <c r="Q433" i="4"/>
  <c r="Q561" i="4"/>
  <c r="Q435" i="4"/>
  <c r="Q563" i="4"/>
  <c r="Q321" i="4"/>
  <c r="Q449" i="4"/>
  <c r="Q577" i="4"/>
  <c r="Q323" i="4"/>
  <c r="Q451" i="4"/>
  <c r="Q579" i="4"/>
  <c r="Q337" i="4"/>
  <c r="Q465" i="4"/>
  <c r="Q593" i="4"/>
  <c r="Q339" i="4"/>
  <c r="Q467" i="4"/>
  <c r="Q595" i="4"/>
  <c r="Q355" i="4"/>
  <c r="Q483" i="4"/>
  <c r="E604" i="4"/>
  <c r="U604" i="4" s="1"/>
  <c r="V604" i="4" s="1"/>
  <c r="E588" i="4"/>
  <c r="U588" i="4" s="1"/>
  <c r="V588" i="4" s="1"/>
  <c r="E572" i="4"/>
  <c r="E556" i="4"/>
  <c r="E540" i="4"/>
  <c r="E524" i="4"/>
  <c r="E508" i="4"/>
  <c r="E492" i="4"/>
  <c r="E476" i="4"/>
  <c r="U476" i="4" s="1"/>
  <c r="V476" i="4" s="1"/>
  <c r="E460" i="4"/>
  <c r="U460" i="4" s="1"/>
  <c r="V460" i="4" s="1"/>
  <c r="E444" i="4"/>
  <c r="E428" i="4"/>
  <c r="E412" i="4"/>
  <c r="E396" i="4"/>
  <c r="E380" i="4"/>
  <c r="E364" i="4"/>
  <c r="E348" i="4"/>
  <c r="U348" i="4" s="1"/>
  <c r="V348" i="4" s="1"/>
  <c r="E332" i="4"/>
  <c r="U332" i="4" s="1"/>
  <c r="V332" i="4" s="1"/>
  <c r="E316" i="4"/>
  <c r="F600" i="4"/>
  <c r="U600" i="4" s="1"/>
  <c r="V600" i="4" s="1"/>
  <c r="F584" i="4"/>
  <c r="U584" i="4" s="1"/>
  <c r="V584" i="4" s="1"/>
  <c r="F568" i="4"/>
  <c r="U568" i="4" s="1"/>
  <c r="V568" i="4" s="1"/>
  <c r="F552" i="4"/>
  <c r="U552" i="4" s="1"/>
  <c r="V552" i="4" s="1"/>
  <c r="F536" i="4"/>
  <c r="U536" i="4" s="1"/>
  <c r="V536" i="4" s="1"/>
  <c r="F520" i="4"/>
  <c r="U520" i="4" s="1"/>
  <c r="V520" i="4" s="1"/>
  <c r="F504" i="4"/>
  <c r="U504" i="4" s="1"/>
  <c r="V504" i="4" s="1"/>
  <c r="F488" i="4"/>
  <c r="U488" i="4" s="1"/>
  <c r="V488" i="4" s="1"/>
  <c r="F472" i="4"/>
  <c r="U472" i="4" s="1"/>
  <c r="V472" i="4" s="1"/>
  <c r="F456" i="4"/>
  <c r="U456" i="4" s="1"/>
  <c r="V456" i="4" s="1"/>
  <c r="F440" i="4"/>
  <c r="U440" i="4" s="1"/>
  <c r="V440" i="4" s="1"/>
  <c r="F424" i="4"/>
  <c r="U424" i="4" s="1"/>
  <c r="V424" i="4" s="1"/>
  <c r="F408" i="4"/>
  <c r="U408" i="4" s="1"/>
  <c r="V408" i="4" s="1"/>
  <c r="F392" i="4"/>
  <c r="U392" i="4" s="1"/>
  <c r="V392" i="4" s="1"/>
  <c r="F376" i="4"/>
  <c r="U376" i="4" s="1"/>
  <c r="V376" i="4" s="1"/>
  <c r="F360" i="4"/>
  <c r="U360" i="4" s="1"/>
  <c r="V360" i="4" s="1"/>
  <c r="F344" i="4"/>
  <c r="U344" i="4" s="1"/>
  <c r="V344" i="4" s="1"/>
  <c r="F328" i="4"/>
  <c r="U328" i="4" s="1"/>
  <c r="V328" i="4" s="1"/>
  <c r="F312" i="4"/>
  <c r="U312" i="4" s="1"/>
  <c r="V312" i="4" s="1"/>
  <c r="G535" i="4"/>
  <c r="G454" i="4"/>
  <c r="G342" i="4"/>
  <c r="U342" i="4" s="1"/>
  <c r="V342" i="4" s="1"/>
  <c r="I593" i="4"/>
  <c r="I577" i="4"/>
  <c r="I561" i="4"/>
  <c r="I545" i="4"/>
  <c r="I529" i="4"/>
  <c r="I511" i="4"/>
  <c r="I487" i="4"/>
  <c r="I465" i="4"/>
  <c r="I442" i="4"/>
  <c r="I418" i="4"/>
  <c r="I389" i="4"/>
  <c r="I357" i="4"/>
  <c r="I322" i="4"/>
  <c r="E395" i="4"/>
  <c r="E379" i="4"/>
  <c r="U379" i="4" s="1"/>
  <c r="V379" i="4" s="1"/>
  <c r="E363" i="4"/>
  <c r="U363" i="4" s="1"/>
  <c r="V363" i="4" s="1"/>
  <c r="E347" i="4"/>
  <c r="U347" i="4" s="1"/>
  <c r="V347" i="4" s="1"/>
  <c r="E331" i="4"/>
  <c r="E315" i="4"/>
  <c r="F599" i="4"/>
  <c r="F583" i="4"/>
  <c r="U583" i="4" s="1"/>
  <c r="V583" i="4" s="1"/>
  <c r="F567" i="4"/>
  <c r="U567" i="4" s="1"/>
  <c r="V567" i="4" s="1"/>
  <c r="F551" i="4"/>
  <c r="F535" i="4"/>
  <c r="U535" i="4" s="1"/>
  <c r="V535" i="4" s="1"/>
  <c r="F519" i="4"/>
  <c r="U519" i="4" s="1"/>
  <c r="V519" i="4" s="1"/>
  <c r="F503" i="4"/>
  <c r="U503" i="4" s="1"/>
  <c r="V503" i="4" s="1"/>
  <c r="F487" i="4"/>
  <c r="U487" i="4" s="1"/>
  <c r="V487" i="4" s="1"/>
  <c r="F471" i="4"/>
  <c r="F455" i="4"/>
  <c r="U455" i="4" s="1"/>
  <c r="V455" i="4" s="1"/>
  <c r="F439" i="4"/>
  <c r="U439" i="4" s="1"/>
  <c r="V439" i="4" s="1"/>
  <c r="F423" i="4"/>
  <c r="U423" i="4" s="1"/>
  <c r="V423" i="4" s="1"/>
  <c r="F407" i="4"/>
  <c r="U407" i="4" s="1"/>
  <c r="V407" i="4" s="1"/>
  <c r="F391" i="4"/>
  <c r="U391" i="4" s="1"/>
  <c r="V391" i="4" s="1"/>
  <c r="F375" i="4"/>
  <c r="U375" i="4" s="1"/>
  <c r="V375" i="4" s="1"/>
  <c r="F359" i="4"/>
  <c r="U359" i="4" s="1"/>
  <c r="V359" i="4" s="1"/>
  <c r="F343" i="4"/>
  <c r="F327" i="4"/>
  <c r="F311" i="4"/>
  <c r="G534" i="4"/>
  <c r="U534" i="4" s="1"/>
  <c r="V534" i="4" s="1"/>
  <c r="G452" i="4"/>
  <c r="G327" i="4"/>
  <c r="U327" i="4" s="1"/>
  <c r="V327" i="4" s="1"/>
  <c r="I308" i="4"/>
  <c r="I592" i="4"/>
  <c r="I576" i="4"/>
  <c r="I560" i="4"/>
  <c r="I544" i="4"/>
  <c r="I528" i="4"/>
  <c r="I510" i="4"/>
  <c r="I485" i="4"/>
  <c r="I464" i="4"/>
  <c r="I439" i="4"/>
  <c r="I417" i="4"/>
  <c r="I388" i="4"/>
  <c r="I356" i="4"/>
  <c r="I321" i="4"/>
  <c r="Q497" i="4"/>
  <c r="E394" i="4"/>
  <c r="U394" i="4" s="1"/>
  <c r="V394" i="4" s="1"/>
  <c r="E378" i="4"/>
  <c r="E362" i="4"/>
  <c r="E346" i="4"/>
  <c r="E330" i="4"/>
  <c r="E314" i="4"/>
  <c r="F598" i="4"/>
  <c r="F582" i="4"/>
  <c r="U582" i="4" s="1"/>
  <c r="V582" i="4" s="1"/>
  <c r="F566" i="4"/>
  <c r="U566" i="4" s="1"/>
  <c r="V566" i="4" s="1"/>
  <c r="F550" i="4"/>
  <c r="U550" i="4" s="1"/>
  <c r="V550" i="4" s="1"/>
  <c r="F534" i="4"/>
  <c r="F518" i="4"/>
  <c r="U518" i="4" s="1"/>
  <c r="V518" i="4" s="1"/>
  <c r="F502" i="4"/>
  <c r="F486" i="4"/>
  <c r="U486" i="4" s="1"/>
  <c r="V486" i="4" s="1"/>
  <c r="F470" i="4"/>
  <c r="F454" i="4"/>
  <c r="U454" i="4" s="1"/>
  <c r="V454" i="4" s="1"/>
  <c r="F438" i="4"/>
  <c r="U438" i="4" s="1"/>
  <c r="V438" i="4" s="1"/>
  <c r="F422" i="4"/>
  <c r="U422" i="4" s="1"/>
  <c r="V422" i="4" s="1"/>
  <c r="F406" i="4"/>
  <c r="U406" i="4" s="1"/>
  <c r="V406" i="4" s="1"/>
  <c r="F390" i="4"/>
  <c r="F374" i="4"/>
  <c r="U374" i="4" s="1"/>
  <c r="V374" i="4" s="1"/>
  <c r="F358" i="4"/>
  <c r="U358" i="4" s="1"/>
  <c r="V358" i="4" s="1"/>
  <c r="F342" i="4"/>
  <c r="F326" i="4"/>
  <c r="U326" i="4" s="1"/>
  <c r="V326" i="4" s="1"/>
  <c r="F310" i="4"/>
  <c r="U310" i="4" s="1"/>
  <c r="V310" i="4" s="1"/>
  <c r="G532" i="4"/>
  <c r="G439" i="4"/>
  <c r="G326" i="4"/>
  <c r="I607" i="4"/>
  <c r="I591" i="4"/>
  <c r="I575" i="4"/>
  <c r="I559" i="4"/>
  <c r="I543" i="4"/>
  <c r="I527" i="4"/>
  <c r="I508" i="4"/>
  <c r="I484" i="4"/>
  <c r="I463" i="4"/>
  <c r="I437" i="4"/>
  <c r="I416" i="4"/>
  <c r="I387" i="4"/>
  <c r="I355" i="4"/>
  <c r="I318" i="4"/>
  <c r="Q481" i="4"/>
  <c r="I558" i="4"/>
  <c r="I542" i="4"/>
  <c r="I526" i="4"/>
  <c r="I506" i="4"/>
  <c r="I483" i="4"/>
  <c r="I462" i="4"/>
  <c r="I436" i="4"/>
  <c r="I415" i="4"/>
  <c r="I386" i="4"/>
  <c r="I354" i="4"/>
  <c r="I309" i="4"/>
  <c r="Q369" i="4"/>
  <c r="I605" i="4"/>
  <c r="I589" i="4"/>
  <c r="I573" i="4"/>
  <c r="I557" i="4"/>
  <c r="I541" i="4"/>
  <c r="I525" i="4"/>
  <c r="I504" i="4"/>
  <c r="I482" i="4"/>
  <c r="I460" i="4"/>
  <c r="I435" i="4"/>
  <c r="I414" i="4"/>
  <c r="I385" i="4"/>
  <c r="I353" i="4"/>
  <c r="Q353" i="4"/>
  <c r="I458" i="4"/>
  <c r="I434" i="4"/>
  <c r="I412" i="4"/>
  <c r="I383" i="4"/>
  <c r="I350" i="4"/>
  <c r="I603" i="4"/>
  <c r="I587" i="4"/>
  <c r="I571" i="4"/>
  <c r="I555" i="4"/>
  <c r="I539" i="4"/>
  <c r="I523" i="4"/>
  <c r="I501" i="4"/>
  <c r="I480" i="4"/>
  <c r="I455" i="4"/>
  <c r="I433" i="4"/>
  <c r="I410" i="4"/>
  <c r="I382" i="4"/>
  <c r="I310" i="4"/>
  <c r="I326" i="4"/>
  <c r="I342" i="4"/>
  <c r="I358" i="4"/>
  <c r="I374" i="4"/>
  <c r="I390" i="4"/>
  <c r="I406" i="4"/>
  <c r="I422" i="4"/>
  <c r="I438" i="4"/>
  <c r="I454" i="4"/>
  <c r="I470" i="4"/>
  <c r="U470" i="4" s="1"/>
  <c r="V470" i="4" s="1"/>
  <c r="I486" i="4"/>
  <c r="I502" i="4"/>
  <c r="I518" i="4"/>
  <c r="I311" i="4"/>
  <c r="I327" i="4"/>
  <c r="I343" i="4"/>
  <c r="I359" i="4"/>
  <c r="I375" i="4"/>
  <c r="I391" i="4"/>
  <c r="I407" i="4"/>
  <c r="I312" i="4"/>
  <c r="I328" i="4"/>
  <c r="I344" i="4"/>
  <c r="I360" i="4"/>
  <c r="I376" i="4"/>
  <c r="I392" i="4"/>
  <c r="I408" i="4"/>
  <c r="I424" i="4"/>
  <c r="I440" i="4"/>
  <c r="I456" i="4"/>
  <c r="I472" i="4"/>
  <c r="I488" i="4"/>
  <c r="I313" i="4"/>
  <c r="I329" i="4"/>
  <c r="I345" i="4"/>
  <c r="I361" i="4"/>
  <c r="I377" i="4"/>
  <c r="I393" i="4"/>
  <c r="I409" i="4"/>
  <c r="I425" i="4"/>
  <c r="I441" i="4"/>
  <c r="I457" i="4"/>
  <c r="I473" i="4"/>
  <c r="I489" i="4"/>
  <c r="I505" i="4"/>
  <c r="I521" i="4"/>
  <c r="I314" i="4"/>
  <c r="I330" i="4"/>
  <c r="I315" i="4"/>
  <c r="I331" i="4"/>
  <c r="I347" i="4"/>
  <c r="I363" i="4"/>
  <c r="I379" i="4"/>
  <c r="I395" i="4"/>
  <c r="I411" i="4"/>
  <c r="I427" i="4"/>
  <c r="I443" i="4"/>
  <c r="I459" i="4"/>
  <c r="I475" i="4"/>
  <c r="I491" i="4"/>
  <c r="I507" i="4"/>
  <c r="I316" i="4"/>
  <c r="I332" i="4"/>
  <c r="I348" i="4"/>
  <c r="I364" i="4"/>
  <c r="I317" i="4"/>
  <c r="I333" i="4"/>
  <c r="I349" i="4"/>
  <c r="I365" i="4"/>
  <c r="I381" i="4"/>
  <c r="I397" i="4"/>
  <c r="I413" i="4"/>
  <c r="I429" i="4"/>
  <c r="I445" i="4"/>
  <c r="I461" i="4"/>
  <c r="I477" i="4"/>
  <c r="I493" i="4"/>
  <c r="I509" i="4"/>
  <c r="I319" i="4"/>
  <c r="I335" i="4"/>
  <c r="I351" i="4"/>
  <c r="I367" i="4"/>
  <c r="I320" i="4"/>
  <c r="I336" i="4"/>
  <c r="I352" i="4"/>
  <c r="I368" i="4"/>
  <c r="I384" i="4"/>
  <c r="I400" i="4"/>
  <c r="E597" i="4"/>
  <c r="U597" i="4" s="1"/>
  <c r="V597" i="4" s="1"/>
  <c r="E581" i="4"/>
  <c r="U581" i="4" s="1"/>
  <c r="V581" i="4" s="1"/>
  <c r="E565" i="4"/>
  <c r="E549" i="4"/>
  <c r="E533" i="4"/>
  <c r="E517" i="4"/>
  <c r="E501" i="4"/>
  <c r="E485" i="4"/>
  <c r="E469" i="4"/>
  <c r="U469" i="4" s="1"/>
  <c r="V469" i="4" s="1"/>
  <c r="E453" i="4"/>
  <c r="U453" i="4" s="1"/>
  <c r="V453" i="4" s="1"/>
  <c r="E437" i="4"/>
  <c r="E421" i="4"/>
  <c r="E405" i="4"/>
  <c r="E389" i="4"/>
  <c r="U389" i="4" s="1"/>
  <c r="V389" i="4" s="1"/>
  <c r="E373" i="4"/>
  <c r="E357" i="4"/>
  <c r="E341" i="4"/>
  <c r="U341" i="4" s="1"/>
  <c r="V341" i="4" s="1"/>
  <c r="E325" i="4"/>
  <c r="U325" i="4" s="1"/>
  <c r="V325" i="4" s="1"/>
  <c r="E309" i="4"/>
  <c r="F593" i="4"/>
  <c r="F577" i="4"/>
  <c r="F561" i="4"/>
  <c r="F545" i="4"/>
  <c r="F529" i="4"/>
  <c r="F513" i="4"/>
  <c r="F497" i="4"/>
  <c r="F481" i="4"/>
  <c r="F465" i="4"/>
  <c r="F449" i="4"/>
  <c r="F433" i="4"/>
  <c r="F417" i="4"/>
  <c r="F401" i="4"/>
  <c r="F385" i="4"/>
  <c r="F369" i="4"/>
  <c r="F353" i="4"/>
  <c r="F337" i="4"/>
  <c r="F321" i="4"/>
  <c r="U321" i="4" s="1"/>
  <c r="V321" i="4" s="1"/>
  <c r="G583" i="4"/>
  <c r="G502" i="4"/>
  <c r="G407" i="4"/>
  <c r="I602" i="4"/>
  <c r="U602" i="4" s="1"/>
  <c r="V602" i="4" s="1"/>
  <c r="I586" i="4"/>
  <c r="I570" i="4"/>
  <c r="I554" i="4"/>
  <c r="I538" i="4"/>
  <c r="I522" i="4"/>
  <c r="I500" i="4"/>
  <c r="I479" i="4"/>
  <c r="I453" i="4"/>
  <c r="I432" i="4"/>
  <c r="I405" i="4"/>
  <c r="I380" i="4"/>
  <c r="I341" i="4"/>
  <c r="E596" i="4"/>
  <c r="E580" i="4"/>
  <c r="E564" i="4"/>
  <c r="U564" i="4" s="1"/>
  <c r="V564" i="4" s="1"/>
  <c r="E548" i="4"/>
  <c r="E532" i="4"/>
  <c r="E516" i="4"/>
  <c r="E500" i="4"/>
  <c r="E484" i="4"/>
  <c r="E468" i="4"/>
  <c r="U468" i="4" s="1"/>
  <c r="V468" i="4" s="1"/>
  <c r="E452" i="4"/>
  <c r="E436" i="4"/>
  <c r="U436" i="4" s="1"/>
  <c r="V436" i="4" s="1"/>
  <c r="E420" i="4"/>
  <c r="E404" i="4"/>
  <c r="E388" i="4"/>
  <c r="E372" i="4"/>
  <c r="E356" i="4"/>
  <c r="E340" i="4"/>
  <c r="E324" i="4"/>
  <c r="F308" i="4"/>
  <c r="V308" i="4" s="1"/>
  <c r="F592" i="4"/>
  <c r="U592" i="4" s="1"/>
  <c r="V592" i="4" s="1"/>
  <c r="F576" i="4"/>
  <c r="U576" i="4" s="1"/>
  <c r="V576" i="4" s="1"/>
  <c r="F560" i="4"/>
  <c r="U560" i="4" s="1"/>
  <c r="V560" i="4" s="1"/>
  <c r="F544" i="4"/>
  <c r="U544" i="4" s="1"/>
  <c r="V544" i="4" s="1"/>
  <c r="F528" i="4"/>
  <c r="U528" i="4" s="1"/>
  <c r="V528" i="4" s="1"/>
  <c r="F512" i="4"/>
  <c r="U512" i="4" s="1"/>
  <c r="V512" i="4" s="1"/>
  <c r="F496" i="4"/>
  <c r="F480" i="4"/>
  <c r="F464" i="4"/>
  <c r="F448" i="4"/>
  <c r="U448" i="4" s="1"/>
  <c r="V448" i="4" s="1"/>
  <c r="F432" i="4"/>
  <c r="U432" i="4" s="1"/>
  <c r="V432" i="4" s="1"/>
  <c r="F416" i="4"/>
  <c r="U416" i="4" s="1"/>
  <c r="V416" i="4" s="1"/>
  <c r="F400" i="4"/>
  <c r="U400" i="4" s="1"/>
  <c r="V400" i="4" s="1"/>
  <c r="F384" i="4"/>
  <c r="U384" i="4" s="1"/>
  <c r="V384" i="4" s="1"/>
  <c r="F368" i="4"/>
  <c r="U368" i="4" s="1"/>
  <c r="V368" i="4" s="1"/>
  <c r="F352" i="4"/>
  <c r="U352" i="4" s="1"/>
  <c r="V352" i="4" s="1"/>
  <c r="F336" i="4"/>
  <c r="F320" i="4"/>
  <c r="U320" i="4" s="1"/>
  <c r="V320" i="4" s="1"/>
  <c r="G582" i="4"/>
  <c r="G500" i="4"/>
  <c r="I601" i="4"/>
  <c r="I585" i="4"/>
  <c r="I569" i="4"/>
  <c r="I553" i="4"/>
  <c r="I537" i="4"/>
  <c r="I520" i="4"/>
  <c r="I499" i="4"/>
  <c r="I478" i="4"/>
  <c r="I452" i="4"/>
  <c r="I431" i="4"/>
  <c r="I404" i="4"/>
  <c r="I378" i="4"/>
  <c r="I340" i="4"/>
  <c r="G312" i="4"/>
  <c r="G308" i="4"/>
  <c r="E595" i="4"/>
  <c r="E579" i="4"/>
  <c r="E563" i="4"/>
  <c r="E547" i="4"/>
  <c r="E531" i="4"/>
  <c r="U531" i="4" s="1"/>
  <c r="V531" i="4" s="1"/>
  <c r="E515" i="4"/>
  <c r="U515" i="4" s="1"/>
  <c r="V515" i="4" s="1"/>
  <c r="E499" i="4"/>
  <c r="U499" i="4" s="1"/>
  <c r="V499" i="4" s="1"/>
  <c r="E483" i="4"/>
  <c r="E467" i="4"/>
  <c r="E451" i="4"/>
  <c r="E435" i="4"/>
  <c r="E419" i="4"/>
  <c r="E403" i="4"/>
  <c r="E387" i="4"/>
  <c r="U387" i="4" s="1"/>
  <c r="V387" i="4" s="1"/>
  <c r="E371" i="4"/>
  <c r="U371" i="4" s="1"/>
  <c r="V371" i="4" s="1"/>
  <c r="E355" i="4"/>
  <c r="E339" i="4"/>
  <c r="E323" i="4"/>
  <c r="F607" i="4"/>
  <c r="F591" i="4"/>
  <c r="F575" i="4"/>
  <c r="F559" i="4"/>
  <c r="F543" i="4"/>
  <c r="F527" i="4"/>
  <c r="F511" i="4"/>
  <c r="F495" i="4"/>
  <c r="F479" i="4"/>
  <c r="F463" i="4"/>
  <c r="F447" i="4"/>
  <c r="F431" i="4"/>
  <c r="F415" i="4"/>
  <c r="F399" i="4"/>
  <c r="F383" i="4"/>
  <c r="F367" i="4"/>
  <c r="F351" i="4"/>
  <c r="F335" i="4"/>
  <c r="F319" i="4"/>
  <c r="G580" i="4"/>
  <c r="G487" i="4"/>
  <c r="G391" i="4"/>
  <c r="I600" i="4"/>
  <c r="I584" i="4"/>
  <c r="I568" i="4"/>
  <c r="I552" i="4"/>
  <c r="I536" i="4"/>
  <c r="I519" i="4"/>
  <c r="I498" i="4"/>
  <c r="I476" i="4"/>
  <c r="I451" i="4"/>
  <c r="I430" i="4"/>
  <c r="I403" i="4"/>
  <c r="I373" i="4"/>
  <c r="I339" i="4"/>
  <c r="L605" i="4"/>
  <c r="E594" i="4"/>
  <c r="U594" i="4" s="1"/>
  <c r="V594" i="4" s="1"/>
  <c r="E578" i="4"/>
  <c r="U578" i="4" s="1"/>
  <c r="V578" i="4" s="1"/>
  <c r="E562" i="4"/>
  <c r="E546" i="4"/>
  <c r="E530" i="4"/>
  <c r="E514" i="4"/>
  <c r="U514" i="4" s="1"/>
  <c r="V514" i="4" s="1"/>
  <c r="E498" i="4"/>
  <c r="E482" i="4"/>
  <c r="E466" i="4"/>
  <c r="E450" i="4"/>
  <c r="E434" i="4"/>
  <c r="E418" i="4"/>
  <c r="E402" i="4"/>
  <c r="U402" i="4" s="1"/>
  <c r="V402" i="4" s="1"/>
  <c r="E386" i="4"/>
  <c r="E370" i="4"/>
  <c r="E354" i="4"/>
  <c r="U354" i="4" s="1"/>
  <c r="V354" i="4" s="1"/>
  <c r="E338" i="4"/>
  <c r="U338" i="4" s="1"/>
  <c r="V338" i="4" s="1"/>
  <c r="E322" i="4"/>
  <c r="U322" i="4" s="1"/>
  <c r="V322" i="4" s="1"/>
  <c r="F606" i="4"/>
  <c r="F590" i="4"/>
  <c r="U590" i="4" s="1"/>
  <c r="V590" i="4" s="1"/>
  <c r="F574" i="4"/>
  <c r="U574" i="4" s="1"/>
  <c r="V574" i="4" s="1"/>
  <c r="F558" i="4"/>
  <c r="F542" i="4"/>
  <c r="F526" i="4"/>
  <c r="U526" i="4" s="1"/>
  <c r="V526" i="4" s="1"/>
  <c r="F510" i="4"/>
  <c r="U510" i="4" s="1"/>
  <c r="V510" i="4" s="1"/>
  <c r="F494" i="4"/>
  <c r="F478" i="4"/>
  <c r="F462" i="4"/>
  <c r="U462" i="4" s="1"/>
  <c r="V462" i="4" s="1"/>
  <c r="F446" i="4"/>
  <c r="U446" i="4" s="1"/>
  <c r="V446" i="4" s="1"/>
  <c r="F430" i="4"/>
  <c r="U430" i="4" s="1"/>
  <c r="V430" i="4" s="1"/>
  <c r="F414" i="4"/>
  <c r="U414" i="4" s="1"/>
  <c r="V414" i="4" s="1"/>
  <c r="F398" i="4"/>
  <c r="U398" i="4" s="1"/>
  <c r="V398" i="4" s="1"/>
  <c r="F382" i="4"/>
  <c r="U382" i="4" s="1"/>
  <c r="V382" i="4" s="1"/>
  <c r="F366" i="4"/>
  <c r="F350" i="4"/>
  <c r="F334" i="4"/>
  <c r="U334" i="4" s="1"/>
  <c r="V334" i="4" s="1"/>
  <c r="F318" i="4"/>
  <c r="U318" i="4" s="1"/>
  <c r="V318" i="4" s="1"/>
  <c r="G567" i="4"/>
  <c r="G486" i="4"/>
  <c r="G390" i="4"/>
  <c r="U390" i="4" s="1"/>
  <c r="V390" i="4" s="1"/>
  <c r="I599" i="4"/>
  <c r="U599" i="4" s="1"/>
  <c r="V599" i="4" s="1"/>
  <c r="I583" i="4"/>
  <c r="I567" i="4"/>
  <c r="I551" i="4"/>
  <c r="I535" i="4"/>
  <c r="I517" i="4"/>
  <c r="I497" i="4"/>
  <c r="I474" i="4"/>
  <c r="I450" i="4"/>
  <c r="I428" i="4"/>
  <c r="I402" i="4"/>
  <c r="I372" i="4"/>
  <c r="I338" i="4"/>
  <c r="L574" i="4"/>
  <c r="L590" i="4"/>
  <c r="L606" i="4"/>
  <c r="E593" i="4"/>
  <c r="U593" i="4" s="1"/>
  <c r="V593" i="4" s="1"/>
  <c r="E577" i="4"/>
  <c r="E561" i="4"/>
  <c r="U561" i="4" s="1"/>
  <c r="V561" i="4" s="1"/>
  <c r="E545" i="4"/>
  <c r="E529" i="4"/>
  <c r="E513" i="4"/>
  <c r="E497" i="4"/>
  <c r="E481" i="4"/>
  <c r="U481" i="4" s="1"/>
  <c r="V481" i="4" s="1"/>
  <c r="E465" i="4"/>
  <c r="U465" i="4" s="1"/>
  <c r="V465" i="4" s="1"/>
  <c r="E449" i="4"/>
  <c r="E433" i="4"/>
  <c r="E417" i="4"/>
  <c r="E401" i="4"/>
  <c r="E385" i="4"/>
  <c r="E369" i="4"/>
  <c r="E353" i="4"/>
  <c r="U353" i="4" s="1"/>
  <c r="V353" i="4" s="1"/>
  <c r="E337" i="4"/>
  <c r="U337" i="4" s="1"/>
  <c r="V337" i="4" s="1"/>
  <c r="F605" i="4"/>
  <c r="U605" i="4" s="1"/>
  <c r="V605" i="4" s="1"/>
  <c r="F589" i="4"/>
  <c r="U589" i="4" s="1"/>
  <c r="V589" i="4" s="1"/>
  <c r="F573" i="4"/>
  <c r="F557" i="4"/>
  <c r="F541" i="4"/>
  <c r="U541" i="4" s="1"/>
  <c r="V541" i="4" s="1"/>
  <c r="F525" i="4"/>
  <c r="U525" i="4" s="1"/>
  <c r="V525" i="4" s="1"/>
  <c r="F509" i="4"/>
  <c r="U509" i="4" s="1"/>
  <c r="V509" i="4" s="1"/>
  <c r="F493" i="4"/>
  <c r="U493" i="4" s="1"/>
  <c r="V493" i="4" s="1"/>
  <c r="F477" i="4"/>
  <c r="F461" i="4"/>
  <c r="F445" i="4"/>
  <c r="F429" i="4"/>
  <c r="F413" i="4"/>
  <c r="F397" i="4"/>
  <c r="F381" i="4"/>
  <c r="F365" i="4"/>
  <c r="F349" i="4"/>
  <c r="F333" i="4"/>
  <c r="G566" i="4"/>
  <c r="G484" i="4"/>
  <c r="G375" i="4"/>
  <c r="I598" i="4"/>
  <c r="I582" i="4"/>
  <c r="I566" i="4"/>
  <c r="I550" i="4"/>
  <c r="I534" i="4"/>
  <c r="I516" i="4"/>
  <c r="I496" i="4"/>
  <c r="I471" i="4"/>
  <c r="I449" i="4"/>
  <c r="I426" i="4"/>
  <c r="I401" i="4"/>
  <c r="I371" i="4"/>
  <c r="I337" i="4"/>
  <c r="AK303" i="3"/>
  <c r="G597" i="4"/>
  <c r="G581" i="4"/>
  <c r="G565" i="4"/>
  <c r="G549" i="4"/>
  <c r="G533" i="4"/>
  <c r="G517" i="4"/>
  <c r="G501" i="4"/>
  <c r="G485" i="4"/>
  <c r="G469" i="4"/>
  <c r="G453" i="4"/>
  <c r="G437" i="4"/>
  <c r="G421" i="4"/>
  <c r="G405" i="4"/>
  <c r="G389" i="4"/>
  <c r="G373" i="4"/>
  <c r="G357" i="4"/>
  <c r="G341" i="4"/>
  <c r="G325" i="4"/>
  <c r="G309" i="4"/>
  <c r="G420" i="4"/>
  <c r="G404" i="4"/>
  <c r="G388" i="4"/>
  <c r="G372" i="4"/>
  <c r="G356" i="4"/>
  <c r="G340" i="4"/>
  <c r="G324" i="4"/>
  <c r="G595" i="4"/>
  <c r="G579" i="4"/>
  <c r="G563" i="4"/>
  <c r="G547" i="4"/>
  <c r="G531" i="4"/>
  <c r="G515" i="4"/>
  <c r="G499" i="4"/>
  <c r="G483" i="4"/>
  <c r="G467" i="4"/>
  <c r="G451" i="4"/>
  <c r="G435" i="4"/>
  <c r="G419" i="4"/>
  <c r="G403" i="4"/>
  <c r="G387" i="4"/>
  <c r="G371" i="4"/>
  <c r="G355" i="4"/>
  <c r="G339" i="4"/>
  <c r="G323" i="4"/>
  <c r="G594" i="4"/>
  <c r="G578" i="4"/>
  <c r="G562" i="4"/>
  <c r="G546" i="4"/>
  <c r="G530" i="4"/>
  <c r="G514" i="4"/>
  <c r="G498" i="4"/>
  <c r="G482" i="4"/>
  <c r="G466" i="4"/>
  <c r="G450" i="4"/>
  <c r="G434" i="4"/>
  <c r="G418" i="4"/>
  <c r="G402" i="4"/>
  <c r="G386" i="4"/>
  <c r="G370" i="4"/>
  <c r="G354" i="4"/>
  <c r="G338" i="4"/>
  <c r="G322" i="4"/>
  <c r="G497" i="4"/>
  <c r="G417" i="4"/>
  <c r="G385" i="4"/>
  <c r="G353" i="4"/>
  <c r="G337" i="4"/>
  <c r="G592" i="4"/>
  <c r="G576" i="4"/>
  <c r="G560" i="4"/>
  <c r="G544" i="4"/>
  <c r="G528" i="4"/>
  <c r="G512" i="4"/>
  <c r="G496" i="4"/>
  <c r="G480" i="4"/>
  <c r="U480" i="4" s="1"/>
  <c r="V480" i="4" s="1"/>
  <c r="G464" i="4"/>
  <c r="G448" i="4"/>
  <c r="G432" i="4"/>
  <c r="G416" i="4"/>
  <c r="G400" i="4"/>
  <c r="G384" i="4"/>
  <c r="G368" i="4"/>
  <c r="G352" i="4"/>
  <c r="G336" i="4"/>
  <c r="G320" i="4"/>
  <c r="G607" i="4"/>
  <c r="G591" i="4"/>
  <c r="G575" i="4"/>
  <c r="G559" i="4"/>
  <c r="G543" i="4"/>
  <c r="G527" i="4"/>
  <c r="G511" i="4"/>
  <c r="G495" i="4"/>
  <c r="G479" i="4"/>
  <c r="G463" i="4"/>
  <c r="G447" i="4"/>
  <c r="G431" i="4"/>
  <c r="G415" i="4"/>
  <c r="G399" i="4"/>
  <c r="G383" i="4"/>
  <c r="G367" i="4"/>
  <c r="G351" i="4"/>
  <c r="G335" i="4"/>
  <c r="G319" i="4"/>
  <c r="G321" i="4"/>
  <c r="G606" i="4"/>
  <c r="G590" i="4"/>
  <c r="G574" i="4"/>
  <c r="G558" i="4"/>
  <c r="U558" i="4" s="1"/>
  <c r="V558" i="4" s="1"/>
  <c r="G542" i="4"/>
  <c r="G526" i="4"/>
  <c r="G510" i="4"/>
  <c r="G494" i="4"/>
  <c r="G478" i="4"/>
  <c r="G462" i="4"/>
  <c r="G446" i="4"/>
  <c r="G430" i="4"/>
  <c r="G414" i="4"/>
  <c r="G398" i="4"/>
  <c r="G382" i="4"/>
  <c r="G366" i="4"/>
  <c r="G350" i="4"/>
  <c r="G334" i="4"/>
  <c r="G318" i="4"/>
  <c r="G605" i="4"/>
  <c r="G589" i="4"/>
  <c r="G573" i="4"/>
  <c r="G557" i="4"/>
  <c r="G541" i="4"/>
  <c r="G525" i="4"/>
  <c r="G509" i="4"/>
  <c r="G493" i="4"/>
  <c r="G477" i="4"/>
  <c r="G461" i="4"/>
  <c r="G445" i="4"/>
  <c r="G429" i="4"/>
  <c r="G413" i="4"/>
  <c r="G397" i="4"/>
  <c r="G381" i="4"/>
  <c r="G365" i="4"/>
  <c r="G349" i="4"/>
  <c r="G333" i="4"/>
  <c r="G317" i="4"/>
  <c r="G593" i="4"/>
  <c r="G529" i="4"/>
  <c r="G481" i="4"/>
  <c r="G449" i="4"/>
  <c r="G433" i="4"/>
  <c r="G401" i="4"/>
  <c r="G369" i="4"/>
  <c r="G604" i="4"/>
  <c r="G588" i="4"/>
  <c r="G572" i="4"/>
  <c r="G556" i="4"/>
  <c r="G540" i="4"/>
  <c r="G524" i="4"/>
  <c r="G508" i="4"/>
  <c r="G492" i="4"/>
  <c r="G476" i="4"/>
  <c r="G460" i="4"/>
  <c r="G444" i="4"/>
  <c r="G428" i="4"/>
  <c r="G412" i="4"/>
  <c r="G396" i="4"/>
  <c r="G380" i="4"/>
  <c r="G364" i="4"/>
  <c r="G348" i="4"/>
  <c r="G332" i="4"/>
  <c r="G316" i="4"/>
  <c r="G545" i="4"/>
  <c r="G603" i="4"/>
  <c r="G587" i="4"/>
  <c r="G571" i="4"/>
  <c r="G555" i="4"/>
  <c r="G539" i="4"/>
  <c r="G523" i="4"/>
  <c r="G507" i="4"/>
  <c r="G491" i="4"/>
  <c r="G475" i="4"/>
  <c r="U475" i="4" s="1"/>
  <c r="V475" i="4" s="1"/>
  <c r="G459" i="4"/>
  <c r="G443" i="4"/>
  <c r="G427" i="4"/>
  <c r="U427" i="4" s="1"/>
  <c r="V427" i="4" s="1"/>
  <c r="G411" i="4"/>
  <c r="G395" i="4"/>
  <c r="G379" i="4"/>
  <c r="G363" i="4"/>
  <c r="G347" i="4"/>
  <c r="G331" i="4"/>
  <c r="G315" i="4"/>
  <c r="G561" i="4"/>
  <c r="G602" i="4"/>
  <c r="G586" i="4"/>
  <c r="U586" i="4" s="1"/>
  <c r="V586" i="4" s="1"/>
  <c r="G570" i="4"/>
  <c r="G554" i="4"/>
  <c r="U554" i="4" s="1"/>
  <c r="V554" i="4" s="1"/>
  <c r="G538" i="4"/>
  <c r="U538" i="4" s="1"/>
  <c r="V538" i="4" s="1"/>
  <c r="G522" i="4"/>
  <c r="U522" i="4" s="1"/>
  <c r="V522" i="4" s="1"/>
  <c r="G506" i="4"/>
  <c r="U506" i="4" s="1"/>
  <c r="V506" i="4" s="1"/>
  <c r="G490" i="4"/>
  <c r="U490" i="4" s="1"/>
  <c r="V490" i="4" s="1"/>
  <c r="G474" i="4"/>
  <c r="U474" i="4" s="1"/>
  <c r="V474" i="4" s="1"/>
  <c r="G458" i="4"/>
  <c r="U458" i="4" s="1"/>
  <c r="V458" i="4" s="1"/>
  <c r="G442" i="4"/>
  <c r="U442" i="4" s="1"/>
  <c r="V442" i="4" s="1"/>
  <c r="G426" i="4"/>
  <c r="U426" i="4" s="1"/>
  <c r="V426" i="4" s="1"/>
  <c r="G410" i="4"/>
  <c r="U410" i="4" s="1"/>
  <c r="V410" i="4" s="1"/>
  <c r="G394" i="4"/>
  <c r="G378" i="4"/>
  <c r="G362" i="4"/>
  <c r="G346" i="4"/>
  <c r="G330" i="4"/>
  <c r="G314" i="4"/>
  <c r="G513" i="4"/>
  <c r="G601" i="4"/>
  <c r="G585" i="4"/>
  <c r="G569" i="4"/>
  <c r="U569" i="4" s="1"/>
  <c r="V569" i="4" s="1"/>
  <c r="G553" i="4"/>
  <c r="G537" i="4"/>
  <c r="G521" i="4"/>
  <c r="G505" i="4"/>
  <c r="G489" i="4"/>
  <c r="G473" i="4"/>
  <c r="G457" i="4"/>
  <c r="G441" i="4"/>
  <c r="U441" i="4" s="1"/>
  <c r="V441" i="4" s="1"/>
  <c r="G425" i="4"/>
  <c r="G409" i="4"/>
  <c r="G393" i="4"/>
  <c r="G377" i="4"/>
  <c r="G361" i="4"/>
  <c r="G345" i="4"/>
  <c r="G329" i="4"/>
  <c r="G313" i="4"/>
  <c r="G577" i="4"/>
  <c r="G465" i="4"/>
  <c r="G600" i="4"/>
  <c r="G584" i="4"/>
  <c r="G568" i="4"/>
  <c r="G552" i="4"/>
  <c r="G536" i="4"/>
  <c r="G520" i="4"/>
  <c r="G504" i="4"/>
  <c r="G488" i="4"/>
  <c r="G472" i="4"/>
  <c r="G456" i="4"/>
  <c r="G440" i="4"/>
  <c r="G424" i="4"/>
  <c r="G408" i="4"/>
  <c r="G392" i="4"/>
  <c r="G376" i="4"/>
  <c r="G360" i="4"/>
  <c r="G344" i="4"/>
  <c r="G328" i="4"/>
  <c r="R307" i="2"/>
  <c r="V307" i="2" s="1"/>
  <c r="AD307" i="2" s="1"/>
  <c r="V315" i="2"/>
  <c r="AD315" i="2" s="1"/>
  <c r="V322" i="2"/>
  <c r="AD322" i="2" s="1"/>
  <c r="V347" i="2"/>
  <c r="AD347" i="2" s="1"/>
  <c r="V363" i="2"/>
  <c r="AD363" i="2" s="1"/>
  <c r="V366" i="2"/>
  <c r="AD366" i="2" s="1"/>
  <c r="V379" i="2"/>
  <c r="AD379" i="2" s="1"/>
  <c r="V402" i="2"/>
  <c r="AD402" i="2" s="1"/>
  <c r="V411" i="2"/>
  <c r="AD411" i="2" s="1"/>
  <c r="V427" i="2"/>
  <c r="AD427" i="2" s="1"/>
  <c r="V443" i="2"/>
  <c r="AD443" i="2" s="1"/>
  <c r="V450" i="2"/>
  <c r="AD450" i="2" s="1"/>
  <c r="V459" i="2"/>
  <c r="AD459" i="2" s="1"/>
  <c r="V475" i="2"/>
  <c r="AD475" i="2" s="1"/>
  <c r="V491" i="2"/>
  <c r="AD491" i="2" s="1"/>
  <c r="V530" i="2"/>
  <c r="AD530" i="2" s="1"/>
  <c r="V539" i="2"/>
  <c r="AD539" i="2" s="1"/>
  <c r="V555" i="2"/>
  <c r="AD555" i="2" s="1"/>
  <c r="V571" i="2"/>
  <c r="AD571" i="2" s="1"/>
  <c r="V578" i="2"/>
  <c r="AD578" i="2" s="1"/>
  <c r="V603" i="2"/>
  <c r="AD603" i="2" s="1"/>
  <c r="R308" i="2"/>
  <c r="V308" i="2" s="1"/>
  <c r="AD308" i="2" s="1"/>
  <c r="R309" i="2"/>
  <c r="V309" i="2" s="1"/>
  <c r="AD309" i="2" s="1"/>
  <c r="R310" i="2"/>
  <c r="V310" i="2" s="1"/>
  <c r="AD310" i="2" s="1"/>
  <c r="R311" i="2"/>
  <c r="V311" i="2" s="1"/>
  <c r="AD311" i="2" s="1"/>
  <c r="R312" i="2"/>
  <c r="V312" i="2" s="1"/>
  <c r="AD312" i="2" s="1"/>
  <c r="R313" i="2"/>
  <c r="V313" i="2" s="1"/>
  <c r="AD313" i="2" s="1"/>
  <c r="R314" i="2"/>
  <c r="V314" i="2" s="1"/>
  <c r="AD314" i="2" s="1"/>
  <c r="R315" i="2"/>
  <c r="R316" i="2"/>
  <c r="V316" i="2" s="1"/>
  <c r="AD316" i="2" s="1"/>
  <c r="R317" i="2"/>
  <c r="V317" i="2" s="1"/>
  <c r="AD317" i="2" s="1"/>
  <c r="R318" i="2"/>
  <c r="V318" i="2" s="1"/>
  <c r="AD318" i="2" s="1"/>
  <c r="R319" i="2"/>
  <c r="V319" i="2" s="1"/>
  <c r="AD319" i="2" s="1"/>
  <c r="R320" i="2"/>
  <c r="V320" i="2" s="1"/>
  <c r="AD320" i="2" s="1"/>
  <c r="R321" i="2"/>
  <c r="V321" i="2" s="1"/>
  <c r="AD321" i="2" s="1"/>
  <c r="R322" i="2"/>
  <c r="R323" i="2"/>
  <c r="V323" i="2" s="1"/>
  <c r="AD323" i="2" s="1"/>
  <c r="R324" i="2"/>
  <c r="V324" i="2" s="1"/>
  <c r="AD324" i="2" s="1"/>
  <c r="R325" i="2"/>
  <c r="V325" i="2" s="1"/>
  <c r="AD325" i="2" s="1"/>
  <c r="R326" i="2"/>
  <c r="V326" i="2" s="1"/>
  <c r="AD326" i="2" s="1"/>
  <c r="R327" i="2"/>
  <c r="V327" i="2" s="1"/>
  <c r="AD327" i="2" s="1"/>
  <c r="R328" i="2"/>
  <c r="V328" i="2" s="1"/>
  <c r="AD328" i="2" s="1"/>
  <c r="R329" i="2"/>
  <c r="V329" i="2" s="1"/>
  <c r="AD329" i="2" s="1"/>
  <c r="R330" i="2"/>
  <c r="V330" i="2" s="1"/>
  <c r="AD330" i="2" s="1"/>
  <c r="R331" i="2"/>
  <c r="V331" i="2" s="1"/>
  <c r="AD331" i="2" s="1"/>
  <c r="R332" i="2"/>
  <c r="V332" i="2" s="1"/>
  <c r="AD332" i="2" s="1"/>
  <c r="R333" i="2"/>
  <c r="V333" i="2" s="1"/>
  <c r="AD333" i="2" s="1"/>
  <c r="R334" i="2"/>
  <c r="V334" i="2" s="1"/>
  <c r="AD334" i="2" s="1"/>
  <c r="R335" i="2"/>
  <c r="V335" i="2" s="1"/>
  <c r="AD335" i="2" s="1"/>
  <c r="R336" i="2"/>
  <c r="V336" i="2" s="1"/>
  <c r="AD336" i="2" s="1"/>
  <c r="R337" i="2"/>
  <c r="V337" i="2" s="1"/>
  <c r="AD337" i="2" s="1"/>
  <c r="R338" i="2"/>
  <c r="V338" i="2" s="1"/>
  <c r="AD338" i="2" s="1"/>
  <c r="R339" i="2"/>
  <c r="V339" i="2" s="1"/>
  <c r="AD339" i="2" s="1"/>
  <c r="R340" i="2"/>
  <c r="V340" i="2" s="1"/>
  <c r="AD340" i="2" s="1"/>
  <c r="R341" i="2"/>
  <c r="V341" i="2" s="1"/>
  <c r="AD341" i="2" s="1"/>
  <c r="R342" i="2"/>
  <c r="V342" i="2" s="1"/>
  <c r="AD342" i="2" s="1"/>
  <c r="R343" i="2"/>
  <c r="V343" i="2" s="1"/>
  <c r="AD343" i="2" s="1"/>
  <c r="R344" i="2"/>
  <c r="V344" i="2" s="1"/>
  <c r="AD344" i="2" s="1"/>
  <c r="R345" i="2"/>
  <c r="V345" i="2" s="1"/>
  <c r="AD345" i="2" s="1"/>
  <c r="R346" i="2"/>
  <c r="V346" i="2" s="1"/>
  <c r="AD346" i="2" s="1"/>
  <c r="R347" i="2"/>
  <c r="R348" i="2"/>
  <c r="V348" i="2" s="1"/>
  <c r="AD348" i="2" s="1"/>
  <c r="R349" i="2"/>
  <c r="V349" i="2" s="1"/>
  <c r="AD349" i="2" s="1"/>
  <c r="R350" i="2"/>
  <c r="V350" i="2" s="1"/>
  <c r="AD350" i="2" s="1"/>
  <c r="R351" i="2"/>
  <c r="V351" i="2" s="1"/>
  <c r="AD351" i="2" s="1"/>
  <c r="R352" i="2"/>
  <c r="V352" i="2" s="1"/>
  <c r="AD352" i="2" s="1"/>
  <c r="R353" i="2"/>
  <c r="V353" i="2" s="1"/>
  <c r="AD353" i="2" s="1"/>
  <c r="R354" i="2"/>
  <c r="V354" i="2" s="1"/>
  <c r="AD354" i="2" s="1"/>
  <c r="R355" i="2"/>
  <c r="V355" i="2" s="1"/>
  <c r="AD355" i="2" s="1"/>
  <c r="R356" i="2"/>
  <c r="V356" i="2" s="1"/>
  <c r="AD356" i="2" s="1"/>
  <c r="R357" i="2"/>
  <c r="V357" i="2" s="1"/>
  <c r="AD357" i="2" s="1"/>
  <c r="R358" i="2"/>
  <c r="V358" i="2" s="1"/>
  <c r="AD358" i="2" s="1"/>
  <c r="R359" i="2"/>
  <c r="V359" i="2" s="1"/>
  <c r="AD359" i="2" s="1"/>
  <c r="R360" i="2"/>
  <c r="V360" i="2" s="1"/>
  <c r="AD360" i="2" s="1"/>
  <c r="R361" i="2"/>
  <c r="V361" i="2" s="1"/>
  <c r="AD361" i="2" s="1"/>
  <c r="R362" i="2"/>
  <c r="V362" i="2" s="1"/>
  <c r="AD362" i="2" s="1"/>
  <c r="R363" i="2"/>
  <c r="R364" i="2"/>
  <c r="V364" i="2" s="1"/>
  <c r="AD364" i="2" s="1"/>
  <c r="R365" i="2"/>
  <c r="V365" i="2" s="1"/>
  <c r="AD365" i="2" s="1"/>
  <c r="R366" i="2"/>
  <c r="R367" i="2"/>
  <c r="V367" i="2" s="1"/>
  <c r="AD367" i="2" s="1"/>
  <c r="R368" i="2"/>
  <c r="V368" i="2" s="1"/>
  <c r="AD368" i="2" s="1"/>
  <c r="R369" i="2"/>
  <c r="V369" i="2" s="1"/>
  <c r="AD369" i="2" s="1"/>
  <c r="R370" i="2"/>
  <c r="V370" i="2" s="1"/>
  <c r="AD370" i="2" s="1"/>
  <c r="R371" i="2"/>
  <c r="V371" i="2" s="1"/>
  <c r="AD371" i="2" s="1"/>
  <c r="R372" i="2"/>
  <c r="V372" i="2" s="1"/>
  <c r="AD372" i="2" s="1"/>
  <c r="R373" i="2"/>
  <c r="V373" i="2" s="1"/>
  <c r="AD373" i="2" s="1"/>
  <c r="R374" i="2"/>
  <c r="V374" i="2" s="1"/>
  <c r="AD374" i="2" s="1"/>
  <c r="R375" i="2"/>
  <c r="V375" i="2" s="1"/>
  <c r="AD375" i="2" s="1"/>
  <c r="R376" i="2"/>
  <c r="V376" i="2" s="1"/>
  <c r="AD376" i="2" s="1"/>
  <c r="R377" i="2"/>
  <c r="V377" i="2" s="1"/>
  <c r="AD377" i="2" s="1"/>
  <c r="R378" i="2"/>
  <c r="V378" i="2" s="1"/>
  <c r="AD378" i="2" s="1"/>
  <c r="R379" i="2"/>
  <c r="R380" i="2"/>
  <c r="V380" i="2" s="1"/>
  <c r="AD380" i="2" s="1"/>
  <c r="R381" i="2"/>
  <c r="V381" i="2" s="1"/>
  <c r="AD381" i="2" s="1"/>
  <c r="R382" i="2"/>
  <c r="V382" i="2" s="1"/>
  <c r="AD382" i="2" s="1"/>
  <c r="R383" i="2"/>
  <c r="V383" i="2" s="1"/>
  <c r="AD383" i="2" s="1"/>
  <c r="R384" i="2"/>
  <c r="V384" i="2" s="1"/>
  <c r="AD384" i="2" s="1"/>
  <c r="R385" i="2"/>
  <c r="V385" i="2" s="1"/>
  <c r="AD385" i="2" s="1"/>
  <c r="R386" i="2"/>
  <c r="V386" i="2" s="1"/>
  <c r="AD386" i="2" s="1"/>
  <c r="R387" i="2"/>
  <c r="V387" i="2" s="1"/>
  <c r="AD387" i="2" s="1"/>
  <c r="R388" i="2"/>
  <c r="V388" i="2" s="1"/>
  <c r="AD388" i="2" s="1"/>
  <c r="R389" i="2"/>
  <c r="V389" i="2" s="1"/>
  <c r="AD389" i="2" s="1"/>
  <c r="R390" i="2"/>
  <c r="V390" i="2" s="1"/>
  <c r="AD390" i="2" s="1"/>
  <c r="R391" i="2"/>
  <c r="V391" i="2" s="1"/>
  <c r="AD391" i="2" s="1"/>
  <c r="R392" i="2"/>
  <c r="V392" i="2" s="1"/>
  <c r="AD392" i="2" s="1"/>
  <c r="R393" i="2"/>
  <c r="V393" i="2" s="1"/>
  <c r="AD393" i="2" s="1"/>
  <c r="R394" i="2"/>
  <c r="V394" i="2" s="1"/>
  <c r="AD394" i="2" s="1"/>
  <c r="R395" i="2"/>
  <c r="V395" i="2" s="1"/>
  <c r="AD395" i="2" s="1"/>
  <c r="R396" i="2"/>
  <c r="V396" i="2" s="1"/>
  <c r="AD396" i="2" s="1"/>
  <c r="R397" i="2"/>
  <c r="V397" i="2" s="1"/>
  <c r="AD397" i="2" s="1"/>
  <c r="R398" i="2"/>
  <c r="V398" i="2" s="1"/>
  <c r="AD398" i="2" s="1"/>
  <c r="R399" i="2"/>
  <c r="V399" i="2" s="1"/>
  <c r="AD399" i="2" s="1"/>
  <c r="R400" i="2"/>
  <c r="V400" i="2" s="1"/>
  <c r="AD400" i="2" s="1"/>
  <c r="R401" i="2"/>
  <c r="V401" i="2" s="1"/>
  <c r="AD401" i="2" s="1"/>
  <c r="R402" i="2"/>
  <c r="R403" i="2"/>
  <c r="V403" i="2" s="1"/>
  <c r="AD403" i="2" s="1"/>
  <c r="R404" i="2"/>
  <c r="V404" i="2" s="1"/>
  <c r="AD404" i="2" s="1"/>
  <c r="R405" i="2"/>
  <c r="V405" i="2" s="1"/>
  <c r="AD405" i="2" s="1"/>
  <c r="R406" i="2"/>
  <c r="V406" i="2" s="1"/>
  <c r="AD406" i="2" s="1"/>
  <c r="R407" i="2"/>
  <c r="V407" i="2" s="1"/>
  <c r="AD407" i="2" s="1"/>
  <c r="R408" i="2"/>
  <c r="V408" i="2" s="1"/>
  <c r="AD408" i="2" s="1"/>
  <c r="R409" i="2"/>
  <c r="V409" i="2" s="1"/>
  <c r="AD409" i="2" s="1"/>
  <c r="R410" i="2"/>
  <c r="V410" i="2" s="1"/>
  <c r="AD410" i="2" s="1"/>
  <c r="R411" i="2"/>
  <c r="R412" i="2"/>
  <c r="V412" i="2" s="1"/>
  <c r="AD412" i="2" s="1"/>
  <c r="R413" i="2"/>
  <c r="V413" i="2" s="1"/>
  <c r="AD413" i="2" s="1"/>
  <c r="R414" i="2"/>
  <c r="V414" i="2" s="1"/>
  <c r="AD414" i="2" s="1"/>
  <c r="R415" i="2"/>
  <c r="V415" i="2" s="1"/>
  <c r="AD415" i="2" s="1"/>
  <c r="R416" i="2"/>
  <c r="V416" i="2" s="1"/>
  <c r="AD416" i="2" s="1"/>
  <c r="R417" i="2"/>
  <c r="V417" i="2" s="1"/>
  <c r="AD417" i="2" s="1"/>
  <c r="R418" i="2"/>
  <c r="V418" i="2" s="1"/>
  <c r="AD418" i="2" s="1"/>
  <c r="R419" i="2"/>
  <c r="V419" i="2" s="1"/>
  <c r="AD419" i="2" s="1"/>
  <c r="R420" i="2"/>
  <c r="V420" i="2" s="1"/>
  <c r="AD420" i="2" s="1"/>
  <c r="R421" i="2"/>
  <c r="V421" i="2" s="1"/>
  <c r="AD421" i="2" s="1"/>
  <c r="R422" i="2"/>
  <c r="V422" i="2" s="1"/>
  <c r="AD422" i="2" s="1"/>
  <c r="R423" i="2"/>
  <c r="V423" i="2" s="1"/>
  <c r="AD423" i="2" s="1"/>
  <c r="R424" i="2"/>
  <c r="V424" i="2" s="1"/>
  <c r="AD424" i="2" s="1"/>
  <c r="R425" i="2"/>
  <c r="V425" i="2" s="1"/>
  <c r="AD425" i="2" s="1"/>
  <c r="R426" i="2"/>
  <c r="V426" i="2" s="1"/>
  <c r="AD426" i="2" s="1"/>
  <c r="R427" i="2"/>
  <c r="R428" i="2"/>
  <c r="V428" i="2" s="1"/>
  <c r="AD428" i="2" s="1"/>
  <c r="R429" i="2"/>
  <c r="V429" i="2" s="1"/>
  <c r="AD429" i="2" s="1"/>
  <c r="R430" i="2"/>
  <c r="V430" i="2" s="1"/>
  <c r="AD430" i="2" s="1"/>
  <c r="R431" i="2"/>
  <c r="V431" i="2" s="1"/>
  <c r="AD431" i="2" s="1"/>
  <c r="R432" i="2"/>
  <c r="V432" i="2" s="1"/>
  <c r="AD432" i="2" s="1"/>
  <c r="R433" i="2"/>
  <c r="V433" i="2" s="1"/>
  <c r="AD433" i="2" s="1"/>
  <c r="R434" i="2"/>
  <c r="V434" i="2" s="1"/>
  <c r="AD434" i="2" s="1"/>
  <c r="R435" i="2"/>
  <c r="V435" i="2" s="1"/>
  <c r="AD435" i="2" s="1"/>
  <c r="R436" i="2"/>
  <c r="V436" i="2" s="1"/>
  <c r="AD436" i="2" s="1"/>
  <c r="R437" i="2"/>
  <c r="V437" i="2" s="1"/>
  <c r="AD437" i="2" s="1"/>
  <c r="R438" i="2"/>
  <c r="V438" i="2" s="1"/>
  <c r="AD438" i="2" s="1"/>
  <c r="R439" i="2"/>
  <c r="V439" i="2" s="1"/>
  <c r="AD439" i="2" s="1"/>
  <c r="R440" i="2"/>
  <c r="V440" i="2" s="1"/>
  <c r="AD440" i="2" s="1"/>
  <c r="R441" i="2"/>
  <c r="V441" i="2" s="1"/>
  <c r="AD441" i="2" s="1"/>
  <c r="R442" i="2"/>
  <c r="V442" i="2" s="1"/>
  <c r="AD442" i="2" s="1"/>
  <c r="R443" i="2"/>
  <c r="R444" i="2"/>
  <c r="V444" i="2" s="1"/>
  <c r="AD444" i="2" s="1"/>
  <c r="R445" i="2"/>
  <c r="V445" i="2" s="1"/>
  <c r="AD445" i="2" s="1"/>
  <c r="R446" i="2"/>
  <c r="V446" i="2" s="1"/>
  <c r="AD446" i="2" s="1"/>
  <c r="R447" i="2"/>
  <c r="V447" i="2" s="1"/>
  <c r="AD447" i="2" s="1"/>
  <c r="R448" i="2"/>
  <c r="V448" i="2" s="1"/>
  <c r="AD448" i="2" s="1"/>
  <c r="R449" i="2"/>
  <c r="V449" i="2" s="1"/>
  <c r="AD449" i="2" s="1"/>
  <c r="R450" i="2"/>
  <c r="R451" i="2"/>
  <c r="V451" i="2" s="1"/>
  <c r="AD451" i="2" s="1"/>
  <c r="R452" i="2"/>
  <c r="V452" i="2" s="1"/>
  <c r="AD452" i="2" s="1"/>
  <c r="R453" i="2"/>
  <c r="V453" i="2" s="1"/>
  <c r="AD453" i="2" s="1"/>
  <c r="R454" i="2"/>
  <c r="V454" i="2" s="1"/>
  <c r="AD454" i="2" s="1"/>
  <c r="R455" i="2"/>
  <c r="V455" i="2" s="1"/>
  <c r="AD455" i="2" s="1"/>
  <c r="R456" i="2"/>
  <c r="V456" i="2" s="1"/>
  <c r="AD456" i="2" s="1"/>
  <c r="R457" i="2"/>
  <c r="V457" i="2" s="1"/>
  <c r="AD457" i="2" s="1"/>
  <c r="R458" i="2"/>
  <c r="V458" i="2" s="1"/>
  <c r="AD458" i="2" s="1"/>
  <c r="R459" i="2"/>
  <c r="R460" i="2"/>
  <c r="V460" i="2" s="1"/>
  <c r="AD460" i="2" s="1"/>
  <c r="R461" i="2"/>
  <c r="V461" i="2" s="1"/>
  <c r="AD461" i="2" s="1"/>
  <c r="R462" i="2"/>
  <c r="V462" i="2" s="1"/>
  <c r="AD462" i="2" s="1"/>
  <c r="R463" i="2"/>
  <c r="V463" i="2" s="1"/>
  <c r="AD463" i="2" s="1"/>
  <c r="R464" i="2"/>
  <c r="V464" i="2" s="1"/>
  <c r="AD464" i="2" s="1"/>
  <c r="R465" i="2"/>
  <c r="V465" i="2" s="1"/>
  <c r="AD465" i="2" s="1"/>
  <c r="R466" i="2"/>
  <c r="V466" i="2" s="1"/>
  <c r="AD466" i="2" s="1"/>
  <c r="R467" i="2"/>
  <c r="V467" i="2" s="1"/>
  <c r="AD467" i="2" s="1"/>
  <c r="R468" i="2"/>
  <c r="V468" i="2" s="1"/>
  <c r="AD468" i="2" s="1"/>
  <c r="R469" i="2"/>
  <c r="V469" i="2" s="1"/>
  <c r="AD469" i="2" s="1"/>
  <c r="R470" i="2"/>
  <c r="V470" i="2" s="1"/>
  <c r="AD470" i="2" s="1"/>
  <c r="R471" i="2"/>
  <c r="V471" i="2" s="1"/>
  <c r="AD471" i="2" s="1"/>
  <c r="R472" i="2"/>
  <c r="V472" i="2" s="1"/>
  <c r="AD472" i="2" s="1"/>
  <c r="R473" i="2"/>
  <c r="V473" i="2" s="1"/>
  <c r="AD473" i="2" s="1"/>
  <c r="R474" i="2"/>
  <c r="V474" i="2" s="1"/>
  <c r="AD474" i="2" s="1"/>
  <c r="R475" i="2"/>
  <c r="R476" i="2"/>
  <c r="V476" i="2" s="1"/>
  <c r="AD476" i="2" s="1"/>
  <c r="R477" i="2"/>
  <c r="V477" i="2" s="1"/>
  <c r="AD477" i="2" s="1"/>
  <c r="R478" i="2"/>
  <c r="V478" i="2" s="1"/>
  <c r="AD478" i="2" s="1"/>
  <c r="R479" i="2"/>
  <c r="V479" i="2" s="1"/>
  <c r="AD479" i="2" s="1"/>
  <c r="R480" i="2"/>
  <c r="V480" i="2" s="1"/>
  <c r="AD480" i="2" s="1"/>
  <c r="R481" i="2"/>
  <c r="V481" i="2" s="1"/>
  <c r="AD481" i="2" s="1"/>
  <c r="R482" i="2"/>
  <c r="V482" i="2" s="1"/>
  <c r="AD482" i="2" s="1"/>
  <c r="R483" i="2"/>
  <c r="V483" i="2" s="1"/>
  <c r="AD483" i="2" s="1"/>
  <c r="R484" i="2"/>
  <c r="V484" i="2" s="1"/>
  <c r="AD484" i="2" s="1"/>
  <c r="R485" i="2"/>
  <c r="V485" i="2" s="1"/>
  <c r="AD485" i="2" s="1"/>
  <c r="R486" i="2"/>
  <c r="V486" i="2" s="1"/>
  <c r="AD486" i="2" s="1"/>
  <c r="R487" i="2"/>
  <c r="V487" i="2" s="1"/>
  <c r="AD487" i="2" s="1"/>
  <c r="R488" i="2"/>
  <c r="V488" i="2" s="1"/>
  <c r="AD488" i="2" s="1"/>
  <c r="R489" i="2"/>
  <c r="V489" i="2" s="1"/>
  <c r="AD489" i="2" s="1"/>
  <c r="R490" i="2"/>
  <c r="V490" i="2" s="1"/>
  <c r="AD490" i="2" s="1"/>
  <c r="R491" i="2"/>
  <c r="R492" i="2"/>
  <c r="V492" i="2" s="1"/>
  <c r="AD492" i="2" s="1"/>
  <c r="R493" i="2"/>
  <c r="V493" i="2" s="1"/>
  <c r="AD493" i="2" s="1"/>
  <c r="R494" i="2"/>
  <c r="V494" i="2" s="1"/>
  <c r="AD494" i="2" s="1"/>
  <c r="R495" i="2"/>
  <c r="V495" i="2" s="1"/>
  <c r="AD495" i="2" s="1"/>
  <c r="R496" i="2"/>
  <c r="V496" i="2" s="1"/>
  <c r="AD496" i="2" s="1"/>
  <c r="R497" i="2"/>
  <c r="V497" i="2" s="1"/>
  <c r="AD497" i="2" s="1"/>
  <c r="R498" i="2"/>
  <c r="V498" i="2" s="1"/>
  <c r="AD498" i="2" s="1"/>
  <c r="R499" i="2"/>
  <c r="V499" i="2" s="1"/>
  <c r="AD499" i="2" s="1"/>
  <c r="R500" i="2"/>
  <c r="V500" i="2" s="1"/>
  <c r="AD500" i="2" s="1"/>
  <c r="R501" i="2"/>
  <c r="V501" i="2" s="1"/>
  <c r="AD501" i="2" s="1"/>
  <c r="R502" i="2"/>
  <c r="V502" i="2" s="1"/>
  <c r="AD502" i="2" s="1"/>
  <c r="R503" i="2"/>
  <c r="V503" i="2" s="1"/>
  <c r="AD503" i="2" s="1"/>
  <c r="R504" i="2"/>
  <c r="V504" i="2" s="1"/>
  <c r="AD504" i="2" s="1"/>
  <c r="R505" i="2"/>
  <c r="V505" i="2" s="1"/>
  <c r="AD505" i="2" s="1"/>
  <c r="R506" i="2"/>
  <c r="V506" i="2" s="1"/>
  <c r="AD506" i="2" s="1"/>
  <c r="R507" i="2"/>
  <c r="V507" i="2" s="1"/>
  <c r="AD507" i="2" s="1"/>
  <c r="R508" i="2"/>
  <c r="V508" i="2" s="1"/>
  <c r="AD508" i="2" s="1"/>
  <c r="R509" i="2"/>
  <c r="V509" i="2" s="1"/>
  <c r="AD509" i="2" s="1"/>
  <c r="R510" i="2"/>
  <c r="V510" i="2" s="1"/>
  <c r="AD510" i="2" s="1"/>
  <c r="R511" i="2"/>
  <c r="V511" i="2" s="1"/>
  <c r="AD511" i="2" s="1"/>
  <c r="R512" i="2"/>
  <c r="V512" i="2" s="1"/>
  <c r="AD512" i="2" s="1"/>
  <c r="R513" i="2"/>
  <c r="V513" i="2" s="1"/>
  <c r="AD513" i="2" s="1"/>
  <c r="R514" i="2"/>
  <c r="V514" i="2" s="1"/>
  <c r="AD514" i="2" s="1"/>
  <c r="R515" i="2"/>
  <c r="V515" i="2" s="1"/>
  <c r="AD515" i="2" s="1"/>
  <c r="R516" i="2"/>
  <c r="V516" i="2" s="1"/>
  <c r="AD516" i="2" s="1"/>
  <c r="R517" i="2"/>
  <c r="V517" i="2" s="1"/>
  <c r="AD517" i="2" s="1"/>
  <c r="R518" i="2"/>
  <c r="V518" i="2" s="1"/>
  <c r="AD518" i="2" s="1"/>
  <c r="R519" i="2"/>
  <c r="V519" i="2" s="1"/>
  <c r="AD519" i="2" s="1"/>
  <c r="R520" i="2"/>
  <c r="V520" i="2" s="1"/>
  <c r="AD520" i="2" s="1"/>
  <c r="R521" i="2"/>
  <c r="V521" i="2" s="1"/>
  <c r="AD521" i="2" s="1"/>
  <c r="R522" i="2"/>
  <c r="V522" i="2" s="1"/>
  <c r="AD522" i="2" s="1"/>
  <c r="R523" i="2"/>
  <c r="V523" i="2" s="1"/>
  <c r="AD523" i="2" s="1"/>
  <c r="R524" i="2"/>
  <c r="V524" i="2" s="1"/>
  <c r="AD524" i="2" s="1"/>
  <c r="R525" i="2"/>
  <c r="V525" i="2" s="1"/>
  <c r="AD525" i="2" s="1"/>
  <c r="R526" i="2"/>
  <c r="V526" i="2" s="1"/>
  <c r="AD526" i="2" s="1"/>
  <c r="R527" i="2"/>
  <c r="V527" i="2" s="1"/>
  <c r="AD527" i="2" s="1"/>
  <c r="R528" i="2"/>
  <c r="V528" i="2" s="1"/>
  <c r="AD528" i="2" s="1"/>
  <c r="R529" i="2"/>
  <c r="V529" i="2" s="1"/>
  <c r="AD529" i="2" s="1"/>
  <c r="R530" i="2"/>
  <c r="R531" i="2"/>
  <c r="V531" i="2" s="1"/>
  <c r="AD531" i="2" s="1"/>
  <c r="R532" i="2"/>
  <c r="V532" i="2" s="1"/>
  <c r="AD532" i="2" s="1"/>
  <c r="R533" i="2"/>
  <c r="V533" i="2" s="1"/>
  <c r="AD533" i="2" s="1"/>
  <c r="R534" i="2"/>
  <c r="V534" i="2" s="1"/>
  <c r="AD534" i="2" s="1"/>
  <c r="R535" i="2"/>
  <c r="V535" i="2" s="1"/>
  <c r="AD535" i="2" s="1"/>
  <c r="R536" i="2"/>
  <c r="V536" i="2" s="1"/>
  <c r="AD536" i="2" s="1"/>
  <c r="R537" i="2"/>
  <c r="V537" i="2" s="1"/>
  <c r="AD537" i="2" s="1"/>
  <c r="R538" i="2"/>
  <c r="V538" i="2" s="1"/>
  <c r="AD538" i="2" s="1"/>
  <c r="R539" i="2"/>
  <c r="R540" i="2"/>
  <c r="V540" i="2" s="1"/>
  <c r="AD540" i="2" s="1"/>
  <c r="R541" i="2"/>
  <c r="V541" i="2" s="1"/>
  <c r="AD541" i="2" s="1"/>
  <c r="R542" i="2"/>
  <c r="V542" i="2" s="1"/>
  <c r="AD542" i="2" s="1"/>
  <c r="R543" i="2"/>
  <c r="V543" i="2" s="1"/>
  <c r="AD543" i="2" s="1"/>
  <c r="R544" i="2"/>
  <c r="V544" i="2" s="1"/>
  <c r="AD544" i="2" s="1"/>
  <c r="R545" i="2"/>
  <c r="V545" i="2" s="1"/>
  <c r="AD545" i="2" s="1"/>
  <c r="R546" i="2"/>
  <c r="V546" i="2" s="1"/>
  <c r="AD546" i="2" s="1"/>
  <c r="R547" i="2"/>
  <c r="V547" i="2" s="1"/>
  <c r="AD547" i="2" s="1"/>
  <c r="R548" i="2"/>
  <c r="V548" i="2" s="1"/>
  <c r="AD548" i="2" s="1"/>
  <c r="R549" i="2"/>
  <c r="V549" i="2" s="1"/>
  <c r="AD549" i="2" s="1"/>
  <c r="R550" i="2"/>
  <c r="V550" i="2" s="1"/>
  <c r="AD550" i="2" s="1"/>
  <c r="R551" i="2"/>
  <c r="V551" i="2" s="1"/>
  <c r="AD551" i="2" s="1"/>
  <c r="R552" i="2"/>
  <c r="V552" i="2" s="1"/>
  <c r="AD552" i="2" s="1"/>
  <c r="R553" i="2"/>
  <c r="V553" i="2" s="1"/>
  <c r="AD553" i="2" s="1"/>
  <c r="R554" i="2"/>
  <c r="V554" i="2" s="1"/>
  <c r="AD554" i="2" s="1"/>
  <c r="R555" i="2"/>
  <c r="R556" i="2"/>
  <c r="V556" i="2" s="1"/>
  <c r="AD556" i="2" s="1"/>
  <c r="R557" i="2"/>
  <c r="V557" i="2" s="1"/>
  <c r="AD557" i="2" s="1"/>
  <c r="R558" i="2"/>
  <c r="V558" i="2" s="1"/>
  <c r="AD558" i="2" s="1"/>
  <c r="R559" i="2"/>
  <c r="V559" i="2" s="1"/>
  <c r="AD559" i="2" s="1"/>
  <c r="R560" i="2"/>
  <c r="V560" i="2" s="1"/>
  <c r="AD560" i="2" s="1"/>
  <c r="R561" i="2"/>
  <c r="V561" i="2" s="1"/>
  <c r="AD561" i="2" s="1"/>
  <c r="R562" i="2"/>
  <c r="V562" i="2" s="1"/>
  <c r="AD562" i="2" s="1"/>
  <c r="R563" i="2"/>
  <c r="V563" i="2" s="1"/>
  <c r="AD563" i="2" s="1"/>
  <c r="R564" i="2"/>
  <c r="V564" i="2" s="1"/>
  <c r="AD564" i="2" s="1"/>
  <c r="R565" i="2"/>
  <c r="V565" i="2" s="1"/>
  <c r="AD565" i="2" s="1"/>
  <c r="R566" i="2"/>
  <c r="V566" i="2" s="1"/>
  <c r="AD566" i="2" s="1"/>
  <c r="R567" i="2"/>
  <c r="V567" i="2" s="1"/>
  <c r="AD567" i="2" s="1"/>
  <c r="R568" i="2"/>
  <c r="V568" i="2" s="1"/>
  <c r="AD568" i="2" s="1"/>
  <c r="R569" i="2"/>
  <c r="V569" i="2" s="1"/>
  <c r="AD569" i="2" s="1"/>
  <c r="R570" i="2"/>
  <c r="V570" i="2" s="1"/>
  <c r="AD570" i="2" s="1"/>
  <c r="R571" i="2"/>
  <c r="R572" i="2"/>
  <c r="V572" i="2" s="1"/>
  <c r="AD572" i="2" s="1"/>
  <c r="R573" i="2"/>
  <c r="V573" i="2" s="1"/>
  <c r="AD573" i="2" s="1"/>
  <c r="R574" i="2"/>
  <c r="V574" i="2" s="1"/>
  <c r="AD574" i="2" s="1"/>
  <c r="R575" i="2"/>
  <c r="V575" i="2" s="1"/>
  <c r="AD575" i="2" s="1"/>
  <c r="R576" i="2"/>
  <c r="V576" i="2" s="1"/>
  <c r="AD576" i="2" s="1"/>
  <c r="R577" i="2"/>
  <c r="V577" i="2" s="1"/>
  <c r="AD577" i="2" s="1"/>
  <c r="R578" i="2"/>
  <c r="R579" i="2"/>
  <c r="V579" i="2" s="1"/>
  <c r="AD579" i="2" s="1"/>
  <c r="R580" i="2"/>
  <c r="V580" i="2" s="1"/>
  <c r="AD580" i="2" s="1"/>
  <c r="R581" i="2"/>
  <c r="V581" i="2" s="1"/>
  <c r="AD581" i="2" s="1"/>
  <c r="R582" i="2"/>
  <c r="V582" i="2" s="1"/>
  <c r="AD582" i="2" s="1"/>
  <c r="R583" i="2"/>
  <c r="V583" i="2" s="1"/>
  <c r="AD583" i="2" s="1"/>
  <c r="R584" i="2"/>
  <c r="V584" i="2" s="1"/>
  <c r="AD584" i="2" s="1"/>
  <c r="R585" i="2"/>
  <c r="V585" i="2" s="1"/>
  <c r="AD585" i="2" s="1"/>
  <c r="R586" i="2"/>
  <c r="V586" i="2" s="1"/>
  <c r="AD586" i="2" s="1"/>
  <c r="R587" i="2"/>
  <c r="V587" i="2" s="1"/>
  <c r="AD587" i="2" s="1"/>
  <c r="R588" i="2"/>
  <c r="V588" i="2" s="1"/>
  <c r="AD588" i="2" s="1"/>
  <c r="R589" i="2"/>
  <c r="V589" i="2" s="1"/>
  <c r="AD589" i="2" s="1"/>
  <c r="R590" i="2"/>
  <c r="V590" i="2" s="1"/>
  <c r="AD590" i="2" s="1"/>
  <c r="R591" i="2"/>
  <c r="V591" i="2" s="1"/>
  <c r="AD591" i="2" s="1"/>
  <c r="R592" i="2"/>
  <c r="V592" i="2" s="1"/>
  <c r="AD592" i="2" s="1"/>
  <c r="R593" i="2"/>
  <c r="V593" i="2" s="1"/>
  <c r="AD593" i="2" s="1"/>
  <c r="R594" i="2"/>
  <c r="V594" i="2" s="1"/>
  <c r="AD594" i="2" s="1"/>
  <c r="R595" i="2"/>
  <c r="V595" i="2" s="1"/>
  <c r="AD595" i="2" s="1"/>
  <c r="R596" i="2"/>
  <c r="V596" i="2" s="1"/>
  <c r="AD596" i="2" s="1"/>
  <c r="R597" i="2"/>
  <c r="V597" i="2" s="1"/>
  <c r="AD597" i="2" s="1"/>
  <c r="R598" i="2"/>
  <c r="V598" i="2" s="1"/>
  <c r="AD598" i="2" s="1"/>
  <c r="R599" i="2"/>
  <c r="V599" i="2" s="1"/>
  <c r="AD599" i="2" s="1"/>
  <c r="R600" i="2"/>
  <c r="V600" i="2" s="1"/>
  <c r="AD600" i="2" s="1"/>
  <c r="R601" i="2"/>
  <c r="V601" i="2" s="1"/>
  <c r="AD601" i="2" s="1"/>
  <c r="R602" i="2"/>
  <c r="V602" i="2" s="1"/>
  <c r="AD602" i="2" s="1"/>
  <c r="R603" i="2"/>
  <c r="R604" i="2"/>
  <c r="V604" i="2" s="1"/>
  <c r="AD604" i="2" s="1"/>
  <c r="R605" i="2"/>
  <c r="V605" i="2" s="1"/>
  <c r="AD605" i="2" s="1"/>
  <c r="R606" i="2"/>
  <c r="V606" i="2" s="1"/>
  <c r="AD606" i="2" s="1"/>
  <c r="R304" i="2"/>
  <c r="R303" i="2"/>
  <c r="D506" i="2"/>
  <c r="D554" i="2"/>
  <c r="E304" i="2"/>
  <c r="F304" i="2"/>
  <c r="G304" i="2"/>
  <c r="H304" i="2"/>
  <c r="I304" i="2"/>
  <c r="J304" i="2"/>
  <c r="K304" i="2"/>
  <c r="M304" i="2"/>
  <c r="N304" i="2"/>
  <c r="O304" i="2"/>
  <c r="P304" i="2"/>
  <c r="Q304" i="2"/>
  <c r="D304" i="2"/>
  <c r="D546" i="2" s="1"/>
  <c r="E303" i="2"/>
  <c r="E367" i="2" s="1"/>
  <c r="F303" i="2"/>
  <c r="G303" i="2"/>
  <c r="H303" i="2"/>
  <c r="I303" i="2"/>
  <c r="J303" i="2"/>
  <c r="K303" i="2"/>
  <c r="M303" i="2"/>
  <c r="M427" i="2" s="1"/>
  <c r="N303" i="2"/>
  <c r="O303" i="2"/>
  <c r="P303" i="2"/>
  <c r="Q303" i="2"/>
  <c r="D303" i="2"/>
  <c r="D340" i="2" s="1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U532" i="4" l="1"/>
  <c r="V532" i="4" s="1"/>
  <c r="U369" i="4"/>
  <c r="V369" i="4" s="1"/>
  <c r="U498" i="4"/>
  <c r="V498" i="4" s="1"/>
  <c r="U403" i="4"/>
  <c r="V403" i="4" s="1"/>
  <c r="U485" i="4"/>
  <c r="V485" i="4" s="1"/>
  <c r="U492" i="4"/>
  <c r="V492" i="4" s="1"/>
  <c r="U559" i="4"/>
  <c r="V559" i="4" s="1"/>
  <c r="L361" i="4"/>
  <c r="L418" i="4"/>
  <c r="L536" i="4"/>
  <c r="L369" i="4"/>
  <c r="L480" i="4"/>
  <c r="L591" i="4"/>
  <c r="L318" i="4"/>
  <c r="L540" i="4"/>
  <c r="L379" i="4"/>
  <c r="L538" i="4"/>
  <c r="L503" i="4"/>
  <c r="L377" i="4"/>
  <c r="K446" i="2"/>
  <c r="U385" i="4"/>
  <c r="V385" i="4" s="1"/>
  <c r="U419" i="4"/>
  <c r="V419" i="4" s="1"/>
  <c r="U324" i="4"/>
  <c r="V324" i="4" s="1"/>
  <c r="U580" i="4"/>
  <c r="V580" i="4" s="1"/>
  <c r="U501" i="4"/>
  <c r="V501" i="4" s="1"/>
  <c r="U314" i="4"/>
  <c r="V314" i="4" s="1"/>
  <c r="U395" i="4"/>
  <c r="V395" i="4" s="1"/>
  <c r="U508" i="4"/>
  <c r="V508" i="4" s="1"/>
  <c r="U319" i="4"/>
  <c r="V319" i="4" s="1"/>
  <c r="U575" i="4"/>
  <c r="V575" i="4" s="1"/>
  <c r="L566" i="4"/>
  <c r="L310" i="4"/>
  <c r="L517" i="4"/>
  <c r="L468" i="4"/>
  <c r="L441" i="4"/>
  <c r="L451" i="4"/>
  <c r="L386" i="4"/>
  <c r="L312" i="4"/>
  <c r="L353" i="4"/>
  <c r="L464" i="4"/>
  <c r="L575" i="4"/>
  <c r="L558" i="4"/>
  <c r="L524" i="4"/>
  <c r="L363" i="4"/>
  <c r="L522" i="4"/>
  <c r="L487" i="4"/>
  <c r="U543" i="4"/>
  <c r="V543" i="4" s="1"/>
  <c r="J561" i="2"/>
  <c r="U401" i="4"/>
  <c r="V401" i="4" s="1"/>
  <c r="U530" i="4"/>
  <c r="V530" i="4" s="1"/>
  <c r="U435" i="4"/>
  <c r="V435" i="4" s="1"/>
  <c r="U340" i="4"/>
  <c r="V340" i="4" s="1"/>
  <c r="U596" i="4"/>
  <c r="V596" i="4" s="1"/>
  <c r="U517" i="4"/>
  <c r="V517" i="4" s="1"/>
  <c r="U330" i="4"/>
  <c r="V330" i="4" s="1"/>
  <c r="U524" i="4"/>
  <c r="V524" i="4" s="1"/>
  <c r="U335" i="4"/>
  <c r="V335" i="4" s="1"/>
  <c r="U591" i="4"/>
  <c r="V591" i="4" s="1"/>
  <c r="L452" i="4"/>
  <c r="L435" i="4"/>
  <c r="L354" i="4"/>
  <c r="L593" i="4"/>
  <c r="L337" i="4"/>
  <c r="L448" i="4"/>
  <c r="L511" i="4"/>
  <c r="L542" i="4"/>
  <c r="L413" i="4"/>
  <c r="L508" i="4"/>
  <c r="L603" i="4"/>
  <c r="L347" i="4"/>
  <c r="L506" i="4"/>
  <c r="L471" i="4"/>
  <c r="L488" i="4"/>
  <c r="U466" i="4"/>
  <c r="V466" i="4" s="1"/>
  <c r="U482" i="4"/>
  <c r="V482" i="4" s="1"/>
  <c r="U548" i="4"/>
  <c r="V548" i="4" s="1"/>
  <c r="F435" i="2"/>
  <c r="U417" i="4"/>
  <c r="V417" i="4" s="1"/>
  <c r="U546" i="4"/>
  <c r="V546" i="4" s="1"/>
  <c r="U451" i="4"/>
  <c r="V451" i="4" s="1"/>
  <c r="U356" i="4"/>
  <c r="V356" i="4" s="1"/>
  <c r="U533" i="4"/>
  <c r="V533" i="4" s="1"/>
  <c r="U346" i="4"/>
  <c r="V346" i="4" s="1"/>
  <c r="U540" i="4"/>
  <c r="V540" i="4" s="1"/>
  <c r="U317" i="4"/>
  <c r="V317" i="4" s="1"/>
  <c r="U351" i="4"/>
  <c r="V351" i="4" s="1"/>
  <c r="U607" i="4"/>
  <c r="V607" i="4" s="1"/>
  <c r="L436" i="4"/>
  <c r="L584" i="4"/>
  <c r="L419" i="4"/>
  <c r="L568" i="4"/>
  <c r="L322" i="4"/>
  <c r="L577" i="4"/>
  <c r="L321" i="4"/>
  <c r="L432" i="4"/>
  <c r="L557" i="4"/>
  <c r="L479" i="4"/>
  <c r="L526" i="4"/>
  <c r="L473" i="4"/>
  <c r="L492" i="4"/>
  <c r="L587" i="4"/>
  <c r="L331" i="4"/>
  <c r="L490" i="4"/>
  <c r="L455" i="4"/>
  <c r="L360" i="4"/>
  <c r="E566" i="2"/>
  <c r="U433" i="4"/>
  <c r="V433" i="4" s="1"/>
  <c r="U562" i="4"/>
  <c r="V562" i="4" s="1"/>
  <c r="U467" i="4"/>
  <c r="V467" i="4" s="1"/>
  <c r="U372" i="4"/>
  <c r="V372" i="4" s="1"/>
  <c r="U549" i="4"/>
  <c r="V549" i="4" s="1"/>
  <c r="U362" i="4"/>
  <c r="V362" i="4" s="1"/>
  <c r="U556" i="4"/>
  <c r="V556" i="4" s="1"/>
  <c r="U333" i="4"/>
  <c r="V333" i="4" s="1"/>
  <c r="U367" i="4"/>
  <c r="V367" i="4" s="1"/>
  <c r="L420" i="4"/>
  <c r="L456" i="4"/>
  <c r="L403" i="4"/>
  <c r="L424" i="4"/>
  <c r="L495" i="4"/>
  <c r="L561" i="4"/>
  <c r="L463" i="4"/>
  <c r="L416" i="4"/>
  <c r="L493" i="4"/>
  <c r="L415" i="4"/>
  <c r="L510" i="4"/>
  <c r="L329" i="4"/>
  <c r="L476" i="4"/>
  <c r="L571" i="4"/>
  <c r="L315" i="4"/>
  <c r="L474" i="4"/>
  <c r="L439" i="4"/>
  <c r="D562" i="2"/>
  <c r="U449" i="4"/>
  <c r="V449" i="4" s="1"/>
  <c r="U483" i="4"/>
  <c r="V483" i="4" s="1"/>
  <c r="U388" i="4"/>
  <c r="V388" i="4" s="1"/>
  <c r="U309" i="4"/>
  <c r="V309" i="4" s="1"/>
  <c r="U565" i="4"/>
  <c r="V565" i="4" s="1"/>
  <c r="U378" i="4"/>
  <c r="V378" i="4" s="1"/>
  <c r="U316" i="4"/>
  <c r="V316" i="4" s="1"/>
  <c r="U572" i="4"/>
  <c r="V572" i="4" s="1"/>
  <c r="U349" i="4"/>
  <c r="V349" i="4" s="1"/>
  <c r="U383" i="4"/>
  <c r="V383" i="4" s="1"/>
  <c r="L404" i="4"/>
  <c r="L376" i="4"/>
  <c r="L387" i="4"/>
  <c r="L383" i="4"/>
  <c r="L545" i="4"/>
  <c r="L351" i="4"/>
  <c r="L400" i="4"/>
  <c r="L429" i="4"/>
  <c r="L335" i="4"/>
  <c r="L494" i="4"/>
  <c r="L460" i="4"/>
  <c r="L601" i="4"/>
  <c r="L555" i="4"/>
  <c r="L458" i="4"/>
  <c r="L423" i="4"/>
  <c r="D504" i="2"/>
  <c r="U497" i="4"/>
  <c r="V497" i="4" s="1"/>
  <c r="U370" i="4"/>
  <c r="V370" i="4" s="1"/>
  <c r="U357" i="4"/>
  <c r="V357" i="4" s="1"/>
  <c r="U364" i="4"/>
  <c r="V364" i="4" s="1"/>
  <c r="U397" i="4"/>
  <c r="V397" i="4" s="1"/>
  <c r="U431" i="4"/>
  <c r="V431" i="4" s="1"/>
  <c r="L356" i="4"/>
  <c r="L595" i="4"/>
  <c r="L339" i="4"/>
  <c r="L402" i="4"/>
  <c r="L578" i="4"/>
  <c r="L497" i="4"/>
  <c r="L352" i="4"/>
  <c r="L345" i="4"/>
  <c r="L446" i="4"/>
  <c r="L440" i="4"/>
  <c r="L412" i="4"/>
  <c r="L457" i="4"/>
  <c r="L507" i="4"/>
  <c r="L394" i="4"/>
  <c r="L344" i="4"/>
  <c r="L375" i="4"/>
  <c r="L408" i="4"/>
  <c r="U513" i="4"/>
  <c r="V513" i="4" s="1"/>
  <c r="U386" i="4"/>
  <c r="V386" i="4" s="1"/>
  <c r="U547" i="4"/>
  <c r="V547" i="4" s="1"/>
  <c r="U452" i="4"/>
  <c r="V452" i="4" s="1"/>
  <c r="U373" i="4"/>
  <c r="V373" i="4" s="1"/>
  <c r="U380" i="4"/>
  <c r="V380" i="4" s="1"/>
  <c r="U413" i="4"/>
  <c r="V413" i="4" s="1"/>
  <c r="U447" i="4"/>
  <c r="V447" i="4" s="1"/>
  <c r="L438" i="4"/>
  <c r="L389" i="4"/>
  <c r="L596" i="4"/>
  <c r="L340" i="4"/>
  <c r="L579" i="4"/>
  <c r="L323" i="4"/>
  <c r="L370" i="4"/>
  <c r="L562" i="4"/>
  <c r="L481" i="4"/>
  <c r="L592" i="4"/>
  <c r="L336" i="4"/>
  <c r="L430" i="4"/>
  <c r="L328" i="4"/>
  <c r="L396" i="4"/>
  <c r="L313" i="4"/>
  <c r="L491" i="4"/>
  <c r="L504" i="4"/>
  <c r="L378" i="4"/>
  <c r="L359" i="4"/>
  <c r="U420" i="4"/>
  <c r="V420" i="4" s="1"/>
  <c r="U396" i="4"/>
  <c r="V396" i="4" s="1"/>
  <c r="U429" i="4"/>
  <c r="V429" i="4" s="1"/>
  <c r="L475" i="4"/>
  <c r="L362" i="4"/>
  <c r="L599" i="4"/>
  <c r="L343" i="4"/>
  <c r="U415" i="4"/>
  <c r="V415" i="4" s="1"/>
  <c r="U529" i="4"/>
  <c r="V529" i="4" s="1"/>
  <c r="E431" i="2"/>
  <c r="U545" i="4"/>
  <c r="V545" i="4" s="1"/>
  <c r="U418" i="4"/>
  <c r="V418" i="4" s="1"/>
  <c r="U323" i="4"/>
  <c r="V323" i="4" s="1"/>
  <c r="U579" i="4"/>
  <c r="V579" i="4" s="1"/>
  <c r="U484" i="4"/>
  <c r="V484" i="4" s="1"/>
  <c r="U405" i="4"/>
  <c r="V405" i="4" s="1"/>
  <c r="U412" i="4"/>
  <c r="V412" i="4" s="1"/>
  <c r="U445" i="4"/>
  <c r="V445" i="4" s="1"/>
  <c r="U479" i="4"/>
  <c r="V479" i="4" s="1"/>
  <c r="L357" i="4"/>
  <c r="L564" i="4"/>
  <c r="L308" i="4"/>
  <c r="L547" i="4"/>
  <c r="L527" i="4"/>
  <c r="L530" i="4"/>
  <c r="L461" i="4"/>
  <c r="L449" i="4"/>
  <c r="L560" i="4"/>
  <c r="L447" i="4"/>
  <c r="L520" i="4"/>
  <c r="L477" i="4"/>
  <c r="L398" i="4"/>
  <c r="L364" i="4"/>
  <c r="L459" i="4"/>
  <c r="L346" i="4"/>
  <c r="L583" i="4"/>
  <c r="L327" i="4"/>
  <c r="U563" i="4"/>
  <c r="V563" i="4" s="1"/>
  <c r="U434" i="4"/>
  <c r="V434" i="4" s="1"/>
  <c r="U339" i="4"/>
  <c r="V339" i="4" s="1"/>
  <c r="U595" i="4"/>
  <c r="V595" i="4" s="1"/>
  <c r="U500" i="4"/>
  <c r="V500" i="4" s="1"/>
  <c r="U421" i="4"/>
  <c r="V421" i="4" s="1"/>
  <c r="U315" i="4"/>
  <c r="V315" i="4" s="1"/>
  <c r="U428" i="4"/>
  <c r="V428" i="4" s="1"/>
  <c r="U461" i="4"/>
  <c r="V461" i="4" s="1"/>
  <c r="U495" i="4"/>
  <c r="V495" i="4" s="1"/>
  <c r="L390" i="4"/>
  <c r="L597" i="4"/>
  <c r="L341" i="4"/>
  <c r="L548" i="4"/>
  <c r="L531" i="4"/>
  <c r="L431" i="4"/>
  <c r="L514" i="4"/>
  <c r="L381" i="4"/>
  <c r="L433" i="4"/>
  <c r="L544" i="4"/>
  <c r="L399" i="4"/>
  <c r="L392" i="4"/>
  <c r="L397" i="4"/>
  <c r="L382" i="4"/>
  <c r="L604" i="4"/>
  <c r="L348" i="4"/>
  <c r="L443" i="4"/>
  <c r="L602" i="4"/>
  <c r="L330" i="4"/>
  <c r="L567" i="4"/>
  <c r="L311" i="4"/>
  <c r="U404" i="4"/>
  <c r="V404" i="4" s="1"/>
  <c r="D339" i="2"/>
  <c r="D451" i="2"/>
  <c r="Q307" i="2"/>
  <c r="U577" i="4"/>
  <c r="V577" i="4" s="1"/>
  <c r="U450" i="4"/>
  <c r="V450" i="4" s="1"/>
  <c r="U355" i="4"/>
  <c r="V355" i="4" s="1"/>
  <c r="U516" i="4"/>
  <c r="V516" i="4" s="1"/>
  <c r="U437" i="4"/>
  <c r="V437" i="4" s="1"/>
  <c r="U331" i="4"/>
  <c r="V331" i="4" s="1"/>
  <c r="U444" i="4"/>
  <c r="V444" i="4" s="1"/>
  <c r="U477" i="4"/>
  <c r="V477" i="4" s="1"/>
  <c r="U511" i="4"/>
  <c r="V511" i="4" s="1"/>
  <c r="L374" i="4"/>
  <c r="L581" i="4"/>
  <c r="L532" i="4"/>
  <c r="L525" i="4"/>
  <c r="L515" i="4"/>
  <c r="L367" i="4"/>
  <c r="L498" i="4"/>
  <c r="L521" i="4"/>
  <c r="L417" i="4"/>
  <c r="L528" i="4"/>
  <c r="L319" i="4"/>
  <c r="L569" i="4"/>
  <c r="L366" i="4"/>
  <c r="L588" i="4"/>
  <c r="L332" i="4"/>
  <c r="L427" i="4"/>
  <c r="L586" i="4"/>
  <c r="L314" i="4"/>
  <c r="L551" i="4"/>
  <c r="G408" i="2"/>
  <c r="G412" i="2"/>
  <c r="G574" i="2"/>
  <c r="G598" i="2"/>
  <c r="H371" i="2"/>
  <c r="H435" i="2"/>
  <c r="H441" i="2"/>
  <c r="E415" i="2"/>
  <c r="D602" i="2"/>
  <c r="D552" i="2"/>
  <c r="D324" i="2"/>
  <c r="E384" i="2"/>
  <c r="F508" i="2"/>
  <c r="F522" i="2"/>
  <c r="F588" i="2"/>
  <c r="F603" i="2"/>
  <c r="F417" i="2"/>
  <c r="F418" i="2"/>
  <c r="D600" i="2"/>
  <c r="D548" i="2"/>
  <c r="D490" i="2"/>
  <c r="E307" i="2"/>
  <c r="AD612" i="2"/>
  <c r="AD611" i="2"/>
  <c r="AD610" i="2"/>
  <c r="AD609" i="2"/>
  <c r="AD608" i="2"/>
  <c r="AD613" i="2" s="1"/>
  <c r="D500" i="2"/>
  <c r="E321" i="2"/>
  <c r="E368" i="2"/>
  <c r="E462" i="2"/>
  <c r="E528" i="2"/>
  <c r="E592" i="2"/>
  <c r="E382" i="2"/>
  <c r="E463" i="2"/>
  <c r="E532" i="2"/>
  <c r="E596" i="2"/>
  <c r="E383" i="2"/>
  <c r="E464" i="2"/>
  <c r="E542" i="2"/>
  <c r="E606" i="2"/>
  <c r="E398" i="2"/>
  <c r="E479" i="2"/>
  <c r="E544" i="2"/>
  <c r="E318" i="2"/>
  <c r="E399" i="2"/>
  <c r="E480" i="2"/>
  <c r="E548" i="2"/>
  <c r="E319" i="2"/>
  <c r="E400" i="2"/>
  <c r="E494" i="2"/>
  <c r="E558" i="2"/>
  <c r="E320" i="2"/>
  <c r="E414" i="2"/>
  <c r="E495" i="2"/>
  <c r="E559" i="2"/>
  <c r="E335" i="2"/>
  <c r="E416" i="2"/>
  <c r="E500" i="2"/>
  <c r="E564" i="2"/>
  <c r="E336" i="2"/>
  <c r="E430" i="2"/>
  <c r="E510" i="2"/>
  <c r="E574" i="2"/>
  <c r="E352" i="2"/>
  <c r="E446" i="2"/>
  <c r="E516" i="2"/>
  <c r="E580" i="2"/>
  <c r="E366" i="2"/>
  <c r="E447" i="2"/>
  <c r="E526" i="2"/>
  <c r="E590" i="2"/>
  <c r="D596" i="2"/>
  <c r="D547" i="2"/>
  <c r="D474" i="2"/>
  <c r="T474" i="2" s="1"/>
  <c r="AB474" i="2" s="1"/>
  <c r="E591" i="2"/>
  <c r="E351" i="2"/>
  <c r="D594" i="2"/>
  <c r="D538" i="2"/>
  <c r="D452" i="2"/>
  <c r="E575" i="2"/>
  <c r="E334" i="2"/>
  <c r="D586" i="2"/>
  <c r="D536" i="2"/>
  <c r="E560" i="2"/>
  <c r="F602" i="2"/>
  <c r="D309" i="2"/>
  <c r="D356" i="2"/>
  <c r="D418" i="2"/>
  <c r="D467" i="2"/>
  <c r="D360" i="2"/>
  <c r="D419" i="2"/>
  <c r="D468" i="2"/>
  <c r="D370" i="2"/>
  <c r="D420" i="2"/>
  <c r="D472" i="2"/>
  <c r="D308" i="2"/>
  <c r="D372" i="2"/>
  <c r="D426" i="2"/>
  <c r="D482" i="2"/>
  <c r="D312" i="2"/>
  <c r="D376" i="2"/>
  <c r="D434" i="2"/>
  <c r="D483" i="2"/>
  <c r="D322" i="2"/>
  <c r="D386" i="2"/>
  <c r="D435" i="2"/>
  <c r="D484" i="2"/>
  <c r="D323" i="2"/>
  <c r="D387" i="2"/>
  <c r="D436" i="2"/>
  <c r="D488" i="2"/>
  <c r="D328" i="2"/>
  <c r="D392" i="2"/>
  <c r="D442" i="2"/>
  <c r="D498" i="2"/>
  <c r="D338" i="2"/>
  <c r="D394" i="2"/>
  <c r="D450" i="2"/>
  <c r="D499" i="2"/>
  <c r="D344" i="2"/>
  <c r="D404" i="2"/>
  <c r="D456" i="2"/>
  <c r="D354" i="2"/>
  <c r="D408" i="2"/>
  <c r="D458" i="2"/>
  <c r="D584" i="2"/>
  <c r="D532" i="2"/>
  <c r="D440" i="2"/>
  <c r="E543" i="2"/>
  <c r="F507" i="2"/>
  <c r="D580" i="2"/>
  <c r="D531" i="2"/>
  <c r="D424" i="2"/>
  <c r="E527" i="2"/>
  <c r="F416" i="2"/>
  <c r="E350" i="2"/>
  <c r="D579" i="2"/>
  <c r="D530" i="2"/>
  <c r="D410" i="2"/>
  <c r="E512" i="2"/>
  <c r="G599" i="2"/>
  <c r="D466" i="2"/>
  <c r="D578" i="2"/>
  <c r="D522" i="2"/>
  <c r="D403" i="2"/>
  <c r="E511" i="2"/>
  <c r="G444" i="2"/>
  <c r="E576" i="2"/>
  <c r="D570" i="2"/>
  <c r="D520" i="2"/>
  <c r="D402" i="2"/>
  <c r="E496" i="2"/>
  <c r="H434" i="2"/>
  <c r="D595" i="2"/>
  <c r="D568" i="2"/>
  <c r="D516" i="2"/>
  <c r="D388" i="2"/>
  <c r="E478" i="2"/>
  <c r="I372" i="2"/>
  <c r="I373" i="2"/>
  <c r="K484" i="2"/>
  <c r="K437" i="2"/>
  <c r="K445" i="2"/>
  <c r="D564" i="2"/>
  <c r="D515" i="2"/>
  <c r="D371" i="2"/>
  <c r="E448" i="2"/>
  <c r="G446" i="2"/>
  <c r="D563" i="2"/>
  <c r="D514" i="2"/>
  <c r="D355" i="2"/>
  <c r="E432" i="2"/>
  <c r="L303" i="2"/>
  <c r="J323" i="2"/>
  <c r="J339" i="2"/>
  <c r="J355" i="2"/>
  <c r="J371" i="2"/>
  <c r="J387" i="2"/>
  <c r="J403" i="2"/>
  <c r="J419" i="2"/>
  <c r="J435" i="2"/>
  <c r="J451" i="2"/>
  <c r="J467" i="2"/>
  <c r="J483" i="2"/>
  <c r="J499" i="2"/>
  <c r="J515" i="2"/>
  <c r="J531" i="2"/>
  <c r="J547" i="2"/>
  <c r="J563" i="2"/>
  <c r="J579" i="2"/>
  <c r="J595" i="2"/>
  <c r="J308" i="2"/>
  <c r="J324" i="2"/>
  <c r="J340" i="2"/>
  <c r="J356" i="2"/>
  <c r="J372" i="2"/>
  <c r="J388" i="2"/>
  <c r="J404" i="2"/>
  <c r="J420" i="2"/>
  <c r="J436" i="2"/>
  <c r="J452" i="2"/>
  <c r="J468" i="2"/>
  <c r="J484" i="2"/>
  <c r="J500" i="2"/>
  <c r="J516" i="2"/>
  <c r="J532" i="2"/>
  <c r="J548" i="2"/>
  <c r="J564" i="2"/>
  <c r="J580" i="2"/>
  <c r="J596" i="2"/>
  <c r="J309" i="2"/>
  <c r="J325" i="2"/>
  <c r="J341" i="2"/>
  <c r="J357" i="2"/>
  <c r="J373" i="2"/>
  <c r="J389" i="2"/>
  <c r="J405" i="2"/>
  <c r="J421" i="2"/>
  <c r="J437" i="2"/>
  <c r="J453" i="2"/>
  <c r="J469" i="2"/>
  <c r="J485" i="2"/>
  <c r="J501" i="2"/>
  <c r="J517" i="2"/>
  <c r="J533" i="2"/>
  <c r="J549" i="2"/>
  <c r="J565" i="2"/>
  <c r="J581" i="2"/>
  <c r="J597" i="2"/>
  <c r="J314" i="2"/>
  <c r="J330" i="2"/>
  <c r="J346" i="2"/>
  <c r="J362" i="2"/>
  <c r="J378" i="2"/>
  <c r="J394" i="2"/>
  <c r="J410" i="2"/>
  <c r="J426" i="2"/>
  <c r="J442" i="2"/>
  <c r="J458" i="2"/>
  <c r="J474" i="2"/>
  <c r="J490" i="2"/>
  <c r="J506" i="2"/>
  <c r="J522" i="2"/>
  <c r="J538" i="2"/>
  <c r="J554" i="2"/>
  <c r="J570" i="2"/>
  <c r="J586" i="2"/>
  <c r="J602" i="2"/>
  <c r="J315" i="2"/>
  <c r="J331" i="2"/>
  <c r="J347" i="2"/>
  <c r="J363" i="2"/>
  <c r="J379" i="2"/>
  <c r="J395" i="2"/>
  <c r="J411" i="2"/>
  <c r="J427" i="2"/>
  <c r="J443" i="2"/>
  <c r="J459" i="2"/>
  <c r="J475" i="2"/>
  <c r="J491" i="2"/>
  <c r="J507" i="2"/>
  <c r="J523" i="2"/>
  <c r="J539" i="2"/>
  <c r="J555" i="2"/>
  <c r="J571" i="2"/>
  <c r="J587" i="2"/>
  <c r="J603" i="2"/>
  <c r="J316" i="2"/>
  <c r="J332" i="2"/>
  <c r="J348" i="2"/>
  <c r="J364" i="2"/>
  <c r="J380" i="2"/>
  <c r="J396" i="2"/>
  <c r="J412" i="2"/>
  <c r="J428" i="2"/>
  <c r="J444" i="2"/>
  <c r="J460" i="2"/>
  <c r="J476" i="2"/>
  <c r="J492" i="2"/>
  <c r="J508" i="2"/>
  <c r="J524" i="2"/>
  <c r="J540" i="2"/>
  <c r="J556" i="2"/>
  <c r="J572" i="2"/>
  <c r="J588" i="2"/>
  <c r="J604" i="2"/>
  <c r="J317" i="2"/>
  <c r="J333" i="2"/>
  <c r="J349" i="2"/>
  <c r="J365" i="2"/>
  <c r="J381" i="2"/>
  <c r="J397" i="2"/>
  <c r="J413" i="2"/>
  <c r="J429" i="2"/>
  <c r="J445" i="2"/>
  <c r="J461" i="2"/>
  <c r="J477" i="2"/>
  <c r="J493" i="2"/>
  <c r="J509" i="2"/>
  <c r="J525" i="2"/>
  <c r="J541" i="2"/>
  <c r="J557" i="2"/>
  <c r="J573" i="2"/>
  <c r="J589" i="2"/>
  <c r="J605" i="2"/>
  <c r="J318" i="2"/>
  <c r="J334" i="2"/>
  <c r="J350" i="2"/>
  <c r="J366" i="2"/>
  <c r="J382" i="2"/>
  <c r="J398" i="2"/>
  <c r="J414" i="2"/>
  <c r="J430" i="2"/>
  <c r="J446" i="2"/>
  <c r="J462" i="2"/>
  <c r="J319" i="2"/>
  <c r="J335" i="2"/>
  <c r="J320" i="2"/>
  <c r="J336" i="2"/>
  <c r="J352" i="2"/>
  <c r="J368" i="2"/>
  <c r="J384" i="2"/>
  <c r="J400" i="2"/>
  <c r="J416" i="2"/>
  <c r="J432" i="2"/>
  <c r="J448" i="2"/>
  <c r="J464" i="2"/>
  <c r="J480" i="2"/>
  <c r="J496" i="2"/>
  <c r="J512" i="2"/>
  <c r="J528" i="2"/>
  <c r="J544" i="2"/>
  <c r="J560" i="2"/>
  <c r="J321" i="2"/>
  <c r="J359" i="2"/>
  <c r="J393" i="2"/>
  <c r="J433" i="2"/>
  <c r="J470" i="2"/>
  <c r="J502" i="2"/>
  <c r="J534" i="2"/>
  <c r="J566" i="2"/>
  <c r="J593" i="2"/>
  <c r="J322" i="2"/>
  <c r="J360" i="2"/>
  <c r="J399" i="2"/>
  <c r="J434" i="2"/>
  <c r="J471" i="2"/>
  <c r="J503" i="2"/>
  <c r="J535" i="2"/>
  <c r="J567" i="2"/>
  <c r="J594" i="2"/>
  <c r="J326" i="2"/>
  <c r="J361" i="2"/>
  <c r="J401" i="2"/>
  <c r="J438" i="2"/>
  <c r="J472" i="2"/>
  <c r="J504" i="2"/>
  <c r="J536" i="2"/>
  <c r="J568" i="2"/>
  <c r="J598" i="2"/>
  <c r="J327" i="2"/>
  <c r="J367" i="2"/>
  <c r="J402" i="2"/>
  <c r="J439" i="2"/>
  <c r="J473" i="2"/>
  <c r="J505" i="2"/>
  <c r="J537" i="2"/>
  <c r="J569" i="2"/>
  <c r="J599" i="2"/>
  <c r="J328" i="2"/>
  <c r="J369" i="2"/>
  <c r="J406" i="2"/>
  <c r="J440" i="2"/>
  <c r="J478" i="2"/>
  <c r="J510" i="2"/>
  <c r="J542" i="2"/>
  <c r="J574" i="2"/>
  <c r="J600" i="2"/>
  <c r="J329" i="2"/>
  <c r="J370" i="2"/>
  <c r="J407" i="2"/>
  <c r="J441" i="2"/>
  <c r="J479" i="2"/>
  <c r="J511" i="2"/>
  <c r="J543" i="2"/>
  <c r="J575" i="2"/>
  <c r="J601" i="2"/>
  <c r="J337" i="2"/>
  <c r="J374" i="2"/>
  <c r="J408" i="2"/>
  <c r="J447" i="2"/>
  <c r="J481" i="2"/>
  <c r="J513" i="2"/>
  <c r="J545" i="2"/>
  <c r="J576" i="2"/>
  <c r="J606" i="2"/>
  <c r="J338" i="2"/>
  <c r="J375" i="2"/>
  <c r="J409" i="2"/>
  <c r="J449" i="2"/>
  <c r="J482" i="2"/>
  <c r="J514" i="2"/>
  <c r="J546" i="2"/>
  <c r="J577" i="2"/>
  <c r="J307" i="2"/>
  <c r="J342" i="2"/>
  <c r="J376" i="2"/>
  <c r="J415" i="2"/>
  <c r="J450" i="2"/>
  <c r="J486" i="2"/>
  <c r="J518" i="2"/>
  <c r="J550" i="2"/>
  <c r="J578" i="2"/>
  <c r="J343" i="2"/>
  <c r="J377" i="2"/>
  <c r="J417" i="2"/>
  <c r="J454" i="2"/>
  <c r="J487" i="2"/>
  <c r="J519" i="2"/>
  <c r="J551" i="2"/>
  <c r="J582" i="2"/>
  <c r="J344" i="2"/>
  <c r="J383" i="2"/>
  <c r="J418" i="2"/>
  <c r="J455" i="2"/>
  <c r="J488" i="2"/>
  <c r="J520" i="2"/>
  <c r="J552" i="2"/>
  <c r="J583" i="2"/>
  <c r="J345" i="2"/>
  <c r="J385" i="2"/>
  <c r="J422" i="2"/>
  <c r="J456" i="2"/>
  <c r="J489" i="2"/>
  <c r="J521" i="2"/>
  <c r="J553" i="2"/>
  <c r="J584" i="2"/>
  <c r="J310" i="2"/>
  <c r="J351" i="2"/>
  <c r="J386" i="2"/>
  <c r="J423" i="2"/>
  <c r="J457" i="2"/>
  <c r="J494" i="2"/>
  <c r="J526" i="2"/>
  <c r="J558" i="2"/>
  <c r="J585" i="2"/>
  <c r="J391" i="2"/>
  <c r="J562" i="2"/>
  <c r="J392" i="2"/>
  <c r="J590" i="2"/>
  <c r="J424" i="2"/>
  <c r="J591" i="2"/>
  <c r="J425" i="2"/>
  <c r="J592" i="2"/>
  <c r="J431" i="2"/>
  <c r="J463" i="2"/>
  <c r="J465" i="2"/>
  <c r="J466" i="2"/>
  <c r="J495" i="2"/>
  <c r="J311" i="2"/>
  <c r="J497" i="2"/>
  <c r="J312" i="2"/>
  <c r="J498" i="2"/>
  <c r="J313" i="2"/>
  <c r="J527" i="2"/>
  <c r="J353" i="2"/>
  <c r="J529" i="2"/>
  <c r="F587" i="2"/>
  <c r="F506" i="2"/>
  <c r="F395" i="2"/>
  <c r="G572" i="2"/>
  <c r="G407" i="2"/>
  <c r="H377" i="2"/>
  <c r="J559" i="2"/>
  <c r="I311" i="2"/>
  <c r="I327" i="2"/>
  <c r="I343" i="2"/>
  <c r="I359" i="2"/>
  <c r="I375" i="2"/>
  <c r="I391" i="2"/>
  <c r="I407" i="2"/>
  <c r="I423" i="2"/>
  <c r="I439" i="2"/>
  <c r="I455" i="2"/>
  <c r="I471" i="2"/>
  <c r="I487" i="2"/>
  <c r="I503" i="2"/>
  <c r="I519" i="2"/>
  <c r="I535" i="2"/>
  <c r="I551" i="2"/>
  <c r="I567" i="2"/>
  <c r="I312" i="2"/>
  <c r="I328" i="2"/>
  <c r="I344" i="2"/>
  <c r="I360" i="2"/>
  <c r="I376" i="2"/>
  <c r="I392" i="2"/>
  <c r="I408" i="2"/>
  <c r="I424" i="2"/>
  <c r="I313" i="2"/>
  <c r="I329" i="2"/>
  <c r="I345" i="2"/>
  <c r="I361" i="2"/>
  <c r="I377" i="2"/>
  <c r="I393" i="2"/>
  <c r="I409" i="2"/>
  <c r="I425" i="2"/>
  <c r="I441" i="2"/>
  <c r="I457" i="2"/>
  <c r="I473" i="2"/>
  <c r="I489" i="2"/>
  <c r="I505" i="2"/>
  <c r="I521" i="2"/>
  <c r="I537" i="2"/>
  <c r="I318" i="2"/>
  <c r="I334" i="2"/>
  <c r="I350" i="2"/>
  <c r="I366" i="2"/>
  <c r="I382" i="2"/>
  <c r="I398" i="2"/>
  <c r="I319" i="2"/>
  <c r="I335" i="2"/>
  <c r="I320" i="2"/>
  <c r="I336" i="2"/>
  <c r="I352" i="2"/>
  <c r="I368" i="2"/>
  <c r="I384" i="2"/>
  <c r="I321" i="2"/>
  <c r="I337" i="2"/>
  <c r="I353" i="2"/>
  <c r="I369" i="2"/>
  <c r="I385" i="2"/>
  <c r="I401" i="2"/>
  <c r="I417" i="2"/>
  <c r="I433" i="2"/>
  <c r="I449" i="2"/>
  <c r="I465" i="2"/>
  <c r="I481" i="2"/>
  <c r="I497" i="2"/>
  <c r="I513" i="2"/>
  <c r="I529" i="2"/>
  <c r="I545" i="2"/>
  <c r="I561" i="2"/>
  <c r="I323" i="2"/>
  <c r="I349" i="2"/>
  <c r="I374" i="2"/>
  <c r="I400" i="2"/>
  <c r="I421" i="2"/>
  <c r="I443" i="2"/>
  <c r="I462" i="2"/>
  <c r="I482" i="2"/>
  <c r="I501" i="2"/>
  <c r="I522" i="2"/>
  <c r="I541" i="2"/>
  <c r="I559" i="2"/>
  <c r="I577" i="2"/>
  <c r="I593" i="2"/>
  <c r="I324" i="2"/>
  <c r="I351" i="2"/>
  <c r="I378" i="2"/>
  <c r="I402" i="2"/>
  <c r="I422" i="2"/>
  <c r="I444" i="2"/>
  <c r="I463" i="2"/>
  <c r="I483" i="2"/>
  <c r="I502" i="2"/>
  <c r="I523" i="2"/>
  <c r="I542" i="2"/>
  <c r="I560" i="2"/>
  <c r="I578" i="2"/>
  <c r="I594" i="2"/>
  <c r="I325" i="2"/>
  <c r="I354" i="2"/>
  <c r="I379" i="2"/>
  <c r="I403" i="2"/>
  <c r="I426" i="2"/>
  <c r="I445" i="2"/>
  <c r="I464" i="2"/>
  <c r="I484" i="2"/>
  <c r="I504" i="2"/>
  <c r="I524" i="2"/>
  <c r="I543" i="2"/>
  <c r="I562" i="2"/>
  <c r="I579" i="2"/>
  <c r="I595" i="2"/>
  <c r="I326" i="2"/>
  <c r="I355" i="2"/>
  <c r="I380" i="2"/>
  <c r="I404" i="2"/>
  <c r="I427" i="2"/>
  <c r="I446" i="2"/>
  <c r="I466" i="2"/>
  <c r="I485" i="2"/>
  <c r="I506" i="2"/>
  <c r="I525" i="2"/>
  <c r="I544" i="2"/>
  <c r="I563" i="2"/>
  <c r="I580" i="2"/>
  <c r="I596" i="2"/>
  <c r="I330" i="2"/>
  <c r="I356" i="2"/>
  <c r="I381" i="2"/>
  <c r="I405" i="2"/>
  <c r="I428" i="2"/>
  <c r="I447" i="2"/>
  <c r="I467" i="2"/>
  <c r="I486" i="2"/>
  <c r="I507" i="2"/>
  <c r="I526" i="2"/>
  <c r="I546" i="2"/>
  <c r="I564" i="2"/>
  <c r="I581" i="2"/>
  <c r="I597" i="2"/>
  <c r="I332" i="2"/>
  <c r="I358" i="2"/>
  <c r="I386" i="2"/>
  <c r="I410" i="2"/>
  <c r="I430" i="2"/>
  <c r="I450" i="2"/>
  <c r="I469" i="2"/>
  <c r="I490" i="2"/>
  <c r="I509" i="2"/>
  <c r="I528" i="2"/>
  <c r="I548" i="2"/>
  <c r="I566" i="2"/>
  <c r="I583" i="2"/>
  <c r="I599" i="2"/>
  <c r="I333" i="2"/>
  <c r="I362" i="2"/>
  <c r="I387" i="2"/>
  <c r="I411" i="2"/>
  <c r="I431" i="2"/>
  <c r="I451" i="2"/>
  <c r="I470" i="2"/>
  <c r="I491" i="2"/>
  <c r="I510" i="2"/>
  <c r="I530" i="2"/>
  <c r="I549" i="2"/>
  <c r="I568" i="2"/>
  <c r="I584" i="2"/>
  <c r="I600" i="2"/>
  <c r="I308" i="2"/>
  <c r="I338" i="2"/>
  <c r="I363" i="2"/>
  <c r="I388" i="2"/>
  <c r="I412" i="2"/>
  <c r="I432" i="2"/>
  <c r="I452" i="2"/>
  <c r="I472" i="2"/>
  <c r="I492" i="2"/>
  <c r="I511" i="2"/>
  <c r="I531" i="2"/>
  <c r="I550" i="2"/>
  <c r="I569" i="2"/>
  <c r="I585" i="2"/>
  <c r="I601" i="2"/>
  <c r="I309" i="2"/>
  <c r="I339" i="2"/>
  <c r="I364" i="2"/>
  <c r="I389" i="2"/>
  <c r="I413" i="2"/>
  <c r="I434" i="2"/>
  <c r="I453" i="2"/>
  <c r="I474" i="2"/>
  <c r="I493" i="2"/>
  <c r="I512" i="2"/>
  <c r="I532" i="2"/>
  <c r="I552" i="2"/>
  <c r="I570" i="2"/>
  <c r="I586" i="2"/>
  <c r="I602" i="2"/>
  <c r="I310" i="2"/>
  <c r="I340" i="2"/>
  <c r="I365" i="2"/>
  <c r="I390" i="2"/>
  <c r="I414" i="2"/>
  <c r="I435" i="2"/>
  <c r="I454" i="2"/>
  <c r="I475" i="2"/>
  <c r="I494" i="2"/>
  <c r="I514" i="2"/>
  <c r="I533" i="2"/>
  <c r="I553" i="2"/>
  <c r="I571" i="2"/>
  <c r="I587" i="2"/>
  <c r="I603" i="2"/>
  <c r="I314" i="2"/>
  <c r="I341" i="2"/>
  <c r="I367" i="2"/>
  <c r="I394" i="2"/>
  <c r="I415" i="2"/>
  <c r="I436" i="2"/>
  <c r="I456" i="2"/>
  <c r="I476" i="2"/>
  <c r="I495" i="2"/>
  <c r="I515" i="2"/>
  <c r="I534" i="2"/>
  <c r="I554" i="2"/>
  <c r="I572" i="2"/>
  <c r="I588" i="2"/>
  <c r="I604" i="2"/>
  <c r="I315" i="2"/>
  <c r="I342" i="2"/>
  <c r="I370" i="2"/>
  <c r="I395" i="2"/>
  <c r="I416" i="2"/>
  <c r="I437" i="2"/>
  <c r="I458" i="2"/>
  <c r="I477" i="2"/>
  <c r="I496" i="2"/>
  <c r="I516" i="2"/>
  <c r="I536" i="2"/>
  <c r="I555" i="2"/>
  <c r="I573" i="2"/>
  <c r="I589" i="2"/>
  <c r="I605" i="2"/>
  <c r="I396" i="2"/>
  <c r="I478" i="2"/>
  <c r="I556" i="2"/>
  <c r="I397" i="2"/>
  <c r="I479" i="2"/>
  <c r="I557" i="2"/>
  <c r="I399" i="2"/>
  <c r="I480" i="2"/>
  <c r="I558" i="2"/>
  <c r="I406" i="2"/>
  <c r="I488" i="2"/>
  <c r="I565" i="2"/>
  <c r="I316" i="2"/>
  <c r="I418" i="2"/>
  <c r="I498" i="2"/>
  <c r="I574" i="2"/>
  <c r="I317" i="2"/>
  <c r="I419" i="2"/>
  <c r="I499" i="2"/>
  <c r="I575" i="2"/>
  <c r="I322" i="2"/>
  <c r="I420" i="2"/>
  <c r="I500" i="2"/>
  <c r="I576" i="2"/>
  <c r="I331" i="2"/>
  <c r="I429" i="2"/>
  <c r="I508" i="2"/>
  <c r="I582" i="2"/>
  <c r="I346" i="2"/>
  <c r="I438" i="2"/>
  <c r="I517" i="2"/>
  <c r="I590" i="2"/>
  <c r="I347" i="2"/>
  <c r="I440" i="2"/>
  <c r="I518" i="2"/>
  <c r="I591" i="2"/>
  <c r="I348" i="2"/>
  <c r="I442" i="2"/>
  <c r="I520" i="2"/>
  <c r="I592" i="2"/>
  <c r="I357" i="2"/>
  <c r="I448" i="2"/>
  <c r="I527" i="2"/>
  <c r="I598" i="2"/>
  <c r="I371" i="2"/>
  <c r="I459" i="2"/>
  <c r="I538" i="2"/>
  <c r="I606" i="2"/>
  <c r="F586" i="2"/>
  <c r="F492" i="2"/>
  <c r="F394" i="2"/>
  <c r="G568" i="2"/>
  <c r="T568" i="2" s="1"/>
  <c r="AB568" i="2" s="1"/>
  <c r="G372" i="2"/>
  <c r="J530" i="2"/>
  <c r="H308" i="2"/>
  <c r="H324" i="2"/>
  <c r="H340" i="2"/>
  <c r="H356" i="2"/>
  <c r="H372" i="2"/>
  <c r="H388" i="2"/>
  <c r="H404" i="2"/>
  <c r="H420" i="2"/>
  <c r="H436" i="2"/>
  <c r="H452" i="2"/>
  <c r="H468" i="2"/>
  <c r="H484" i="2"/>
  <c r="H500" i="2"/>
  <c r="H516" i="2"/>
  <c r="H532" i="2"/>
  <c r="H548" i="2"/>
  <c r="H564" i="2"/>
  <c r="H580" i="2"/>
  <c r="H596" i="2"/>
  <c r="H309" i="2"/>
  <c r="H325" i="2"/>
  <c r="H341" i="2"/>
  <c r="H357" i="2"/>
  <c r="H373" i="2"/>
  <c r="H389" i="2"/>
  <c r="H405" i="2"/>
  <c r="H421" i="2"/>
  <c r="H437" i="2"/>
  <c r="H453" i="2"/>
  <c r="H469" i="2"/>
  <c r="H485" i="2"/>
  <c r="H501" i="2"/>
  <c r="H517" i="2"/>
  <c r="H533" i="2"/>
  <c r="H549" i="2"/>
  <c r="H565" i="2"/>
  <c r="H581" i="2"/>
  <c r="H597" i="2"/>
  <c r="H310" i="2"/>
  <c r="H326" i="2"/>
  <c r="H342" i="2"/>
  <c r="H358" i="2"/>
  <c r="H374" i="2"/>
  <c r="H390" i="2"/>
  <c r="H406" i="2"/>
  <c r="H422" i="2"/>
  <c r="H438" i="2"/>
  <c r="H454" i="2"/>
  <c r="H470" i="2"/>
  <c r="H486" i="2"/>
  <c r="H502" i="2"/>
  <c r="H518" i="2"/>
  <c r="H534" i="2"/>
  <c r="H550" i="2"/>
  <c r="H566" i="2"/>
  <c r="H582" i="2"/>
  <c r="H598" i="2"/>
  <c r="H311" i="2"/>
  <c r="H327" i="2"/>
  <c r="H343" i="2"/>
  <c r="H359" i="2"/>
  <c r="H375" i="2"/>
  <c r="H391" i="2"/>
  <c r="H407" i="2"/>
  <c r="H423" i="2"/>
  <c r="H439" i="2"/>
  <c r="H455" i="2"/>
  <c r="H471" i="2"/>
  <c r="H487" i="2"/>
  <c r="H503" i="2"/>
  <c r="H519" i="2"/>
  <c r="H535" i="2"/>
  <c r="H551" i="2"/>
  <c r="H567" i="2"/>
  <c r="H312" i="2"/>
  <c r="H328" i="2"/>
  <c r="H344" i="2"/>
  <c r="H360" i="2"/>
  <c r="H376" i="2"/>
  <c r="H392" i="2"/>
  <c r="H408" i="2"/>
  <c r="H424" i="2"/>
  <c r="H440" i="2"/>
  <c r="H456" i="2"/>
  <c r="H472" i="2"/>
  <c r="H488" i="2"/>
  <c r="H504" i="2"/>
  <c r="H520" i="2"/>
  <c r="H536" i="2"/>
  <c r="H552" i="2"/>
  <c r="H568" i="2"/>
  <c r="H584" i="2"/>
  <c r="H600" i="2"/>
  <c r="H314" i="2"/>
  <c r="H330" i="2"/>
  <c r="H346" i="2"/>
  <c r="H362" i="2"/>
  <c r="H378" i="2"/>
  <c r="H394" i="2"/>
  <c r="H410" i="2"/>
  <c r="H426" i="2"/>
  <c r="H442" i="2"/>
  <c r="H458" i="2"/>
  <c r="H474" i="2"/>
  <c r="H490" i="2"/>
  <c r="H506" i="2"/>
  <c r="H522" i="2"/>
  <c r="H538" i="2"/>
  <c r="H554" i="2"/>
  <c r="H570" i="2"/>
  <c r="H586" i="2"/>
  <c r="H602" i="2"/>
  <c r="H315" i="2"/>
  <c r="H331" i="2"/>
  <c r="H347" i="2"/>
  <c r="H363" i="2"/>
  <c r="H379" i="2"/>
  <c r="H395" i="2"/>
  <c r="H411" i="2"/>
  <c r="H427" i="2"/>
  <c r="H443" i="2"/>
  <c r="H459" i="2"/>
  <c r="H475" i="2"/>
  <c r="H491" i="2"/>
  <c r="H507" i="2"/>
  <c r="H523" i="2"/>
  <c r="H539" i="2"/>
  <c r="H555" i="2"/>
  <c r="H571" i="2"/>
  <c r="H587" i="2"/>
  <c r="H603" i="2"/>
  <c r="H316" i="2"/>
  <c r="H332" i="2"/>
  <c r="H348" i="2"/>
  <c r="H364" i="2"/>
  <c r="H380" i="2"/>
  <c r="H396" i="2"/>
  <c r="H412" i="2"/>
  <c r="H428" i="2"/>
  <c r="H444" i="2"/>
  <c r="H460" i="2"/>
  <c r="H476" i="2"/>
  <c r="H492" i="2"/>
  <c r="H508" i="2"/>
  <c r="H524" i="2"/>
  <c r="H540" i="2"/>
  <c r="H556" i="2"/>
  <c r="H572" i="2"/>
  <c r="H588" i="2"/>
  <c r="H605" i="2"/>
  <c r="H317" i="2"/>
  <c r="H333" i="2"/>
  <c r="H349" i="2"/>
  <c r="H365" i="2"/>
  <c r="H381" i="2"/>
  <c r="H397" i="2"/>
  <c r="H413" i="2"/>
  <c r="H429" i="2"/>
  <c r="H445" i="2"/>
  <c r="H461" i="2"/>
  <c r="H477" i="2"/>
  <c r="H493" i="2"/>
  <c r="H509" i="2"/>
  <c r="H525" i="2"/>
  <c r="H541" i="2"/>
  <c r="H557" i="2"/>
  <c r="H573" i="2"/>
  <c r="H589" i="2"/>
  <c r="H606" i="2"/>
  <c r="H318" i="2"/>
  <c r="H334" i="2"/>
  <c r="H350" i="2"/>
  <c r="H366" i="2"/>
  <c r="H382" i="2"/>
  <c r="H398" i="2"/>
  <c r="H414" i="2"/>
  <c r="H430" i="2"/>
  <c r="H446" i="2"/>
  <c r="H462" i="2"/>
  <c r="H478" i="2"/>
  <c r="H494" i="2"/>
  <c r="H510" i="2"/>
  <c r="H526" i="2"/>
  <c r="H542" i="2"/>
  <c r="H558" i="2"/>
  <c r="H574" i="2"/>
  <c r="H590" i="2"/>
  <c r="H307" i="2"/>
  <c r="H319" i="2"/>
  <c r="H335" i="2"/>
  <c r="H351" i="2"/>
  <c r="H367" i="2"/>
  <c r="H383" i="2"/>
  <c r="H399" i="2"/>
  <c r="H415" i="2"/>
  <c r="H431" i="2"/>
  <c r="H447" i="2"/>
  <c r="H463" i="2"/>
  <c r="H479" i="2"/>
  <c r="H495" i="2"/>
  <c r="H511" i="2"/>
  <c r="H527" i="2"/>
  <c r="H543" i="2"/>
  <c r="H559" i="2"/>
  <c r="H575" i="2"/>
  <c r="H591" i="2"/>
  <c r="H320" i="2"/>
  <c r="H336" i="2"/>
  <c r="H352" i="2"/>
  <c r="H368" i="2"/>
  <c r="H384" i="2"/>
  <c r="H400" i="2"/>
  <c r="H416" i="2"/>
  <c r="H432" i="2"/>
  <c r="H448" i="2"/>
  <c r="H464" i="2"/>
  <c r="H480" i="2"/>
  <c r="H496" i="2"/>
  <c r="H512" i="2"/>
  <c r="H528" i="2"/>
  <c r="H544" i="2"/>
  <c r="H560" i="2"/>
  <c r="H576" i="2"/>
  <c r="H592" i="2"/>
  <c r="H321" i="2"/>
  <c r="H385" i="2"/>
  <c r="H449" i="2"/>
  <c r="H513" i="2"/>
  <c r="H577" i="2"/>
  <c r="H322" i="2"/>
  <c r="H386" i="2"/>
  <c r="H450" i="2"/>
  <c r="H514" i="2"/>
  <c r="H578" i="2"/>
  <c r="H323" i="2"/>
  <c r="H387" i="2"/>
  <c r="H451" i="2"/>
  <c r="H515" i="2"/>
  <c r="H579" i="2"/>
  <c r="H329" i="2"/>
  <c r="H393" i="2"/>
  <c r="H457" i="2"/>
  <c r="H521" i="2"/>
  <c r="H583" i="2"/>
  <c r="H337" i="2"/>
  <c r="H401" i="2"/>
  <c r="H465" i="2"/>
  <c r="H529" i="2"/>
  <c r="H585" i="2"/>
  <c r="H338" i="2"/>
  <c r="H402" i="2"/>
  <c r="H466" i="2"/>
  <c r="H530" i="2"/>
  <c r="H593" i="2"/>
  <c r="H339" i="2"/>
  <c r="H403" i="2"/>
  <c r="H467" i="2"/>
  <c r="H531" i="2"/>
  <c r="H594" i="2"/>
  <c r="H345" i="2"/>
  <c r="H409" i="2"/>
  <c r="H473" i="2"/>
  <c r="H537" i="2"/>
  <c r="H595" i="2"/>
  <c r="H353" i="2"/>
  <c r="H417" i="2"/>
  <c r="H481" i="2"/>
  <c r="H545" i="2"/>
  <c r="H599" i="2"/>
  <c r="H354" i="2"/>
  <c r="H418" i="2"/>
  <c r="H482" i="2"/>
  <c r="H546" i="2"/>
  <c r="H601" i="2"/>
  <c r="H355" i="2"/>
  <c r="H419" i="2"/>
  <c r="H483" i="2"/>
  <c r="H547" i="2"/>
  <c r="H361" i="2"/>
  <c r="H425" i="2"/>
  <c r="H489" i="2"/>
  <c r="H553" i="2"/>
  <c r="H369" i="2"/>
  <c r="H433" i="2"/>
  <c r="H497" i="2"/>
  <c r="H561" i="2"/>
  <c r="F572" i="2"/>
  <c r="F491" i="2"/>
  <c r="F393" i="2"/>
  <c r="G546" i="2"/>
  <c r="G366" i="2"/>
  <c r="H370" i="2"/>
  <c r="J390" i="2"/>
  <c r="F571" i="2"/>
  <c r="F490" i="2"/>
  <c r="F375" i="2"/>
  <c r="G542" i="2"/>
  <c r="G364" i="2"/>
  <c r="H313" i="2"/>
  <c r="J358" i="2"/>
  <c r="F322" i="2"/>
  <c r="F570" i="2"/>
  <c r="F474" i="2"/>
  <c r="F374" i="2"/>
  <c r="G540" i="2"/>
  <c r="G326" i="2"/>
  <c r="H604" i="2"/>
  <c r="J354" i="2"/>
  <c r="F556" i="2"/>
  <c r="F473" i="2"/>
  <c r="F372" i="2"/>
  <c r="G514" i="2"/>
  <c r="G318" i="2"/>
  <c r="I307" i="2"/>
  <c r="F555" i="2"/>
  <c r="F472" i="2"/>
  <c r="F353" i="2"/>
  <c r="G510" i="2"/>
  <c r="G316" i="2"/>
  <c r="I547" i="2"/>
  <c r="F554" i="2"/>
  <c r="F456" i="2"/>
  <c r="F352" i="2"/>
  <c r="G508" i="2"/>
  <c r="H569" i="2"/>
  <c r="I540" i="2"/>
  <c r="F540" i="2"/>
  <c r="F455" i="2"/>
  <c r="F348" i="2"/>
  <c r="G482" i="2"/>
  <c r="H563" i="2"/>
  <c r="I539" i="2"/>
  <c r="F539" i="2"/>
  <c r="F454" i="2"/>
  <c r="F327" i="2"/>
  <c r="G478" i="2"/>
  <c r="H562" i="2"/>
  <c r="I468" i="2"/>
  <c r="F538" i="2"/>
  <c r="F438" i="2"/>
  <c r="F326" i="2"/>
  <c r="G476" i="2"/>
  <c r="H505" i="2"/>
  <c r="I461" i="2"/>
  <c r="F524" i="2"/>
  <c r="F436" i="2"/>
  <c r="G450" i="2"/>
  <c r="H499" i="2"/>
  <c r="I460" i="2"/>
  <c r="P320" i="2"/>
  <c r="P336" i="2"/>
  <c r="P352" i="2"/>
  <c r="P368" i="2"/>
  <c r="P384" i="2"/>
  <c r="P400" i="2"/>
  <c r="P416" i="2"/>
  <c r="P432" i="2"/>
  <c r="P448" i="2"/>
  <c r="P464" i="2"/>
  <c r="P480" i="2"/>
  <c r="P496" i="2"/>
  <c r="P512" i="2"/>
  <c r="P528" i="2"/>
  <c r="P544" i="2"/>
  <c r="P560" i="2"/>
  <c r="P576" i="2"/>
  <c r="P592" i="2"/>
  <c r="P322" i="2"/>
  <c r="P338" i="2"/>
  <c r="P354" i="2"/>
  <c r="P370" i="2"/>
  <c r="P386" i="2"/>
  <c r="P402" i="2"/>
  <c r="P418" i="2"/>
  <c r="P434" i="2"/>
  <c r="P450" i="2"/>
  <c r="P466" i="2"/>
  <c r="P482" i="2"/>
  <c r="P498" i="2"/>
  <c r="P514" i="2"/>
  <c r="P530" i="2"/>
  <c r="P546" i="2"/>
  <c r="P562" i="2"/>
  <c r="P578" i="2"/>
  <c r="P594" i="2"/>
  <c r="P308" i="2"/>
  <c r="P324" i="2"/>
  <c r="P340" i="2"/>
  <c r="P356" i="2"/>
  <c r="P372" i="2"/>
  <c r="P388" i="2"/>
  <c r="P404" i="2"/>
  <c r="P420" i="2"/>
  <c r="P436" i="2"/>
  <c r="P452" i="2"/>
  <c r="P468" i="2"/>
  <c r="P484" i="2"/>
  <c r="P500" i="2"/>
  <c r="P516" i="2"/>
  <c r="P532" i="2"/>
  <c r="P548" i="2"/>
  <c r="P564" i="2"/>
  <c r="P580" i="2"/>
  <c r="P596" i="2"/>
  <c r="P309" i="2"/>
  <c r="P325" i="2"/>
  <c r="P341" i="2"/>
  <c r="P357" i="2"/>
  <c r="P373" i="2"/>
  <c r="P310" i="2"/>
  <c r="P326" i="2"/>
  <c r="P342" i="2"/>
  <c r="P358" i="2"/>
  <c r="P374" i="2"/>
  <c r="P390" i="2"/>
  <c r="P406" i="2"/>
  <c r="P422" i="2"/>
  <c r="P438" i="2"/>
  <c r="P454" i="2"/>
  <c r="P470" i="2"/>
  <c r="P486" i="2"/>
  <c r="P502" i="2"/>
  <c r="P518" i="2"/>
  <c r="P534" i="2"/>
  <c r="P550" i="2"/>
  <c r="P566" i="2"/>
  <c r="P582" i="2"/>
  <c r="P598" i="2"/>
  <c r="P311" i="2"/>
  <c r="P327" i="2"/>
  <c r="P343" i="2"/>
  <c r="P359" i="2"/>
  <c r="P375" i="2"/>
  <c r="P391" i="2"/>
  <c r="P314" i="2"/>
  <c r="P330" i="2"/>
  <c r="P346" i="2"/>
  <c r="P362" i="2"/>
  <c r="P378" i="2"/>
  <c r="P394" i="2"/>
  <c r="P410" i="2"/>
  <c r="P426" i="2"/>
  <c r="P442" i="2"/>
  <c r="P458" i="2"/>
  <c r="P474" i="2"/>
  <c r="P335" i="2"/>
  <c r="P365" i="2"/>
  <c r="P393" i="2"/>
  <c r="P415" i="2"/>
  <c r="P440" i="2"/>
  <c r="P462" i="2"/>
  <c r="P487" i="2"/>
  <c r="P507" i="2"/>
  <c r="P527" i="2"/>
  <c r="P551" i="2"/>
  <c r="P571" i="2"/>
  <c r="P591" i="2"/>
  <c r="P312" i="2"/>
  <c r="P337" i="2"/>
  <c r="P366" i="2"/>
  <c r="P395" i="2"/>
  <c r="P417" i="2"/>
  <c r="P441" i="2"/>
  <c r="P463" i="2"/>
  <c r="P488" i="2"/>
  <c r="P508" i="2"/>
  <c r="P529" i="2"/>
  <c r="P552" i="2"/>
  <c r="P572" i="2"/>
  <c r="P593" i="2"/>
  <c r="P313" i="2"/>
  <c r="P339" i="2"/>
  <c r="P367" i="2"/>
  <c r="P396" i="2"/>
  <c r="P419" i="2"/>
  <c r="P443" i="2"/>
  <c r="P465" i="2"/>
  <c r="P489" i="2"/>
  <c r="P509" i="2"/>
  <c r="P531" i="2"/>
  <c r="P553" i="2"/>
  <c r="P573" i="2"/>
  <c r="P315" i="2"/>
  <c r="P344" i="2"/>
  <c r="P369" i="2"/>
  <c r="P397" i="2"/>
  <c r="P421" i="2"/>
  <c r="P444" i="2"/>
  <c r="P467" i="2"/>
  <c r="P490" i="2"/>
  <c r="P510" i="2"/>
  <c r="P533" i="2"/>
  <c r="P554" i="2"/>
  <c r="P574" i="2"/>
  <c r="P597" i="2"/>
  <c r="P316" i="2"/>
  <c r="P317" i="2"/>
  <c r="P347" i="2"/>
  <c r="P376" i="2"/>
  <c r="P399" i="2"/>
  <c r="P424" i="2"/>
  <c r="P446" i="2"/>
  <c r="P471" i="2"/>
  <c r="P492" i="2"/>
  <c r="P513" i="2"/>
  <c r="P536" i="2"/>
  <c r="P556" i="2"/>
  <c r="P577" i="2"/>
  <c r="P600" i="2"/>
  <c r="P318" i="2"/>
  <c r="P348" i="2"/>
  <c r="P377" i="2"/>
  <c r="P401" i="2"/>
  <c r="P425" i="2"/>
  <c r="P447" i="2"/>
  <c r="P472" i="2"/>
  <c r="P493" i="2"/>
  <c r="P515" i="2"/>
  <c r="P537" i="2"/>
  <c r="P557" i="2"/>
  <c r="P579" i="2"/>
  <c r="P601" i="2"/>
  <c r="P319" i="2"/>
  <c r="P349" i="2"/>
  <c r="P379" i="2"/>
  <c r="P403" i="2"/>
  <c r="P427" i="2"/>
  <c r="P449" i="2"/>
  <c r="P473" i="2"/>
  <c r="P494" i="2"/>
  <c r="P517" i="2"/>
  <c r="P538" i="2"/>
  <c r="P558" i="2"/>
  <c r="P581" i="2"/>
  <c r="P602" i="2"/>
  <c r="P321" i="2"/>
  <c r="P350" i="2"/>
  <c r="P380" i="2"/>
  <c r="P405" i="2"/>
  <c r="P428" i="2"/>
  <c r="P451" i="2"/>
  <c r="P475" i="2"/>
  <c r="P495" i="2"/>
  <c r="P519" i="2"/>
  <c r="P539" i="2"/>
  <c r="P559" i="2"/>
  <c r="P583" i="2"/>
  <c r="P603" i="2"/>
  <c r="P323" i="2"/>
  <c r="P351" i="2"/>
  <c r="P381" i="2"/>
  <c r="P407" i="2"/>
  <c r="P429" i="2"/>
  <c r="P453" i="2"/>
  <c r="P476" i="2"/>
  <c r="P497" i="2"/>
  <c r="P520" i="2"/>
  <c r="P540" i="2"/>
  <c r="P561" i="2"/>
  <c r="P584" i="2"/>
  <c r="P604" i="2"/>
  <c r="P328" i="2"/>
  <c r="P353" i="2"/>
  <c r="P382" i="2"/>
  <c r="P408" i="2"/>
  <c r="P430" i="2"/>
  <c r="P455" i="2"/>
  <c r="P477" i="2"/>
  <c r="P499" i="2"/>
  <c r="P521" i="2"/>
  <c r="P541" i="2"/>
  <c r="P563" i="2"/>
  <c r="P585" i="2"/>
  <c r="P605" i="2"/>
  <c r="P329" i="2"/>
  <c r="P355" i="2"/>
  <c r="P383" i="2"/>
  <c r="P409" i="2"/>
  <c r="P431" i="2"/>
  <c r="P456" i="2"/>
  <c r="P478" i="2"/>
  <c r="P501" i="2"/>
  <c r="P522" i="2"/>
  <c r="P542" i="2"/>
  <c r="P565" i="2"/>
  <c r="P586" i="2"/>
  <c r="P606" i="2"/>
  <c r="P331" i="2"/>
  <c r="P332" i="2"/>
  <c r="P361" i="2"/>
  <c r="P387" i="2"/>
  <c r="P412" i="2"/>
  <c r="P435" i="2"/>
  <c r="P459" i="2"/>
  <c r="P481" i="2"/>
  <c r="P504" i="2"/>
  <c r="P524" i="2"/>
  <c r="P545" i="2"/>
  <c r="P568" i="2"/>
  <c r="P588" i="2"/>
  <c r="P398" i="2"/>
  <c r="P491" i="2"/>
  <c r="P575" i="2"/>
  <c r="P411" i="2"/>
  <c r="P503" i="2"/>
  <c r="P587" i="2"/>
  <c r="P413" i="2"/>
  <c r="P505" i="2"/>
  <c r="P589" i="2"/>
  <c r="P414" i="2"/>
  <c r="P506" i="2"/>
  <c r="P590" i="2"/>
  <c r="P423" i="2"/>
  <c r="P511" i="2"/>
  <c r="P595" i="2"/>
  <c r="P433" i="2"/>
  <c r="P523" i="2"/>
  <c r="P599" i="2"/>
  <c r="P333" i="2"/>
  <c r="P437" i="2"/>
  <c r="P525" i="2"/>
  <c r="P307" i="2"/>
  <c r="P334" i="2"/>
  <c r="P439" i="2"/>
  <c r="P526" i="2"/>
  <c r="P345" i="2"/>
  <c r="P445" i="2"/>
  <c r="P535" i="2"/>
  <c r="P360" i="2"/>
  <c r="P457" i="2"/>
  <c r="P543" i="2"/>
  <c r="P363" i="2"/>
  <c r="P460" i="2"/>
  <c r="P547" i="2"/>
  <c r="P364" i="2"/>
  <c r="P461" i="2"/>
  <c r="P549" i="2"/>
  <c r="P371" i="2"/>
  <c r="P469" i="2"/>
  <c r="P555" i="2"/>
  <c r="P385" i="2"/>
  <c r="P479" i="2"/>
  <c r="P567" i="2"/>
  <c r="P389" i="2"/>
  <c r="P392" i="2"/>
  <c r="P483" i="2"/>
  <c r="P485" i="2"/>
  <c r="P569" i="2"/>
  <c r="P570" i="2"/>
  <c r="F323" i="2"/>
  <c r="L304" i="2"/>
  <c r="L377" i="2" s="1"/>
  <c r="F604" i="2"/>
  <c r="F523" i="2"/>
  <c r="G600" i="2"/>
  <c r="T600" i="2" s="1"/>
  <c r="AB600" i="2" s="1"/>
  <c r="H498" i="2"/>
  <c r="I383" i="2"/>
  <c r="G313" i="2"/>
  <c r="G329" i="2"/>
  <c r="G345" i="2"/>
  <c r="G361" i="2"/>
  <c r="G377" i="2"/>
  <c r="G393" i="2"/>
  <c r="G409" i="2"/>
  <c r="G425" i="2"/>
  <c r="G441" i="2"/>
  <c r="G457" i="2"/>
  <c r="G473" i="2"/>
  <c r="G489" i="2"/>
  <c r="G505" i="2"/>
  <c r="G521" i="2"/>
  <c r="G537" i="2"/>
  <c r="G553" i="2"/>
  <c r="G569" i="2"/>
  <c r="G585" i="2"/>
  <c r="G601" i="2"/>
  <c r="G314" i="2"/>
  <c r="G330" i="2"/>
  <c r="G346" i="2"/>
  <c r="G362" i="2"/>
  <c r="G378" i="2"/>
  <c r="G394" i="2"/>
  <c r="G410" i="2"/>
  <c r="G426" i="2"/>
  <c r="G442" i="2"/>
  <c r="G458" i="2"/>
  <c r="G474" i="2"/>
  <c r="G490" i="2"/>
  <c r="G506" i="2"/>
  <c r="G522" i="2"/>
  <c r="G538" i="2"/>
  <c r="G554" i="2"/>
  <c r="G570" i="2"/>
  <c r="G586" i="2"/>
  <c r="G602" i="2"/>
  <c r="G315" i="2"/>
  <c r="G331" i="2"/>
  <c r="G347" i="2"/>
  <c r="G363" i="2"/>
  <c r="G379" i="2"/>
  <c r="G395" i="2"/>
  <c r="G411" i="2"/>
  <c r="G427" i="2"/>
  <c r="G443" i="2"/>
  <c r="G459" i="2"/>
  <c r="G475" i="2"/>
  <c r="G491" i="2"/>
  <c r="G507" i="2"/>
  <c r="G523" i="2"/>
  <c r="G539" i="2"/>
  <c r="G555" i="2"/>
  <c r="G571" i="2"/>
  <c r="G587" i="2"/>
  <c r="G603" i="2"/>
  <c r="G317" i="2"/>
  <c r="G333" i="2"/>
  <c r="G349" i="2"/>
  <c r="G365" i="2"/>
  <c r="G381" i="2"/>
  <c r="G397" i="2"/>
  <c r="G413" i="2"/>
  <c r="G429" i="2"/>
  <c r="G445" i="2"/>
  <c r="G461" i="2"/>
  <c r="G477" i="2"/>
  <c r="G493" i="2"/>
  <c r="G509" i="2"/>
  <c r="G525" i="2"/>
  <c r="G541" i="2"/>
  <c r="G557" i="2"/>
  <c r="G573" i="2"/>
  <c r="G589" i="2"/>
  <c r="G319" i="2"/>
  <c r="G335" i="2"/>
  <c r="G351" i="2"/>
  <c r="G367" i="2"/>
  <c r="G383" i="2"/>
  <c r="G399" i="2"/>
  <c r="G415" i="2"/>
  <c r="G431" i="2"/>
  <c r="G447" i="2"/>
  <c r="G463" i="2"/>
  <c r="G479" i="2"/>
  <c r="G495" i="2"/>
  <c r="G511" i="2"/>
  <c r="G527" i="2"/>
  <c r="G543" i="2"/>
  <c r="G320" i="2"/>
  <c r="G336" i="2"/>
  <c r="G352" i="2"/>
  <c r="G368" i="2"/>
  <c r="G384" i="2"/>
  <c r="G400" i="2"/>
  <c r="G416" i="2"/>
  <c r="G432" i="2"/>
  <c r="G448" i="2"/>
  <c r="G464" i="2"/>
  <c r="G480" i="2"/>
  <c r="G496" i="2"/>
  <c r="G512" i="2"/>
  <c r="G528" i="2"/>
  <c r="G544" i="2"/>
  <c r="G560" i="2"/>
  <c r="G576" i="2"/>
  <c r="G592" i="2"/>
  <c r="G321" i="2"/>
  <c r="G337" i="2"/>
  <c r="G353" i="2"/>
  <c r="G369" i="2"/>
  <c r="G385" i="2"/>
  <c r="G401" i="2"/>
  <c r="G417" i="2"/>
  <c r="G433" i="2"/>
  <c r="G449" i="2"/>
  <c r="G465" i="2"/>
  <c r="G481" i="2"/>
  <c r="G497" i="2"/>
  <c r="G513" i="2"/>
  <c r="G529" i="2"/>
  <c r="G545" i="2"/>
  <c r="G561" i="2"/>
  <c r="G577" i="2"/>
  <c r="G593" i="2"/>
  <c r="G322" i="2"/>
  <c r="G338" i="2"/>
  <c r="G354" i="2"/>
  <c r="G370" i="2"/>
  <c r="G386" i="2"/>
  <c r="G402" i="2"/>
  <c r="G418" i="2"/>
  <c r="G323" i="2"/>
  <c r="G339" i="2"/>
  <c r="G355" i="2"/>
  <c r="G371" i="2"/>
  <c r="G387" i="2"/>
  <c r="G403" i="2"/>
  <c r="G419" i="2"/>
  <c r="G308" i="2"/>
  <c r="G324" i="2"/>
  <c r="G340" i="2"/>
  <c r="G309" i="2"/>
  <c r="G325" i="2"/>
  <c r="G341" i="2"/>
  <c r="G357" i="2"/>
  <c r="G373" i="2"/>
  <c r="G389" i="2"/>
  <c r="G405" i="2"/>
  <c r="G421" i="2"/>
  <c r="G437" i="2"/>
  <c r="G453" i="2"/>
  <c r="G469" i="2"/>
  <c r="G485" i="2"/>
  <c r="G501" i="2"/>
  <c r="G517" i="2"/>
  <c r="G533" i="2"/>
  <c r="G549" i="2"/>
  <c r="G565" i="2"/>
  <c r="G581" i="2"/>
  <c r="G597" i="2"/>
  <c r="D593" i="2"/>
  <c r="D577" i="2"/>
  <c r="D561" i="2"/>
  <c r="D545" i="2"/>
  <c r="D529" i="2"/>
  <c r="D513" i="2"/>
  <c r="D497" i="2"/>
  <c r="D481" i="2"/>
  <c r="D465" i="2"/>
  <c r="D449" i="2"/>
  <c r="D433" i="2"/>
  <c r="D417" i="2"/>
  <c r="D401" i="2"/>
  <c r="D385" i="2"/>
  <c r="D369" i="2"/>
  <c r="D353" i="2"/>
  <c r="D337" i="2"/>
  <c r="D321" i="2"/>
  <c r="E605" i="2"/>
  <c r="E589" i="2"/>
  <c r="E573" i="2"/>
  <c r="E557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317" i="2"/>
  <c r="F601" i="2"/>
  <c r="F585" i="2"/>
  <c r="F569" i="2"/>
  <c r="F553" i="2"/>
  <c r="F537" i="2"/>
  <c r="F521" i="2"/>
  <c r="F505" i="2"/>
  <c r="F489" i="2"/>
  <c r="F471" i="2"/>
  <c r="F453" i="2"/>
  <c r="F434" i="2"/>
  <c r="F412" i="2"/>
  <c r="F392" i="2"/>
  <c r="F371" i="2"/>
  <c r="F347" i="2"/>
  <c r="G596" i="2"/>
  <c r="G567" i="2"/>
  <c r="G536" i="2"/>
  <c r="G504" i="2"/>
  <c r="G472" i="2"/>
  <c r="G440" i="2"/>
  <c r="G406" i="2"/>
  <c r="G360" i="2"/>
  <c r="G312" i="2"/>
  <c r="K403" i="2"/>
  <c r="F317" i="2"/>
  <c r="F333" i="2"/>
  <c r="F349" i="2"/>
  <c r="F365" i="2"/>
  <c r="F381" i="2"/>
  <c r="F397" i="2"/>
  <c r="F413" i="2"/>
  <c r="F429" i="2"/>
  <c r="F445" i="2"/>
  <c r="F461" i="2"/>
  <c r="F477" i="2"/>
  <c r="F318" i="2"/>
  <c r="F334" i="2"/>
  <c r="F350" i="2"/>
  <c r="F366" i="2"/>
  <c r="F382" i="2"/>
  <c r="F398" i="2"/>
  <c r="F414" i="2"/>
  <c r="F319" i="2"/>
  <c r="F335" i="2"/>
  <c r="F351" i="2"/>
  <c r="F367" i="2"/>
  <c r="F383" i="2"/>
  <c r="F399" i="2"/>
  <c r="F415" i="2"/>
  <c r="F431" i="2"/>
  <c r="F447" i="2"/>
  <c r="F463" i="2"/>
  <c r="F479" i="2"/>
  <c r="F308" i="2"/>
  <c r="F324" i="2"/>
  <c r="F340" i="2"/>
  <c r="F309" i="2"/>
  <c r="F325" i="2"/>
  <c r="F341" i="2"/>
  <c r="F357" i="2"/>
  <c r="F373" i="2"/>
  <c r="F389" i="2"/>
  <c r="F405" i="2"/>
  <c r="F421" i="2"/>
  <c r="F437" i="2"/>
  <c r="F313" i="2"/>
  <c r="F329" i="2"/>
  <c r="F345" i="2"/>
  <c r="F361" i="2"/>
  <c r="D592" i="2"/>
  <c r="D576" i="2"/>
  <c r="D560" i="2"/>
  <c r="D544" i="2"/>
  <c r="D528" i="2"/>
  <c r="D512" i="2"/>
  <c r="D496" i="2"/>
  <c r="D480" i="2"/>
  <c r="D464" i="2"/>
  <c r="D448" i="2"/>
  <c r="D432" i="2"/>
  <c r="D416" i="2"/>
  <c r="D400" i="2"/>
  <c r="D384" i="2"/>
  <c r="D368" i="2"/>
  <c r="D352" i="2"/>
  <c r="D336" i="2"/>
  <c r="D3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F600" i="2"/>
  <c r="F584" i="2"/>
  <c r="F568" i="2"/>
  <c r="F552" i="2"/>
  <c r="F536" i="2"/>
  <c r="F520" i="2"/>
  <c r="F504" i="2"/>
  <c r="F488" i="2"/>
  <c r="F470" i="2"/>
  <c r="F452" i="2"/>
  <c r="F433" i="2"/>
  <c r="F411" i="2"/>
  <c r="F391" i="2"/>
  <c r="F370" i="2"/>
  <c r="F346" i="2"/>
  <c r="F321" i="2"/>
  <c r="G595" i="2"/>
  <c r="G566" i="2"/>
  <c r="G535" i="2"/>
  <c r="G503" i="2"/>
  <c r="G471" i="2"/>
  <c r="G439" i="2"/>
  <c r="G404" i="2"/>
  <c r="G359" i="2"/>
  <c r="G311" i="2"/>
  <c r="K402" i="2"/>
  <c r="D307" i="2"/>
  <c r="D591" i="2"/>
  <c r="D575" i="2"/>
  <c r="D559" i="2"/>
  <c r="D543" i="2"/>
  <c r="D527" i="2"/>
  <c r="D511" i="2"/>
  <c r="D495" i="2"/>
  <c r="D479" i="2"/>
  <c r="D463" i="2"/>
  <c r="D447" i="2"/>
  <c r="D431" i="2"/>
  <c r="D415" i="2"/>
  <c r="D399" i="2"/>
  <c r="D383" i="2"/>
  <c r="D367" i="2"/>
  <c r="D351" i="2"/>
  <c r="D335" i="2"/>
  <c r="D319" i="2"/>
  <c r="E603" i="2"/>
  <c r="E587" i="2"/>
  <c r="E571" i="2"/>
  <c r="E555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F599" i="2"/>
  <c r="F583" i="2"/>
  <c r="F567" i="2"/>
  <c r="F551" i="2"/>
  <c r="F535" i="2"/>
  <c r="F519" i="2"/>
  <c r="F503" i="2"/>
  <c r="F487" i="2"/>
  <c r="F469" i="2"/>
  <c r="F451" i="2"/>
  <c r="F432" i="2"/>
  <c r="F410" i="2"/>
  <c r="F390" i="2"/>
  <c r="F369" i="2"/>
  <c r="F344" i="2"/>
  <c r="F320" i="2"/>
  <c r="G594" i="2"/>
  <c r="G564" i="2"/>
  <c r="G534" i="2"/>
  <c r="G502" i="2"/>
  <c r="G470" i="2"/>
  <c r="G438" i="2"/>
  <c r="G398" i="2"/>
  <c r="G358" i="2"/>
  <c r="G310" i="2"/>
  <c r="K398" i="2"/>
  <c r="D606" i="2"/>
  <c r="D590" i="2"/>
  <c r="D574" i="2"/>
  <c r="D558" i="2"/>
  <c r="D542" i="2"/>
  <c r="D526" i="2"/>
  <c r="D510" i="2"/>
  <c r="D494" i="2"/>
  <c r="D478" i="2"/>
  <c r="D462" i="2"/>
  <c r="D446" i="2"/>
  <c r="D430" i="2"/>
  <c r="D414" i="2"/>
  <c r="D398" i="2"/>
  <c r="D382" i="2"/>
  <c r="D366" i="2"/>
  <c r="D350" i="2"/>
  <c r="D334" i="2"/>
  <c r="D318" i="2"/>
  <c r="E602" i="2"/>
  <c r="E586" i="2"/>
  <c r="E570" i="2"/>
  <c r="E554" i="2"/>
  <c r="E538" i="2"/>
  <c r="E522" i="2"/>
  <c r="E506" i="2"/>
  <c r="T506" i="2" s="1"/>
  <c r="AB506" i="2" s="1"/>
  <c r="E490" i="2"/>
  <c r="E474" i="2"/>
  <c r="E458" i="2"/>
  <c r="E442" i="2"/>
  <c r="E426" i="2"/>
  <c r="E410" i="2"/>
  <c r="E394" i="2"/>
  <c r="E378" i="2"/>
  <c r="E362" i="2"/>
  <c r="E346" i="2"/>
  <c r="E330" i="2"/>
  <c r="E314" i="2"/>
  <c r="F598" i="2"/>
  <c r="F582" i="2"/>
  <c r="F566" i="2"/>
  <c r="F550" i="2"/>
  <c r="F534" i="2"/>
  <c r="F518" i="2"/>
  <c r="F502" i="2"/>
  <c r="F486" i="2"/>
  <c r="F468" i="2"/>
  <c r="F450" i="2"/>
  <c r="F430" i="2"/>
  <c r="F409" i="2"/>
  <c r="F388" i="2"/>
  <c r="F368" i="2"/>
  <c r="F343" i="2"/>
  <c r="F316" i="2"/>
  <c r="G591" i="2"/>
  <c r="G563" i="2"/>
  <c r="G532" i="2"/>
  <c r="G500" i="2"/>
  <c r="G468" i="2"/>
  <c r="G436" i="2"/>
  <c r="G396" i="2"/>
  <c r="G356" i="2"/>
  <c r="K357" i="2"/>
  <c r="D605" i="2"/>
  <c r="D589" i="2"/>
  <c r="D573" i="2"/>
  <c r="D557" i="2"/>
  <c r="D541" i="2"/>
  <c r="D525" i="2"/>
  <c r="D509" i="2"/>
  <c r="D493" i="2"/>
  <c r="D477" i="2"/>
  <c r="D461" i="2"/>
  <c r="D445" i="2"/>
  <c r="D429" i="2"/>
  <c r="D413" i="2"/>
  <c r="D397" i="2"/>
  <c r="D381" i="2"/>
  <c r="D365" i="2"/>
  <c r="D349" i="2"/>
  <c r="D333" i="2"/>
  <c r="D317" i="2"/>
  <c r="E601" i="2"/>
  <c r="E585" i="2"/>
  <c r="E569" i="2"/>
  <c r="E553" i="2"/>
  <c r="E537" i="2"/>
  <c r="E521" i="2"/>
  <c r="E505" i="2"/>
  <c r="E489" i="2"/>
  <c r="E473" i="2"/>
  <c r="E457" i="2"/>
  <c r="E441" i="2"/>
  <c r="E425" i="2"/>
  <c r="E409" i="2"/>
  <c r="E393" i="2"/>
  <c r="E377" i="2"/>
  <c r="E361" i="2"/>
  <c r="E345" i="2"/>
  <c r="E329" i="2"/>
  <c r="E313" i="2"/>
  <c r="F597" i="2"/>
  <c r="F581" i="2"/>
  <c r="F565" i="2"/>
  <c r="F549" i="2"/>
  <c r="F533" i="2"/>
  <c r="F517" i="2"/>
  <c r="F501" i="2"/>
  <c r="F485" i="2"/>
  <c r="F467" i="2"/>
  <c r="F449" i="2"/>
  <c r="F428" i="2"/>
  <c r="F408" i="2"/>
  <c r="F387" i="2"/>
  <c r="F364" i="2"/>
  <c r="F342" i="2"/>
  <c r="F315" i="2"/>
  <c r="G590" i="2"/>
  <c r="G562" i="2"/>
  <c r="G531" i="2"/>
  <c r="G499" i="2"/>
  <c r="G467" i="2"/>
  <c r="G435" i="2"/>
  <c r="G392" i="2"/>
  <c r="G350" i="2"/>
  <c r="K574" i="2"/>
  <c r="K356" i="2"/>
  <c r="D604" i="2"/>
  <c r="D588" i="2"/>
  <c r="D572" i="2"/>
  <c r="D556" i="2"/>
  <c r="D540" i="2"/>
  <c r="D524" i="2"/>
  <c r="D508" i="2"/>
  <c r="D492" i="2"/>
  <c r="D476" i="2"/>
  <c r="D460" i="2"/>
  <c r="D444" i="2"/>
  <c r="D428" i="2"/>
  <c r="D412" i="2"/>
  <c r="D396" i="2"/>
  <c r="D380" i="2"/>
  <c r="D364" i="2"/>
  <c r="D348" i="2"/>
  <c r="D332" i="2"/>
  <c r="D316" i="2"/>
  <c r="E600" i="2"/>
  <c r="E584" i="2"/>
  <c r="E568" i="2"/>
  <c r="E552" i="2"/>
  <c r="E536" i="2"/>
  <c r="E520" i="2"/>
  <c r="E504" i="2"/>
  <c r="E488" i="2"/>
  <c r="E472" i="2"/>
  <c r="E456" i="2"/>
  <c r="E440" i="2"/>
  <c r="E424" i="2"/>
  <c r="E408" i="2"/>
  <c r="E392" i="2"/>
  <c r="E376" i="2"/>
  <c r="E360" i="2"/>
  <c r="E344" i="2"/>
  <c r="E328" i="2"/>
  <c r="E312" i="2"/>
  <c r="F596" i="2"/>
  <c r="F580" i="2"/>
  <c r="F564" i="2"/>
  <c r="F548" i="2"/>
  <c r="F532" i="2"/>
  <c r="F516" i="2"/>
  <c r="F500" i="2"/>
  <c r="F484" i="2"/>
  <c r="F466" i="2"/>
  <c r="F448" i="2"/>
  <c r="F427" i="2"/>
  <c r="F407" i="2"/>
  <c r="F386" i="2"/>
  <c r="F363" i="2"/>
  <c r="F339" i="2"/>
  <c r="F314" i="2"/>
  <c r="G588" i="2"/>
  <c r="G559" i="2"/>
  <c r="G530" i="2"/>
  <c r="G498" i="2"/>
  <c r="G466" i="2"/>
  <c r="G434" i="2"/>
  <c r="G391" i="2"/>
  <c r="G348" i="2"/>
  <c r="K573" i="2"/>
  <c r="K355" i="2"/>
  <c r="M463" i="2"/>
  <c r="Q316" i="2"/>
  <c r="Q332" i="2"/>
  <c r="Q348" i="2"/>
  <c r="Q364" i="2"/>
  <c r="Q380" i="2"/>
  <c r="Q396" i="2"/>
  <c r="Q412" i="2"/>
  <c r="Q428" i="2"/>
  <c r="Q444" i="2"/>
  <c r="Q460" i="2"/>
  <c r="Q476" i="2"/>
  <c r="Q492" i="2"/>
  <c r="Q508" i="2"/>
  <c r="Q524" i="2"/>
  <c r="Q540" i="2"/>
  <c r="Q556" i="2"/>
  <c r="Q572" i="2"/>
  <c r="Q588" i="2"/>
  <c r="Q604" i="2"/>
  <c r="Q317" i="2"/>
  <c r="Q333" i="2"/>
  <c r="Q349" i="2"/>
  <c r="Q365" i="2"/>
  <c r="Q381" i="2"/>
  <c r="Q397" i="2"/>
  <c r="Q413" i="2"/>
  <c r="Q429" i="2"/>
  <c r="Q445" i="2"/>
  <c r="Q461" i="2"/>
  <c r="Q477" i="2"/>
  <c r="Q318" i="2"/>
  <c r="Q334" i="2"/>
  <c r="Q350" i="2"/>
  <c r="Q366" i="2"/>
  <c r="Q382" i="2"/>
  <c r="Q398" i="2"/>
  <c r="Q414" i="2"/>
  <c r="Q430" i="2"/>
  <c r="Q446" i="2"/>
  <c r="Q462" i="2"/>
  <c r="Q478" i="2"/>
  <c r="Q494" i="2"/>
  <c r="Q510" i="2"/>
  <c r="Q526" i="2"/>
  <c r="Q542" i="2"/>
  <c r="Q558" i="2"/>
  <c r="Q574" i="2"/>
  <c r="Q590" i="2"/>
  <c r="Q606" i="2"/>
  <c r="Q320" i="2"/>
  <c r="Q336" i="2"/>
  <c r="Q352" i="2"/>
  <c r="Q368" i="2"/>
  <c r="Q384" i="2"/>
  <c r="Q400" i="2"/>
  <c r="Q416" i="2"/>
  <c r="Q432" i="2"/>
  <c r="Q448" i="2"/>
  <c r="Q464" i="2"/>
  <c r="Q480" i="2"/>
  <c r="Q496" i="2"/>
  <c r="Q512" i="2"/>
  <c r="Q528" i="2"/>
  <c r="Q544" i="2"/>
  <c r="Q560" i="2"/>
  <c r="Q576" i="2"/>
  <c r="Q592" i="2"/>
  <c r="Q321" i="2"/>
  <c r="Q337" i="2"/>
  <c r="Q353" i="2"/>
  <c r="Q369" i="2"/>
  <c r="Q385" i="2"/>
  <c r="Q401" i="2"/>
  <c r="Q417" i="2"/>
  <c r="Q433" i="2"/>
  <c r="Q449" i="2"/>
  <c r="Q465" i="2"/>
  <c r="Q481" i="2"/>
  <c r="Q497" i="2"/>
  <c r="Q513" i="2"/>
  <c r="Q529" i="2"/>
  <c r="Q545" i="2"/>
  <c r="Q561" i="2"/>
  <c r="Q577" i="2"/>
  <c r="Q593" i="2"/>
  <c r="Q322" i="2"/>
  <c r="Q338" i="2"/>
  <c r="Q354" i="2"/>
  <c r="Q370" i="2"/>
  <c r="Q386" i="2"/>
  <c r="Q402" i="2"/>
  <c r="Q418" i="2"/>
  <c r="Q434" i="2"/>
  <c r="Q450" i="2"/>
  <c r="Q466" i="2"/>
  <c r="Q482" i="2"/>
  <c r="Q498" i="2"/>
  <c r="Q514" i="2"/>
  <c r="Q530" i="2"/>
  <c r="Q546" i="2"/>
  <c r="Q562" i="2"/>
  <c r="Q578" i="2"/>
  <c r="Q594" i="2"/>
  <c r="Q323" i="2"/>
  <c r="Q339" i="2"/>
  <c r="Q355" i="2"/>
  <c r="Q371" i="2"/>
  <c r="Q387" i="2"/>
  <c r="Q403" i="2"/>
  <c r="Q419" i="2"/>
  <c r="Q435" i="2"/>
  <c r="Q451" i="2"/>
  <c r="Q467" i="2"/>
  <c r="Q483" i="2"/>
  <c r="Q499" i="2"/>
  <c r="Q515" i="2"/>
  <c r="Q531" i="2"/>
  <c r="Q547" i="2"/>
  <c r="Q563" i="2"/>
  <c r="Q579" i="2"/>
  <c r="Q595" i="2"/>
  <c r="Q309" i="2"/>
  <c r="Q310" i="2"/>
  <c r="Q326" i="2"/>
  <c r="Q342" i="2"/>
  <c r="Q358" i="2"/>
  <c r="Q374" i="2"/>
  <c r="Q390" i="2"/>
  <c r="Q406" i="2"/>
  <c r="Q422" i="2"/>
  <c r="Q438" i="2"/>
  <c r="Q454" i="2"/>
  <c r="Q470" i="2"/>
  <c r="Q486" i="2"/>
  <c r="Q502" i="2"/>
  <c r="Q518" i="2"/>
  <c r="Q534" i="2"/>
  <c r="Q550" i="2"/>
  <c r="Q566" i="2"/>
  <c r="Q582" i="2"/>
  <c r="Q598" i="2"/>
  <c r="Q335" i="2"/>
  <c r="Q367" i="2"/>
  <c r="Q399" i="2"/>
  <c r="Q431" i="2"/>
  <c r="Q463" i="2"/>
  <c r="Q493" i="2"/>
  <c r="Q522" i="2"/>
  <c r="Q552" i="2"/>
  <c r="Q581" i="2"/>
  <c r="Q340" i="2"/>
  <c r="Q372" i="2"/>
  <c r="Q404" i="2"/>
  <c r="Q436" i="2"/>
  <c r="Q468" i="2"/>
  <c r="Q495" i="2"/>
  <c r="Q523" i="2"/>
  <c r="Q553" i="2"/>
  <c r="Q583" i="2"/>
  <c r="Q308" i="2"/>
  <c r="Q341" i="2"/>
  <c r="Q373" i="2"/>
  <c r="Q405" i="2"/>
  <c r="Q437" i="2"/>
  <c r="Q469" i="2"/>
  <c r="Q500" i="2"/>
  <c r="Q525" i="2"/>
  <c r="Q554" i="2"/>
  <c r="Q584" i="2"/>
  <c r="Q311" i="2"/>
  <c r="Q343" i="2"/>
  <c r="Q375" i="2"/>
  <c r="Q407" i="2"/>
  <c r="Q439" i="2"/>
  <c r="Q471" i="2"/>
  <c r="Q501" i="2"/>
  <c r="Q527" i="2"/>
  <c r="Q555" i="2"/>
  <c r="Q585" i="2"/>
  <c r="Q312" i="2"/>
  <c r="Q344" i="2"/>
  <c r="Q376" i="2"/>
  <c r="Q408" i="2"/>
  <c r="Q440" i="2"/>
  <c r="Q472" i="2"/>
  <c r="Q503" i="2"/>
  <c r="Q532" i="2"/>
  <c r="Q557" i="2"/>
  <c r="Q586" i="2"/>
  <c r="Q313" i="2"/>
  <c r="Q345" i="2"/>
  <c r="Q377" i="2"/>
  <c r="Q409" i="2"/>
  <c r="Q441" i="2"/>
  <c r="Q473" i="2"/>
  <c r="Q504" i="2"/>
  <c r="Q533" i="2"/>
  <c r="Q559" i="2"/>
  <c r="Q587" i="2"/>
  <c r="Q314" i="2"/>
  <c r="Q346" i="2"/>
  <c r="Q378" i="2"/>
  <c r="Q410" i="2"/>
  <c r="Q442" i="2"/>
  <c r="Q474" i="2"/>
  <c r="Q505" i="2"/>
  <c r="Q535" i="2"/>
  <c r="Q564" i="2"/>
  <c r="Q589" i="2"/>
  <c r="Q315" i="2"/>
  <c r="Q347" i="2"/>
  <c r="Q379" i="2"/>
  <c r="Q411" i="2"/>
  <c r="Q443" i="2"/>
  <c r="Q475" i="2"/>
  <c r="Q506" i="2"/>
  <c r="Q536" i="2"/>
  <c r="Q565" i="2"/>
  <c r="Q591" i="2"/>
  <c r="Q319" i="2"/>
  <c r="Q351" i="2"/>
  <c r="Q383" i="2"/>
  <c r="Q415" i="2"/>
  <c r="Q447" i="2"/>
  <c r="Q479" i="2"/>
  <c r="Q507" i="2"/>
  <c r="Q537" i="2"/>
  <c r="Q567" i="2"/>
  <c r="Q596" i="2"/>
  <c r="Q324" i="2"/>
  <c r="Q356" i="2"/>
  <c r="Q388" i="2"/>
  <c r="Q420" i="2"/>
  <c r="Q452" i="2"/>
  <c r="Q484" i="2"/>
  <c r="Q509" i="2"/>
  <c r="Q538" i="2"/>
  <c r="Q568" i="2"/>
  <c r="Q597" i="2"/>
  <c r="Q325" i="2"/>
  <c r="Q357" i="2"/>
  <c r="Q389" i="2"/>
  <c r="Q421" i="2"/>
  <c r="Q453" i="2"/>
  <c r="Q485" i="2"/>
  <c r="Q511" i="2"/>
  <c r="Q539" i="2"/>
  <c r="Q569" i="2"/>
  <c r="Q599" i="2"/>
  <c r="Q327" i="2"/>
  <c r="Q359" i="2"/>
  <c r="Q391" i="2"/>
  <c r="Q423" i="2"/>
  <c r="Q455" i="2"/>
  <c r="Q487" i="2"/>
  <c r="Q516" i="2"/>
  <c r="Q541" i="2"/>
  <c r="Q570" i="2"/>
  <c r="Q600" i="2"/>
  <c r="Q328" i="2"/>
  <c r="Q360" i="2"/>
  <c r="Q392" i="2"/>
  <c r="Q424" i="2"/>
  <c r="Q456" i="2"/>
  <c r="Q488" i="2"/>
  <c r="Q517" i="2"/>
  <c r="Q543" i="2"/>
  <c r="Q571" i="2"/>
  <c r="Q601" i="2"/>
  <c r="Q329" i="2"/>
  <c r="Q361" i="2"/>
  <c r="Q393" i="2"/>
  <c r="Q425" i="2"/>
  <c r="Q457" i="2"/>
  <c r="Q489" i="2"/>
  <c r="Q519" i="2"/>
  <c r="Q548" i="2"/>
  <c r="Q573" i="2"/>
  <c r="Q602" i="2"/>
  <c r="Q549" i="2"/>
  <c r="Q551" i="2"/>
  <c r="Q330" i="2"/>
  <c r="Q575" i="2"/>
  <c r="Q331" i="2"/>
  <c r="Q580" i="2"/>
  <c r="Q362" i="2"/>
  <c r="Q603" i="2"/>
  <c r="Q363" i="2"/>
  <c r="Q605" i="2"/>
  <c r="Q394" i="2"/>
  <c r="Q395" i="2"/>
  <c r="Q426" i="2"/>
  <c r="Q427" i="2"/>
  <c r="Q458" i="2"/>
  <c r="Q459" i="2"/>
  <c r="Q490" i="2"/>
  <c r="Q491" i="2"/>
  <c r="Q520" i="2"/>
  <c r="Q521" i="2"/>
  <c r="D603" i="2"/>
  <c r="D587" i="2"/>
  <c r="D571" i="2"/>
  <c r="D555" i="2"/>
  <c r="D539" i="2"/>
  <c r="D523" i="2"/>
  <c r="D507" i="2"/>
  <c r="D491" i="2"/>
  <c r="D475" i="2"/>
  <c r="D459" i="2"/>
  <c r="D443" i="2"/>
  <c r="D427" i="2"/>
  <c r="D411" i="2"/>
  <c r="D395" i="2"/>
  <c r="D379" i="2"/>
  <c r="D363" i="2"/>
  <c r="D347" i="2"/>
  <c r="D331" i="2"/>
  <c r="D315" i="2"/>
  <c r="E599" i="2"/>
  <c r="E583" i="2"/>
  <c r="E567" i="2"/>
  <c r="E551" i="2"/>
  <c r="E535" i="2"/>
  <c r="E519" i="2"/>
  <c r="E503" i="2"/>
  <c r="E487" i="2"/>
  <c r="E471" i="2"/>
  <c r="E455" i="2"/>
  <c r="E439" i="2"/>
  <c r="E423" i="2"/>
  <c r="E407" i="2"/>
  <c r="E391" i="2"/>
  <c r="E375" i="2"/>
  <c r="E359" i="2"/>
  <c r="E343" i="2"/>
  <c r="E327" i="2"/>
  <c r="E311" i="2"/>
  <c r="F595" i="2"/>
  <c r="F579" i="2"/>
  <c r="F563" i="2"/>
  <c r="F547" i="2"/>
  <c r="F531" i="2"/>
  <c r="F515" i="2"/>
  <c r="F499" i="2"/>
  <c r="F483" i="2"/>
  <c r="F465" i="2"/>
  <c r="F446" i="2"/>
  <c r="F426" i="2"/>
  <c r="F406" i="2"/>
  <c r="F385" i="2"/>
  <c r="F362" i="2"/>
  <c r="F338" i="2"/>
  <c r="F312" i="2"/>
  <c r="G584" i="2"/>
  <c r="G558" i="2"/>
  <c r="G526" i="2"/>
  <c r="G494" i="2"/>
  <c r="G462" i="2"/>
  <c r="G430" i="2"/>
  <c r="G390" i="2"/>
  <c r="G344" i="2"/>
  <c r="K565" i="2"/>
  <c r="K318" i="2"/>
  <c r="M460" i="2"/>
  <c r="D378" i="2"/>
  <c r="D362" i="2"/>
  <c r="D346" i="2"/>
  <c r="D330" i="2"/>
  <c r="D314" i="2"/>
  <c r="E598" i="2"/>
  <c r="E582" i="2"/>
  <c r="E550" i="2"/>
  <c r="E534" i="2"/>
  <c r="E518" i="2"/>
  <c r="E502" i="2"/>
  <c r="E486" i="2"/>
  <c r="E470" i="2"/>
  <c r="E454" i="2"/>
  <c r="E438" i="2"/>
  <c r="E422" i="2"/>
  <c r="E406" i="2"/>
  <c r="E390" i="2"/>
  <c r="E374" i="2"/>
  <c r="E358" i="2"/>
  <c r="E342" i="2"/>
  <c r="E326" i="2"/>
  <c r="E310" i="2"/>
  <c r="F594" i="2"/>
  <c r="F578" i="2"/>
  <c r="F562" i="2"/>
  <c r="F546" i="2"/>
  <c r="F530" i="2"/>
  <c r="F514" i="2"/>
  <c r="F498" i="2"/>
  <c r="F482" i="2"/>
  <c r="F464" i="2"/>
  <c r="F444" i="2"/>
  <c r="F425" i="2"/>
  <c r="F404" i="2"/>
  <c r="F384" i="2"/>
  <c r="F360" i="2"/>
  <c r="F337" i="2"/>
  <c r="F311" i="2"/>
  <c r="G583" i="2"/>
  <c r="G556" i="2"/>
  <c r="G524" i="2"/>
  <c r="G492" i="2"/>
  <c r="G460" i="2"/>
  <c r="G428" i="2"/>
  <c r="G388" i="2"/>
  <c r="G343" i="2"/>
  <c r="K531" i="2"/>
  <c r="K317" i="2"/>
  <c r="O308" i="2"/>
  <c r="O324" i="2"/>
  <c r="O340" i="2"/>
  <c r="O356" i="2"/>
  <c r="O372" i="2"/>
  <c r="O388" i="2"/>
  <c r="O404" i="2"/>
  <c r="O420" i="2"/>
  <c r="O436" i="2"/>
  <c r="O452" i="2"/>
  <c r="O468" i="2"/>
  <c r="O484" i="2"/>
  <c r="O500" i="2"/>
  <c r="O516" i="2"/>
  <c r="O532" i="2"/>
  <c r="O310" i="2"/>
  <c r="O326" i="2"/>
  <c r="O342" i="2"/>
  <c r="O358" i="2"/>
  <c r="O374" i="2"/>
  <c r="O390" i="2"/>
  <c r="O312" i="2"/>
  <c r="O328" i="2"/>
  <c r="O344" i="2"/>
  <c r="O360" i="2"/>
  <c r="O376" i="2"/>
  <c r="O392" i="2"/>
  <c r="O408" i="2"/>
  <c r="O424" i="2"/>
  <c r="O440" i="2"/>
  <c r="O456" i="2"/>
  <c r="O472" i="2"/>
  <c r="O488" i="2"/>
  <c r="O504" i="2"/>
  <c r="O520" i="2"/>
  <c r="O536" i="2"/>
  <c r="O314" i="2"/>
  <c r="O330" i="2"/>
  <c r="O346" i="2"/>
  <c r="O362" i="2"/>
  <c r="O378" i="2"/>
  <c r="O394" i="2"/>
  <c r="O410" i="2"/>
  <c r="O426" i="2"/>
  <c r="O442" i="2"/>
  <c r="O458" i="2"/>
  <c r="O474" i="2"/>
  <c r="O490" i="2"/>
  <c r="O506" i="2"/>
  <c r="O522" i="2"/>
  <c r="O315" i="2"/>
  <c r="O335" i="2"/>
  <c r="O355" i="2"/>
  <c r="O379" i="2"/>
  <c r="O399" i="2"/>
  <c r="O418" i="2"/>
  <c r="O438" i="2"/>
  <c r="O459" i="2"/>
  <c r="O478" i="2"/>
  <c r="O497" i="2"/>
  <c r="O517" i="2"/>
  <c r="O537" i="2"/>
  <c r="O553" i="2"/>
  <c r="O569" i="2"/>
  <c r="O585" i="2"/>
  <c r="O601" i="2"/>
  <c r="O316" i="2"/>
  <c r="O336" i="2"/>
  <c r="O357" i="2"/>
  <c r="O380" i="2"/>
  <c r="O400" i="2"/>
  <c r="O419" i="2"/>
  <c r="O439" i="2"/>
  <c r="O460" i="2"/>
  <c r="O479" i="2"/>
  <c r="O498" i="2"/>
  <c r="O518" i="2"/>
  <c r="O538" i="2"/>
  <c r="O554" i="2"/>
  <c r="O570" i="2"/>
  <c r="O586" i="2"/>
  <c r="O602" i="2"/>
  <c r="O318" i="2"/>
  <c r="O338" i="2"/>
  <c r="O361" i="2"/>
  <c r="O382" i="2"/>
  <c r="O402" i="2"/>
  <c r="O422" i="2"/>
  <c r="O443" i="2"/>
  <c r="O462" i="2"/>
  <c r="O481" i="2"/>
  <c r="O501" i="2"/>
  <c r="O521" i="2"/>
  <c r="O540" i="2"/>
  <c r="O556" i="2"/>
  <c r="O572" i="2"/>
  <c r="O588" i="2"/>
  <c r="O604" i="2"/>
  <c r="O320" i="2"/>
  <c r="O341" i="2"/>
  <c r="O364" i="2"/>
  <c r="O384" i="2"/>
  <c r="O405" i="2"/>
  <c r="O425" i="2"/>
  <c r="O445" i="2"/>
  <c r="O464" i="2"/>
  <c r="O483" i="2"/>
  <c r="O503" i="2"/>
  <c r="O524" i="2"/>
  <c r="O542" i="2"/>
  <c r="O558" i="2"/>
  <c r="O574" i="2"/>
  <c r="O590" i="2"/>
  <c r="O606" i="2"/>
  <c r="O321" i="2"/>
  <c r="O343" i="2"/>
  <c r="O365" i="2"/>
  <c r="O385" i="2"/>
  <c r="O406" i="2"/>
  <c r="O427" i="2"/>
  <c r="O446" i="2"/>
  <c r="O465" i="2"/>
  <c r="O485" i="2"/>
  <c r="O505" i="2"/>
  <c r="O525" i="2"/>
  <c r="O543" i="2"/>
  <c r="O559" i="2"/>
  <c r="O575" i="2"/>
  <c r="O591" i="2"/>
  <c r="O307" i="2"/>
  <c r="O322" i="2"/>
  <c r="O345" i="2"/>
  <c r="O366" i="2"/>
  <c r="O386" i="2"/>
  <c r="O407" i="2"/>
  <c r="O428" i="2"/>
  <c r="O447" i="2"/>
  <c r="O466" i="2"/>
  <c r="O486" i="2"/>
  <c r="O507" i="2"/>
  <c r="O526" i="2"/>
  <c r="O544" i="2"/>
  <c r="O560" i="2"/>
  <c r="O576" i="2"/>
  <c r="O592" i="2"/>
  <c r="O323" i="2"/>
  <c r="O347" i="2"/>
  <c r="O367" i="2"/>
  <c r="O387" i="2"/>
  <c r="O409" i="2"/>
  <c r="O429" i="2"/>
  <c r="O448" i="2"/>
  <c r="O467" i="2"/>
  <c r="O487" i="2"/>
  <c r="O508" i="2"/>
  <c r="O527" i="2"/>
  <c r="O545" i="2"/>
  <c r="O561" i="2"/>
  <c r="O577" i="2"/>
  <c r="O593" i="2"/>
  <c r="O325" i="2"/>
  <c r="O348" i="2"/>
  <c r="O368" i="2"/>
  <c r="O389" i="2"/>
  <c r="O411" i="2"/>
  <c r="O430" i="2"/>
  <c r="O449" i="2"/>
  <c r="O469" i="2"/>
  <c r="O489" i="2"/>
  <c r="O509" i="2"/>
  <c r="O528" i="2"/>
  <c r="O546" i="2"/>
  <c r="O562" i="2"/>
  <c r="O578" i="2"/>
  <c r="O594" i="2"/>
  <c r="O327" i="2"/>
  <c r="O349" i="2"/>
  <c r="O369" i="2"/>
  <c r="O391" i="2"/>
  <c r="O412" i="2"/>
  <c r="O431" i="2"/>
  <c r="O450" i="2"/>
  <c r="O470" i="2"/>
  <c r="O491" i="2"/>
  <c r="O510" i="2"/>
  <c r="O529" i="2"/>
  <c r="O547" i="2"/>
  <c r="O563" i="2"/>
  <c r="O579" i="2"/>
  <c r="O595" i="2"/>
  <c r="O329" i="2"/>
  <c r="O350" i="2"/>
  <c r="O309" i="2"/>
  <c r="O332" i="2"/>
  <c r="O352" i="2"/>
  <c r="O373" i="2"/>
  <c r="O396" i="2"/>
  <c r="O415" i="2"/>
  <c r="O434" i="2"/>
  <c r="O454" i="2"/>
  <c r="O475" i="2"/>
  <c r="O494" i="2"/>
  <c r="O513" i="2"/>
  <c r="O533" i="2"/>
  <c r="O550" i="2"/>
  <c r="O566" i="2"/>
  <c r="O582" i="2"/>
  <c r="O598" i="2"/>
  <c r="O351" i="2"/>
  <c r="O403" i="2"/>
  <c r="O457" i="2"/>
  <c r="O512" i="2"/>
  <c r="O557" i="2"/>
  <c r="O600" i="2"/>
  <c r="O353" i="2"/>
  <c r="O413" i="2"/>
  <c r="O461" i="2"/>
  <c r="O514" i="2"/>
  <c r="O564" i="2"/>
  <c r="O603" i="2"/>
  <c r="O354" i="2"/>
  <c r="O414" i="2"/>
  <c r="O463" i="2"/>
  <c r="O515" i="2"/>
  <c r="O565" i="2"/>
  <c r="O605" i="2"/>
  <c r="O359" i="2"/>
  <c r="O416" i="2"/>
  <c r="O471" i="2"/>
  <c r="O519" i="2"/>
  <c r="O567" i="2"/>
  <c r="O363" i="2"/>
  <c r="O417" i="2"/>
  <c r="O473" i="2"/>
  <c r="O523" i="2"/>
  <c r="O568" i="2"/>
  <c r="O370" i="2"/>
  <c r="O421" i="2"/>
  <c r="O476" i="2"/>
  <c r="O530" i="2"/>
  <c r="O571" i="2"/>
  <c r="O371" i="2"/>
  <c r="O423" i="2"/>
  <c r="O477" i="2"/>
  <c r="O531" i="2"/>
  <c r="O573" i="2"/>
  <c r="O311" i="2"/>
  <c r="O375" i="2"/>
  <c r="O432" i="2"/>
  <c r="O480" i="2"/>
  <c r="O534" i="2"/>
  <c r="O580" i="2"/>
  <c r="O313" i="2"/>
  <c r="O377" i="2"/>
  <c r="O433" i="2"/>
  <c r="O482" i="2"/>
  <c r="O535" i="2"/>
  <c r="O581" i="2"/>
  <c r="O317" i="2"/>
  <c r="O381" i="2"/>
  <c r="O435" i="2"/>
  <c r="O492" i="2"/>
  <c r="O539" i="2"/>
  <c r="O583" i="2"/>
  <c r="O319" i="2"/>
  <c r="O383" i="2"/>
  <c r="O437" i="2"/>
  <c r="O493" i="2"/>
  <c r="O541" i="2"/>
  <c r="O584" i="2"/>
  <c r="O331" i="2"/>
  <c r="O393" i="2"/>
  <c r="O441" i="2"/>
  <c r="O495" i="2"/>
  <c r="O548" i="2"/>
  <c r="O587" i="2"/>
  <c r="O333" i="2"/>
  <c r="O395" i="2"/>
  <c r="O444" i="2"/>
  <c r="O496" i="2"/>
  <c r="O549" i="2"/>
  <c r="O589" i="2"/>
  <c r="O334" i="2"/>
  <c r="O397" i="2"/>
  <c r="O451" i="2"/>
  <c r="O499" i="2"/>
  <c r="O551" i="2"/>
  <c r="O596" i="2"/>
  <c r="O453" i="2"/>
  <c r="O455" i="2"/>
  <c r="O502" i="2"/>
  <c r="O511" i="2"/>
  <c r="O552" i="2"/>
  <c r="O555" i="2"/>
  <c r="O597" i="2"/>
  <c r="O599" i="2"/>
  <c r="O337" i="2"/>
  <c r="D601" i="2"/>
  <c r="D585" i="2"/>
  <c r="D569" i="2"/>
  <c r="D553" i="2"/>
  <c r="D537" i="2"/>
  <c r="D521" i="2"/>
  <c r="D505" i="2"/>
  <c r="D489" i="2"/>
  <c r="D473" i="2"/>
  <c r="D457" i="2"/>
  <c r="D441" i="2"/>
  <c r="D425" i="2"/>
  <c r="D409" i="2"/>
  <c r="D393" i="2"/>
  <c r="D377" i="2"/>
  <c r="D361" i="2"/>
  <c r="D345" i="2"/>
  <c r="D329" i="2"/>
  <c r="D313" i="2"/>
  <c r="E597" i="2"/>
  <c r="E581" i="2"/>
  <c r="E565" i="2"/>
  <c r="E549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F593" i="2"/>
  <c r="F577" i="2"/>
  <c r="F561" i="2"/>
  <c r="F545" i="2"/>
  <c r="F529" i="2"/>
  <c r="F513" i="2"/>
  <c r="F497" i="2"/>
  <c r="F481" i="2"/>
  <c r="F462" i="2"/>
  <c r="F443" i="2"/>
  <c r="F424" i="2"/>
  <c r="F403" i="2"/>
  <c r="F380" i="2"/>
  <c r="F359" i="2"/>
  <c r="F336" i="2"/>
  <c r="F310" i="2"/>
  <c r="G582" i="2"/>
  <c r="G552" i="2"/>
  <c r="G520" i="2"/>
  <c r="G488" i="2"/>
  <c r="G456" i="2"/>
  <c r="G424" i="2"/>
  <c r="G382" i="2"/>
  <c r="G342" i="2"/>
  <c r="K530" i="2"/>
  <c r="O401" i="2"/>
  <c r="E484" i="2"/>
  <c r="E468" i="2"/>
  <c r="E452" i="2"/>
  <c r="E436" i="2"/>
  <c r="E420" i="2"/>
  <c r="E404" i="2"/>
  <c r="E388" i="2"/>
  <c r="E372" i="2"/>
  <c r="E356" i="2"/>
  <c r="E340" i="2"/>
  <c r="T340" i="2" s="1"/>
  <c r="AB340" i="2" s="1"/>
  <c r="E324" i="2"/>
  <c r="E308" i="2"/>
  <c r="F592" i="2"/>
  <c r="F576" i="2"/>
  <c r="F560" i="2"/>
  <c r="F544" i="2"/>
  <c r="F528" i="2"/>
  <c r="F512" i="2"/>
  <c r="F496" i="2"/>
  <c r="F480" i="2"/>
  <c r="F460" i="2"/>
  <c r="F442" i="2"/>
  <c r="F423" i="2"/>
  <c r="F402" i="2"/>
  <c r="F379" i="2"/>
  <c r="F358" i="2"/>
  <c r="F332" i="2"/>
  <c r="G307" i="2"/>
  <c r="G580" i="2"/>
  <c r="G551" i="2"/>
  <c r="G519" i="2"/>
  <c r="G487" i="2"/>
  <c r="G455" i="2"/>
  <c r="G423" i="2"/>
  <c r="G380" i="2"/>
  <c r="G334" i="2"/>
  <c r="K526" i="2"/>
  <c r="O398" i="2"/>
  <c r="L577" i="2"/>
  <c r="M317" i="2"/>
  <c r="M333" i="2"/>
  <c r="M349" i="2"/>
  <c r="M365" i="2"/>
  <c r="M381" i="2"/>
  <c r="M397" i="2"/>
  <c r="M413" i="2"/>
  <c r="M429" i="2"/>
  <c r="M445" i="2"/>
  <c r="M461" i="2"/>
  <c r="M477" i="2"/>
  <c r="M493" i="2"/>
  <c r="M509" i="2"/>
  <c r="M525" i="2"/>
  <c r="M541" i="2"/>
  <c r="M557" i="2"/>
  <c r="M573" i="2"/>
  <c r="M589" i="2"/>
  <c r="M605" i="2"/>
  <c r="M318" i="2"/>
  <c r="M334" i="2"/>
  <c r="M350" i="2"/>
  <c r="M366" i="2"/>
  <c r="M382" i="2"/>
  <c r="M398" i="2"/>
  <c r="M414" i="2"/>
  <c r="M430" i="2"/>
  <c r="M446" i="2"/>
  <c r="M462" i="2"/>
  <c r="M478" i="2"/>
  <c r="M494" i="2"/>
  <c r="M510" i="2"/>
  <c r="M526" i="2"/>
  <c r="M542" i="2"/>
  <c r="M558" i="2"/>
  <c r="M574" i="2"/>
  <c r="M590" i="2"/>
  <c r="M606" i="2"/>
  <c r="M320" i="2"/>
  <c r="M336" i="2"/>
  <c r="M352" i="2"/>
  <c r="M368" i="2"/>
  <c r="M384" i="2"/>
  <c r="M400" i="2"/>
  <c r="M416" i="2"/>
  <c r="M432" i="2"/>
  <c r="M448" i="2"/>
  <c r="M464" i="2"/>
  <c r="M480" i="2"/>
  <c r="M496" i="2"/>
  <c r="M512" i="2"/>
  <c r="M528" i="2"/>
  <c r="M544" i="2"/>
  <c r="M560" i="2"/>
  <c r="M576" i="2"/>
  <c r="M592" i="2"/>
  <c r="M322" i="2"/>
  <c r="M338" i="2"/>
  <c r="M354" i="2"/>
  <c r="M370" i="2"/>
  <c r="M386" i="2"/>
  <c r="M402" i="2"/>
  <c r="M418" i="2"/>
  <c r="M434" i="2"/>
  <c r="M450" i="2"/>
  <c r="M466" i="2"/>
  <c r="M482" i="2"/>
  <c r="M498" i="2"/>
  <c r="M514" i="2"/>
  <c r="M530" i="2"/>
  <c r="M546" i="2"/>
  <c r="M562" i="2"/>
  <c r="M578" i="2"/>
  <c r="M594" i="2"/>
  <c r="M323" i="2"/>
  <c r="M339" i="2"/>
  <c r="M355" i="2"/>
  <c r="M371" i="2"/>
  <c r="M387" i="2"/>
  <c r="M403" i="2"/>
  <c r="M419" i="2"/>
  <c r="M435" i="2"/>
  <c r="M451" i="2"/>
  <c r="M467" i="2"/>
  <c r="M483" i="2"/>
  <c r="M499" i="2"/>
  <c r="M515" i="2"/>
  <c r="M531" i="2"/>
  <c r="M547" i="2"/>
  <c r="M563" i="2"/>
  <c r="M579" i="2"/>
  <c r="M595" i="2"/>
  <c r="M308" i="2"/>
  <c r="M324" i="2"/>
  <c r="M340" i="2"/>
  <c r="M356" i="2"/>
  <c r="M372" i="2"/>
  <c r="M388" i="2"/>
  <c r="M404" i="2"/>
  <c r="M420" i="2"/>
  <c r="M436" i="2"/>
  <c r="M452" i="2"/>
  <c r="M468" i="2"/>
  <c r="M484" i="2"/>
  <c r="M500" i="2"/>
  <c r="M516" i="2"/>
  <c r="M532" i="2"/>
  <c r="M548" i="2"/>
  <c r="M564" i="2"/>
  <c r="M580" i="2"/>
  <c r="M596" i="2"/>
  <c r="M309" i="2"/>
  <c r="M325" i="2"/>
  <c r="M341" i="2"/>
  <c r="M357" i="2"/>
  <c r="M373" i="2"/>
  <c r="M389" i="2"/>
  <c r="M405" i="2"/>
  <c r="M421" i="2"/>
  <c r="M437" i="2"/>
  <c r="M453" i="2"/>
  <c r="M469" i="2"/>
  <c r="M485" i="2"/>
  <c r="M501" i="2"/>
  <c r="M517" i="2"/>
  <c r="M533" i="2"/>
  <c r="M549" i="2"/>
  <c r="M565" i="2"/>
  <c r="M581" i="2"/>
  <c r="M597" i="2"/>
  <c r="M310" i="2"/>
  <c r="M326" i="2"/>
  <c r="M342" i="2"/>
  <c r="M358" i="2"/>
  <c r="M374" i="2"/>
  <c r="M390" i="2"/>
  <c r="M406" i="2"/>
  <c r="M422" i="2"/>
  <c r="M438" i="2"/>
  <c r="M454" i="2"/>
  <c r="M470" i="2"/>
  <c r="M486" i="2"/>
  <c r="M502" i="2"/>
  <c r="M518" i="2"/>
  <c r="M534" i="2"/>
  <c r="M550" i="2"/>
  <c r="M311" i="2"/>
  <c r="M327" i="2"/>
  <c r="M343" i="2"/>
  <c r="M359" i="2"/>
  <c r="M375" i="2"/>
  <c r="M391" i="2"/>
  <c r="M407" i="2"/>
  <c r="M423" i="2"/>
  <c r="M439" i="2"/>
  <c r="M455" i="2"/>
  <c r="M471" i="2"/>
  <c r="M487" i="2"/>
  <c r="M503" i="2"/>
  <c r="M519" i="2"/>
  <c r="M535" i="2"/>
  <c r="M551" i="2"/>
  <c r="M567" i="2"/>
  <c r="M583" i="2"/>
  <c r="M599" i="2"/>
  <c r="M314" i="2"/>
  <c r="M330" i="2"/>
  <c r="M346" i="2"/>
  <c r="M362" i="2"/>
  <c r="M378" i="2"/>
  <c r="M394" i="2"/>
  <c r="M410" i="2"/>
  <c r="M426" i="2"/>
  <c r="M345" i="2"/>
  <c r="M385" i="2"/>
  <c r="M428" i="2"/>
  <c r="M465" i="2"/>
  <c r="M505" i="2"/>
  <c r="M539" i="2"/>
  <c r="M572" i="2"/>
  <c r="M604" i="2"/>
  <c r="M347" i="2"/>
  <c r="M392" i="2"/>
  <c r="M431" i="2"/>
  <c r="M472" i="2"/>
  <c r="M506" i="2"/>
  <c r="M540" i="2"/>
  <c r="M575" i="2"/>
  <c r="M307" i="2"/>
  <c r="M348" i="2"/>
  <c r="M393" i="2"/>
  <c r="M433" i="2"/>
  <c r="M473" i="2"/>
  <c r="M507" i="2"/>
  <c r="M543" i="2"/>
  <c r="M577" i="2"/>
  <c r="M312" i="2"/>
  <c r="M351" i="2"/>
  <c r="M395" i="2"/>
  <c r="M440" i="2"/>
  <c r="M474" i="2"/>
  <c r="M508" i="2"/>
  <c r="M545" i="2"/>
  <c r="M582" i="2"/>
  <c r="M313" i="2"/>
  <c r="M353" i="2"/>
  <c r="M396" i="2"/>
  <c r="M441" i="2"/>
  <c r="M475" i="2"/>
  <c r="M511" i="2"/>
  <c r="M552" i="2"/>
  <c r="M584" i="2"/>
  <c r="M315" i="2"/>
  <c r="M360" i="2"/>
  <c r="M399" i="2"/>
  <c r="M442" i="2"/>
  <c r="M476" i="2"/>
  <c r="M513" i="2"/>
  <c r="M553" i="2"/>
  <c r="M585" i="2"/>
  <c r="M316" i="2"/>
  <c r="M361" i="2"/>
  <c r="M401" i="2"/>
  <c r="M443" i="2"/>
  <c r="M479" i="2"/>
  <c r="M520" i="2"/>
  <c r="M554" i="2"/>
  <c r="M586" i="2"/>
  <c r="M319" i="2"/>
  <c r="M363" i="2"/>
  <c r="M408" i="2"/>
  <c r="M444" i="2"/>
  <c r="M481" i="2"/>
  <c r="M521" i="2"/>
  <c r="M555" i="2"/>
  <c r="M587" i="2"/>
  <c r="M321" i="2"/>
  <c r="M364" i="2"/>
  <c r="M409" i="2"/>
  <c r="M447" i="2"/>
  <c r="M488" i="2"/>
  <c r="M522" i="2"/>
  <c r="M556" i="2"/>
  <c r="M588" i="2"/>
  <c r="M328" i="2"/>
  <c r="M367" i="2"/>
  <c r="M411" i="2"/>
  <c r="M449" i="2"/>
  <c r="M489" i="2"/>
  <c r="M523" i="2"/>
  <c r="M559" i="2"/>
  <c r="M591" i="2"/>
  <c r="M329" i="2"/>
  <c r="M369" i="2"/>
  <c r="M412" i="2"/>
  <c r="M456" i="2"/>
  <c r="M490" i="2"/>
  <c r="M524" i="2"/>
  <c r="M561" i="2"/>
  <c r="M593" i="2"/>
  <c r="M331" i="2"/>
  <c r="M376" i="2"/>
  <c r="M415" i="2"/>
  <c r="M457" i="2"/>
  <c r="M491" i="2"/>
  <c r="M527" i="2"/>
  <c r="M566" i="2"/>
  <c r="M598" i="2"/>
  <c r="M332" i="2"/>
  <c r="M377" i="2"/>
  <c r="M417" i="2"/>
  <c r="M458" i="2"/>
  <c r="M492" i="2"/>
  <c r="M529" i="2"/>
  <c r="M568" i="2"/>
  <c r="M600" i="2"/>
  <c r="M335" i="2"/>
  <c r="M379" i="2"/>
  <c r="M424" i="2"/>
  <c r="M459" i="2"/>
  <c r="M495" i="2"/>
  <c r="M536" i="2"/>
  <c r="M569" i="2"/>
  <c r="M601" i="2"/>
  <c r="M497" i="2"/>
  <c r="M504" i="2"/>
  <c r="M537" i="2"/>
  <c r="M538" i="2"/>
  <c r="M570" i="2"/>
  <c r="M571" i="2"/>
  <c r="M602" i="2"/>
  <c r="M603" i="2"/>
  <c r="M337" i="2"/>
  <c r="M344" i="2"/>
  <c r="M380" i="2"/>
  <c r="M383" i="2"/>
  <c r="M425" i="2"/>
  <c r="D599" i="2"/>
  <c r="D583" i="2"/>
  <c r="D567" i="2"/>
  <c r="D551" i="2"/>
  <c r="D535" i="2"/>
  <c r="D519" i="2"/>
  <c r="D503" i="2"/>
  <c r="D487" i="2"/>
  <c r="D471" i="2"/>
  <c r="D455" i="2"/>
  <c r="D439" i="2"/>
  <c r="D423" i="2"/>
  <c r="D407" i="2"/>
  <c r="D391" i="2"/>
  <c r="D375" i="2"/>
  <c r="D359" i="2"/>
  <c r="D343" i="2"/>
  <c r="D327" i="2"/>
  <c r="D311" i="2"/>
  <c r="E595" i="2"/>
  <c r="E579" i="2"/>
  <c r="E563" i="2"/>
  <c r="T563" i="2" s="1"/>
  <c r="AB563" i="2" s="1"/>
  <c r="E547" i="2"/>
  <c r="E531" i="2"/>
  <c r="E515" i="2"/>
  <c r="E499" i="2"/>
  <c r="E483" i="2"/>
  <c r="E467" i="2"/>
  <c r="T467" i="2" s="1"/>
  <c r="AB467" i="2" s="1"/>
  <c r="E451" i="2"/>
  <c r="E435" i="2"/>
  <c r="E419" i="2"/>
  <c r="E403" i="2"/>
  <c r="E387" i="2"/>
  <c r="T387" i="2" s="1"/>
  <c r="AB387" i="2" s="1"/>
  <c r="E371" i="2"/>
  <c r="E355" i="2"/>
  <c r="T355" i="2" s="1"/>
  <c r="AB355" i="2" s="1"/>
  <c r="E339" i="2"/>
  <c r="T339" i="2" s="1"/>
  <c r="AB339" i="2" s="1"/>
  <c r="E323" i="2"/>
  <c r="F307" i="2"/>
  <c r="F591" i="2"/>
  <c r="F575" i="2"/>
  <c r="F559" i="2"/>
  <c r="F543" i="2"/>
  <c r="F527" i="2"/>
  <c r="F511" i="2"/>
  <c r="F495" i="2"/>
  <c r="F478" i="2"/>
  <c r="F459" i="2"/>
  <c r="F441" i="2"/>
  <c r="F422" i="2"/>
  <c r="F401" i="2"/>
  <c r="F378" i="2"/>
  <c r="F356" i="2"/>
  <c r="F331" i="2"/>
  <c r="G606" i="2"/>
  <c r="G579" i="2"/>
  <c r="G550" i="2"/>
  <c r="G518" i="2"/>
  <c r="G486" i="2"/>
  <c r="G454" i="2"/>
  <c r="G422" i="2"/>
  <c r="G376" i="2"/>
  <c r="G332" i="2"/>
  <c r="K485" i="2"/>
  <c r="O339" i="2"/>
  <c r="L578" i="2"/>
  <c r="D598" i="2"/>
  <c r="D582" i="2"/>
  <c r="D566" i="2"/>
  <c r="D550" i="2"/>
  <c r="D534" i="2"/>
  <c r="D518" i="2"/>
  <c r="D502" i="2"/>
  <c r="D486" i="2"/>
  <c r="D470" i="2"/>
  <c r="D454" i="2"/>
  <c r="D438" i="2"/>
  <c r="D422" i="2"/>
  <c r="D406" i="2"/>
  <c r="D390" i="2"/>
  <c r="D374" i="2"/>
  <c r="D358" i="2"/>
  <c r="D342" i="2"/>
  <c r="D326" i="2"/>
  <c r="D310" i="2"/>
  <c r="E594" i="2"/>
  <c r="E578" i="2"/>
  <c r="E562" i="2"/>
  <c r="E546" i="2"/>
  <c r="T546" i="2" s="1"/>
  <c r="AB546" i="2" s="1"/>
  <c r="E530" i="2"/>
  <c r="E514" i="2"/>
  <c r="E498" i="2"/>
  <c r="E482" i="2"/>
  <c r="E466" i="2"/>
  <c r="E450" i="2"/>
  <c r="E434" i="2"/>
  <c r="E418" i="2"/>
  <c r="E402" i="2"/>
  <c r="T402" i="2" s="1"/>
  <c r="AB402" i="2" s="1"/>
  <c r="E386" i="2"/>
  <c r="E370" i="2"/>
  <c r="E354" i="2"/>
  <c r="E338" i="2"/>
  <c r="E322" i="2"/>
  <c r="F606" i="2"/>
  <c r="F590" i="2"/>
  <c r="F574" i="2"/>
  <c r="F558" i="2"/>
  <c r="F542" i="2"/>
  <c r="F526" i="2"/>
  <c r="F510" i="2"/>
  <c r="F494" i="2"/>
  <c r="F476" i="2"/>
  <c r="F458" i="2"/>
  <c r="F440" i="2"/>
  <c r="F420" i="2"/>
  <c r="F400" i="2"/>
  <c r="F377" i="2"/>
  <c r="F355" i="2"/>
  <c r="F330" i="2"/>
  <c r="G605" i="2"/>
  <c r="G578" i="2"/>
  <c r="G548" i="2"/>
  <c r="G516" i="2"/>
  <c r="G484" i="2"/>
  <c r="G452" i="2"/>
  <c r="G420" i="2"/>
  <c r="G375" i="2"/>
  <c r="G328" i="2"/>
  <c r="L499" i="2"/>
  <c r="K309" i="2"/>
  <c r="K312" i="2"/>
  <c r="K319" i="2"/>
  <c r="K335" i="2"/>
  <c r="K351" i="2"/>
  <c r="K367" i="2"/>
  <c r="K383" i="2"/>
  <c r="K399" i="2"/>
  <c r="K415" i="2"/>
  <c r="K431" i="2"/>
  <c r="K447" i="2"/>
  <c r="K463" i="2"/>
  <c r="K479" i="2"/>
  <c r="K495" i="2"/>
  <c r="K511" i="2"/>
  <c r="K527" i="2"/>
  <c r="K543" i="2"/>
  <c r="K559" i="2"/>
  <c r="K575" i="2"/>
  <c r="K591" i="2"/>
  <c r="K307" i="2"/>
  <c r="K320" i="2"/>
  <c r="K336" i="2"/>
  <c r="K352" i="2"/>
  <c r="K368" i="2"/>
  <c r="K384" i="2"/>
  <c r="K400" i="2"/>
  <c r="K416" i="2"/>
  <c r="K432" i="2"/>
  <c r="K448" i="2"/>
  <c r="K464" i="2"/>
  <c r="K480" i="2"/>
  <c r="K496" i="2"/>
  <c r="K512" i="2"/>
  <c r="K528" i="2"/>
  <c r="K544" i="2"/>
  <c r="K560" i="2"/>
  <c r="K576" i="2"/>
  <c r="K592" i="2"/>
  <c r="K321" i="2"/>
  <c r="K337" i="2"/>
  <c r="K353" i="2"/>
  <c r="K369" i="2"/>
  <c r="K385" i="2"/>
  <c r="K401" i="2"/>
  <c r="K417" i="2"/>
  <c r="K433" i="2"/>
  <c r="K449" i="2"/>
  <c r="K465" i="2"/>
  <c r="K481" i="2"/>
  <c r="K497" i="2"/>
  <c r="K513" i="2"/>
  <c r="K529" i="2"/>
  <c r="K545" i="2"/>
  <c r="K561" i="2"/>
  <c r="K577" i="2"/>
  <c r="K593" i="2"/>
  <c r="K308" i="2"/>
  <c r="K326" i="2"/>
  <c r="K342" i="2"/>
  <c r="K358" i="2"/>
  <c r="K374" i="2"/>
  <c r="K390" i="2"/>
  <c r="K406" i="2"/>
  <c r="K422" i="2"/>
  <c r="K438" i="2"/>
  <c r="K454" i="2"/>
  <c r="K470" i="2"/>
  <c r="K486" i="2"/>
  <c r="K502" i="2"/>
  <c r="K518" i="2"/>
  <c r="K534" i="2"/>
  <c r="K550" i="2"/>
  <c r="K566" i="2"/>
  <c r="K582" i="2"/>
  <c r="K598" i="2"/>
  <c r="K310" i="2"/>
  <c r="K327" i="2"/>
  <c r="K343" i="2"/>
  <c r="K359" i="2"/>
  <c r="K375" i="2"/>
  <c r="K391" i="2"/>
  <c r="K407" i="2"/>
  <c r="K423" i="2"/>
  <c r="K439" i="2"/>
  <c r="K455" i="2"/>
  <c r="K471" i="2"/>
  <c r="K487" i="2"/>
  <c r="K503" i="2"/>
  <c r="K519" i="2"/>
  <c r="K535" i="2"/>
  <c r="K551" i="2"/>
  <c r="K567" i="2"/>
  <c r="K583" i="2"/>
  <c r="K599" i="2"/>
  <c r="K311" i="2"/>
  <c r="K328" i="2"/>
  <c r="K344" i="2"/>
  <c r="K360" i="2"/>
  <c r="K376" i="2"/>
  <c r="K392" i="2"/>
  <c r="K408" i="2"/>
  <c r="K424" i="2"/>
  <c r="K440" i="2"/>
  <c r="K456" i="2"/>
  <c r="K472" i="2"/>
  <c r="K488" i="2"/>
  <c r="K504" i="2"/>
  <c r="K520" i="2"/>
  <c r="K536" i="2"/>
  <c r="K552" i="2"/>
  <c r="K568" i="2"/>
  <c r="K584" i="2"/>
  <c r="K600" i="2"/>
  <c r="K313" i="2"/>
  <c r="K329" i="2"/>
  <c r="K345" i="2"/>
  <c r="K361" i="2"/>
  <c r="K377" i="2"/>
  <c r="K393" i="2"/>
  <c r="K409" i="2"/>
  <c r="K425" i="2"/>
  <c r="K441" i="2"/>
  <c r="K457" i="2"/>
  <c r="K473" i="2"/>
  <c r="K489" i="2"/>
  <c r="K505" i="2"/>
  <c r="K521" i="2"/>
  <c r="K537" i="2"/>
  <c r="K553" i="2"/>
  <c r="K569" i="2"/>
  <c r="K585" i="2"/>
  <c r="K601" i="2"/>
  <c r="K314" i="2"/>
  <c r="K330" i="2"/>
  <c r="K346" i="2"/>
  <c r="K362" i="2"/>
  <c r="K378" i="2"/>
  <c r="K394" i="2"/>
  <c r="K410" i="2"/>
  <c r="K426" i="2"/>
  <c r="K442" i="2"/>
  <c r="K458" i="2"/>
  <c r="K474" i="2"/>
  <c r="K490" i="2"/>
  <c r="K506" i="2"/>
  <c r="K522" i="2"/>
  <c r="K538" i="2"/>
  <c r="K554" i="2"/>
  <c r="K570" i="2"/>
  <c r="K586" i="2"/>
  <c r="K602" i="2"/>
  <c r="K315" i="2"/>
  <c r="K331" i="2"/>
  <c r="K347" i="2"/>
  <c r="K363" i="2"/>
  <c r="K379" i="2"/>
  <c r="K395" i="2"/>
  <c r="K411" i="2"/>
  <c r="K427" i="2"/>
  <c r="K443" i="2"/>
  <c r="K459" i="2"/>
  <c r="K475" i="2"/>
  <c r="K491" i="2"/>
  <c r="K507" i="2"/>
  <c r="K523" i="2"/>
  <c r="K539" i="2"/>
  <c r="K555" i="2"/>
  <c r="K571" i="2"/>
  <c r="K587" i="2"/>
  <c r="K603" i="2"/>
  <c r="K316" i="2"/>
  <c r="K332" i="2"/>
  <c r="K348" i="2"/>
  <c r="K364" i="2"/>
  <c r="K380" i="2"/>
  <c r="K396" i="2"/>
  <c r="K412" i="2"/>
  <c r="K428" i="2"/>
  <c r="K444" i="2"/>
  <c r="K460" i="2"/>
  <c r="K476" i="2"/>
  <c r="K492" i="2"/>
  <c r="K508" i="2"/>
  <c r="K524" i="2"/>
  <c r="K540" i="2"/>
  <c r="K556" i="2"/>
  <c r="K572" i="2"/>
  <c r="K588" i="2"/>
  <c r="K604" i="2"/>
  <c r="K322" i="2"/>
  <c r="K365" i="2"/>
  <c r="K404" i="2"/>
  <c r="K450" i="2"/>
  <c r="K493" i="2"/>
  <c r="K532" i="2"/>
  <c r="K578" i="2"/>
  <c r="K323" i="2"/>
  <c r="K366" i="2"/>
  <c r="K405" i="2"/>
  <c r="K451" i="2"/>
  <c r="K494" i="2"/>
  <c r="K533" i="2"/>
  <c r="K579" i="2"/>
  <c r="K324" i="2"/>
  <c r="K370" i="2"/>
  <c r="K413" i="2"/>
  <c r="K452" i="2"/>
  <c r="K498" i="2"/>
  <c r="K541" i="2"/>
  <c r="K580" i="2"/>
  <c r="K325" i="2"/>
  <c r="K371" i="2"/>
  <c r="K414" i="2"/>
  <c r="K453" i="2"/>
  <c r="K499" i="2"/>
  <c r="K542" i="2"/>
  <c r="K581" i="2"/>
  <c r="K333" i="2"/>
  <c r="K372" i="2"/>
  <c r="K418" i="2"/>
  <c r="K461" i="2"/>
  <c r="K500" i="2"/>
  <c r="K546" i="2"/>
  <c r="K589" i="2"/>
  <c r="K334" i="2"/>
  <c r="K373" i="2"/>
  <c r="K419" i="2"/>
  <c r="K462" i="2"/>
  <c r="K501" i="2"/>
  <c r="K547" i="2"/>
  <c r="K590" i="2"/>
  <c r="K338" i="2"/>
  <c r="K381" i="2"/>
  <c r="K420" i="2"/>
  <c r="K466" i="2"/>
  <c r="K509" i="2"/>
  <c r="K548" i="2"/>
  <c r="K594" i="2"/>
  <c r="K339" i="2"/>
  <c r="K382" i="2"/>
  <c r="K421" i="2"/>
  <c r="K467" i="2"/>
  <c r="K510" i="2"/>
  <c r="K549" i="2"/>
  <c r="K595" i="2"/>
  <c r="K340" i="2"/>
  <c r="K386" i="2"/>
  <c r="K429" i="2"/>
  <c r="K468" i="2"/>
  <c r="K514" i="2"/>
  <c r="K557" i="2"/>
  <c r="K596" i="2"/>
  <c r="K341" i="2"/>
  <c r="K387" i="2"/>
  <c r="K430" i="2"/>
  <c r="K469" i="2"/>
  <c r="K515" i="2"/>
  <c r="K558" i="2"/>
  <c r="K597" i="2"/>
  <c r="K349" i="2"/>
  <c r="K388" i="2"/>
  <c r="K434" i="2"/>
  <c r="K477" i="2"/>
  <c r="K516" i="2"/>
  <c r="K562" i="2"/>
  <c r="K605" i="2"/>
  <c r="K350" i="2"/>
  <c r="K389" i="2"/>
  <c r="K435" i="2"/>
  <c r="K478" i="2"/>
  <c r="K517" i="2"/>
  <c r="K563" i="2"/>
  <c r="K606" i="2"/>
  <c r="K354" i="2"/>
  <c r="K397" i="2"/>
  <c r="K436" i="2"/>
  <c r="K482" i="2"/>
  <c r="K525" i="2"/>
  <c r="K564" i="2"/>
  <c r="D597" i="2"/>
  <c r="D581" i="2"/>
  <c r="D565" i="2"/>
  <c r="T565" i="2" s="1"/>
  <c r="AB565" i="2" s="1"/>
  <c r="D549" i="2"/>
  <c r="D533" i="2"/>
  <c r="D517" i="2"/>
  <c r="D501" i="2"/>
  <c r="D485" i="2"/>
  <c r="D469" i="2"/>
  <c r="D453" i="2"/>
  <c r="D437" i="2"/>
  <c r="D421" i="2"/>
  <c r="D405" i="2"/>
  <c r="D389" i="2"/>
  <c r="D373" i="2"/>
  <c r="D357" i="2"/>
  <c r="D341" i="2"/>
  <c r="D325" i="2"/>
  <c r="E593" i="2"/>
  <c r="E577" i="2"/>
  <c r="E561" i="2"/>
  <c r="E545" i="2"/>
  <c r="E529" i="2"/>
  <c r="E513" i="2"/>
  <c r="E497" i="2"/>
  <c r="E481" i="2"/>
  <c r="E465" i="2"/>
  <c r="E449" i="2"/>
  <c r="E433" i="2"/>
  <c r="E417" i="2"/>
  <c r="E401" i="2"/>
  <c r="E385" i="2"/>
  <c r="E369" i="2"/>
  <c r="E353" i="2"/>
  <c r="E337" i="2"/>
  <c r="F605" i="2"/>
  <c r="F589" i="2"/>
  <c r="F573" i="2"/>
  <c r="F557" i="2"/>
  <c r="F541" i="2"/>
  <c r="F525" i="2"/>
  <c r="F509" i="2"/>
  <c r="F493" i="2"/>
  <c r="F475" i="2"/>
  <c r="F457" i="2"/>
  <c r="F439" i="2"/>
  <c r="F419" i="2"/>
  <c r="F396" i="2"/>
  <c r="F376" i="2"/>
  <c r="F354" i="2"/>
  <c r="F328" i="2"/>
  <c r="G604" i="2"/>
  <c r="G575" i="2"/>
  <c r="G547" i="2"/>
  <c r="G515" i="2"/>
  <c r="G483" i="2"/>
  <c r="G451" i="2"/>
  <c r="G414" i="2"/>
  <c r="G374" i="2"/>
  <c r="G327" i="2"/>
  <c r="K483" i="2"/>
  <c r="T599" i="2"/>
  <c r="AB599" i="2" s="1"/>
  <c r="T596" i="2"/>
  <c r="AB596" i="2" s="1"/>
  <c r="T580" i="2"/>
  <c r="AB580" i="2" s="1"/>
  <c r="U578" i="2" l="1"/>
  <c r="AC578" i="2" s="1"/>
  <c r="T418" i="2"/>
  <c r="AB418" i="2" s="1"/>
  <c r="T434" i="2"/>
  <c r="AB434" i="2" s="1"/>
  <c r="T554" i="2"/>
  <c r="AB554" i="2" s="1"/>
  <c r="T450" i="2"/>
  <c r="AB450" i="2" s="1"/>
  <c r="T597" i="2"/>
  <c r="AB597" i="2" s="1"/>
  <c r="W307" i="2"/>
  <c r="T328" i="2"/>
  <c r="AB328" i="2" s="1"/>
  <c r="T547" i="2"/>
  <c r="AB547" i="2" s="1"/>
  <c r="T584" i="2"/>
  <c r="AB584" i="2" s="1"/>
  <c r="T538" i="2"/>
  <c r="AB538" i="2" s="1"/>
  <c r="T567" i="2"/>
  <c r="AB567" i="2" s="1"/>
  <c r="T376" i="2"/>
  <c r="AB376" i="2" s="1"/>
  <c r="L307" i="2"/>
  <c r="U307" i="2" s="1"/>
  <c r="AC307" i="2" s="1"/>
  <c r="T522" i="2"/>
  <c r="AB522" i="2" s="1"/>
  <c r="T323" i="2"/>
  <c r="AB323" i="2" s="1"/>
  <c r="T426" i="2"/>
  <c r="AB426" i="2" s="1"/>
  <c r="T394" i="2"/>
  <c r="AB394" i="2" s="1"/>
  <c r="T490" i="2"/>
  <c r="AB490" i="2" s="1"/>
  <c r="L532" i="2"/>
  <c r="U532" i="2" s="1"/>
  <c r="AC532" i="2" s="1"/>
  <c r="T466" i="2"/>
  <c r="AB466" i="2" s="1"/>
  <c r="L530" i="2"/>
  <c r="L529" i="2"/>
  <c r="L588" i="2"/>
  <c r="U588" i="2" s="1"/>
  <c r="AC588" i="2" s="1"/>
  <c r="L388" i="2"/>
  <c r="L500" i="2"/>
  <c r="T581" i="2"/>
  <c r="AB581" i="2" s="1"/>
  <c r="L361" i="2"/>
  <c r="L546" i="2"/>
  <c r="U546" i="2" s="1"/>
  <c r="AC546" i="2" s="1"/>
  <c r="L389" i="2"/>
  <c r="U389" i="2" s="1"/>
  <c r="AC389" i="2" s="1"/>
  <c r="T482" i="2"/>
  <c r="AB482" i="2" s="1"/>
  <c r="L514" i="2"/>
  <c r="T371" i="2"/>
  <c r="AB371" i="2" s="1"/>
  <c r="L513" i="2"/>
  <c r="T372" i="2"/>
  <c r="AB372" i="2" s="1"/>
  <c r="L572" i="2"/>
  <c r="U572" i="2" s="1"/>
  <c r="AC572" i="2" s="1"/>
  <c r="L487" i="2"/>
  <c r="L562" i="2"/>
  <c r="L561" i="2"/>
  <c r="L320" i="2"/>
  <c r="T514" i="2"/>
  <c r="AB514" i="2" s="1"/>
  <c r="U500" i="2"/>
  <c r="AC500" i="2" s="1"/>
  <c r="L575" i="2"/>
  <c r="U603" i="2"/>
  <c r="AC603" i="2" s="1"/>
  <c r="T500" i="2"/>
  <c r="AB500" i="2" s="1"/>
  <c r="L540" i="2"/>
  <c r="L542" i="2"/>
  <c r="U542" i="2" s="1"/>
  <c r="AC542" i="2" s="1"/>
  <c r="L461" i="2"/>
  <c r="L545" i="2"/>
  <c r="L591" i="2"/>
  <c r="U591" i="2" s="1"/>
  <c r="AC591" i="2" s="1"/>
  <c r="L558" i="2"/>
  <c r="T530" i="2"/>
  <c r="AB530" i="2" s="1"/>
  <c r="T419" i="2"/>
  <c r="AB419" i="2" s="1"/>
  <c r="L559" i="2"/>
  <c r="U559" i="2" s="1"/>
  <c r="AC559" i="2" s="1"/>
  <c r="T583" i="2"/>
  <c r="AB583" i="2" s="1"/>
  <c r="L492" i="2"/>
  <c r="L602" i="2"/>
  <c r="U602" i="2" s="1"/>
  <c r="AC602" i="2" s="1"/>
  <c r="L501" i="2"/>
  <c r="U501" i="2" s="1"/>
  <c r="AC501" i="2" s="1"/>
  <c r="L448" i="2"/>
  <c r="U448" i="2" s="1"/>
  <c r="AC448" i="2" s="1"/>
  <c r="L482" i="2"/>
  <c r="U482" i="2" s="1"/>
  <c r="AC482" i="2" s="1"/>
  <c r="L498" i="2"/>
  <c r="U498" i="2" s="1"/>
  <c r="AC498" i="2" s="1"/>
  <c r="T435" i="2"/>
  <c r="AB435" i="2" s="1"/>
  <c r="L543" i="2"/>
  <c r="U543" i="2" s="1"/>
  <c r="AC543" i="2" s="1"/>
  <c r="L538" i="2"/>
  <c r="U538" i="2" s="1"/>
  <c r="AC538" i="2" s="1"/>
  <c r="L369" i="2"/>
  <c r="L603" i="2"/>
  <c r="T571" i="2"/>
  <c r="AB571" i="2" s="1"/>
  <c r="T488" i="2"/>
  <c r="AB488" i="2" s="1"/>
  <c r="L477" i="2"/>
  <c r="U477" i="2" s="1"/>
  <c r="AC477" i="2" s="1"/>
  <c r="T562" i="2"/>
  <c r="AB562" i="2" s="1"/>
  <c r="T451" i="2"/>
  <c r="AB451" i="2" s="1"/>
  <c r="L527" i="2"/>
  <c r="U527" i="2" s="1"/>
  <c r="AC527" i="2" s="1"/>
  <c r="L506" i="2"/>
  <c r="U506" i="2" s="1"/>
  <c r="AC506" i="2" s="1"/>
  <c r="L587" i="2"/>
  <c r="U587" i="2" s="1"/>
  <c r="AC587" i="2" s="1"/>
  <c r="T498" i="2"/>
  <c r="AB498" i="2" s="1"/>
  <c r="L511" i="2"/>
  <c r="L490" i="2"/>
  <c r="U490" i="2" s="1"/>
  <c r="AC490" i="2" s="1"/>
  <c r="L315" i="2"/>
  <c r="U315" i="2" s="1"/>
  <c r="AC315" i="2" s="1"/>
  <c r="L595" i="2"/>
  <c r="U595" i="2" s="1"/>
  <c r="AC595" i="2" s="1"/>
  <c r="T338" i="2"/>
  <c r="AB338" i="2" s="1"/>
  <c r="T483" i="2"/>
  <c r="AB483" i="2" s="1"/>
  <c r="L495" i="2"/>
  <c r="U495" i="2" s="1"/>
  <c r="AC495" i="2" s="1"/>
  <c r="L585" i="2"/>
  <c r="U585" i="2" s="1"/>
  <c r="AC585" i="2" s="1"/>
  <c r="L442" i="2"/>
  <c r="U442" i="2" s="1"/>
  <c r="AC442" i="2" s="1"/>
  <c r="L420" i="2"/>
  <c r="U420" i="2" s="1"/>
  <c r="AC420" i="2" s="1"/>
  <c r="L582" i="2"/>
  <c r="U582" i="2" s="1"/>
  <c r="AC582" i="2" s="1"/>
  <c r="L579" i="2"/>
  <c r="U579" i="2" s="1"/>
  <c r="AC579" i="2" s="1"/>
  <c r="T354" i="2"/>
  <c r="AB354" i="2" s="1"/>
  <c r="T499" i="2"/>
  <c r="AB499" i="2" s="1"/>
  <c r="L479" i="2"/>
  <c r="L553" i="2"/>
  <c r="L547" i="2"/>
  <c r="U547" i="2" s="1"/>
  <c r="AC547" i="2" s="1"/>
  <c r="T370" i="2"/>
  <c r="AB370" i="2" s="1"/>
  <c r="T515" i="2"/>
  <c r="AB515" i="2" s="1"/>
  <c r="L447" i="2"/>
  <c r="L521" i="2"/>
  <c r="L430" i="2"/>
  <c r="T569" i="2"/>
  <c r="AB569" i="2" s="1"/>
  <c r="U593" i="2"/>
  <c r="AC593" i="2" s="1"/>
  <c r="U388" i="2"/>
  <c r="AC388" i="2" s="1"/>
  <c r="L556" i="2"/>
  <c r="U575" i="2"/>
  <c r="AC575" i="2" s="1"/>
  <c r="L531" i="2"/>
  <c r="T386" i="2"/>
  <c r="AB386" i="2" s="1"/>
  <c r="T598" i="2"/>
  <c r="AB598" i="2" s="1"/>
  <c r="T531" i="2"/>
  <c r="AB531" i="2" s="1"/>
  <c r="L489" i="2"/>
  <c r="L567" i="2"/>
  <c r="U567" i="2" s="1"/>
  <c r="AC567" i="2" s="1"/>
  <c r="L398" i="2"/>
  <c r="L497" i="2"/>
  <c r="U497" i="2" s="1"/>
  <c r="AC497" i="2" s="1"/>
  <c r="U577" i="2"/>
  <c r="AC577" i="2" s="1"/>
  <c r="L515" i="2"/>
  <c r="U515" i="2" s="1"/>
  <c r="AC515" i="2" s="1"/>
  <c r="L594" i="2"/>
  <c r="U594" i="2" s="1"/>
  <c r="AC594" i="2" s="1"/>
  <c r="L593" i="2"/>
  <c r="L409" i="2"/>
  <c r="L551" i="2"/>
  <c r="U551" i="2" s="1"/>
  <c r="AC551" i="2" s="1"/>
  <c r="L331" i="2"/>
  <c r="U331" i="2" s="1"/>
  <c r="AC331" i="2" s="1"/>
  <c r="T582" i="2"/>
  <c r="AB582" i="2" s="1"/>
  <c r="T566" i="2"/>
  <c r="AB566" i="2" s="1"/>
  <c r="T405" i="2"/>
  <c r="AB405" i="2" s="1"/>
  <c r="T389" i="2"/>
  <c r="AB389" i="2" s="1"/>
  <c r="T454" i="2"/>
  <c r="AB454" i="2" s="1"/>
  <c r="T343" i="2"/>
  <c r="AB343" i="2" s="1"/>
  <c r="T505" i="2"/>
  <c r="AB505" i="2" s="1"/>
  <c r="T331" i="2"/>
  <c r="AB331" i="2" s="1"/>
  <c r="T380" i="2"/>
  <c r="AB380" i="2" s="1"/>
  <c r="T525" i="2"/>
  <c r="AB525" i="2" s="1"/>
  <c r="T542" i="2"/>
  <c r="AB542" i="2" s="1"/>
  <c r="T383" i="2"/>
  <c r="AB383" i="2" s="1"/>
  <c r="T416" i="2"/>
  <c r="AB416" i="2" s="1"/>
  <c r="T417" i="2"/>
  <c r="AB417" i="2" s="1"/>
  <c r="T322" i="2"/>
  <c r="AB322" i="2" s="1"/>
  <c r="L485" i="2"/>
  <c r="L421" i="2"/>
  <c r="U421" i="2" s="1"/>
  <c r="AC421" i="2" s="1"/>
  <c r="L311" i="2"/>
  <c r="L373" i="2"/>
  <c r="U514" i="2"/>
  <c r="AC514" i="2" s="1"/>
  <c r="T601" i="2"/>
  <c r="AB601" i="2" s="1"/>
  <c r="T587" i="2"/>
  <c r="AB587" i="2" s="1"/>
  <c r="L323" i="2"/>
  <c r="T442" i="2"/>
  <c r="AB442" i="2" s="1"/>
  <c r="T421" i="2"/>
  <c r="AB421" i="2" s="1"/>
  <c r="T486" i="2"/>
  <c r="AB486" i="2" s="1"/>
  <c r="T375" i="2"/>
  <c r="AB375" i="2" s="1"/>
  <c r="T537" i="2"/>
  <c r="AB537" i="2" s="1"/>
  <c r="T363" i="2"/>
  <c r="AB363" i="2" s="1"/>
  <c r="T412" i="2"/>
  <c r="AB412" i="2" s="1"/>
  <c r="T557" i="2"/>
  <c r="AB557" i="2" s="1"/>
  <c r="T318" i="2"/>
  <c r="AB318" i="2" s="1"/>
  <c r="T415" i="2"/>
  <c r="AB415" i="2" s="1"/>
  <c r="L537" i="2"/>
  <c r="U537" i="2" s="1"/>
  <c r="AC537" i="2" s="1"/>
  <c r="T448" i="2"/>
  <c r="AB448" i="2" s="1"/>
  <c r="T449" i="2"/>
  <c r="AB449" i="2" s="1"/>
  <c r="L535" i="2"/>
  <c r="U535" i="2" s="1"/>
  <c r="AC535" i="2" s="1"/>
  <c r="L510" i="2"/>
  <c r="U510" i="2" s="1"/>
  <c r="AC510" i="2" s="1"/>
  <c r="L350" i="2"/>
  <c r="U350" i="2" s="1"/>
  <c r="AC350" i="2" s="1"/>
  <c r="L445" i="2"/>
  <c r="T424" i="2"/>
  <c r="AB424" i="2" s="1"/>
  <c r="T309" i="2"/>
  <c r="AB309" i="2" s="1"/>
  <c r="L571" i="2"/>
  <c r="U571" i="2" s="1"/>
  <c r="AC571" i="2" s="1"/>
  <c r="L394" i="2"/>
  <c r="U394" i="2" s="1"/>
  <c r="AC394" i="2" s="1"/>
  <c r="L434" i="2"/>
  <c r="U499" i="2"/>
  <c r="AC499" i="2" s="1"/>
  <c r="L592" i="2"/>
  <c r="U592" i="2" s="1"/>
  <c r="AC592" i="2" s="1"/>
  <c r="T552" i="2"/>
  <c r="AB552" i="2" s="1"/>
  <c r="L370" i="2"/>
  <c r="U370" i="2" s="1"/>
  <c r="AC370" i="2" s="1"/>
  <c r="T403" i="2"/>
  <c r="AB403" i="2" s="1"/>
  <c r="L534" i="2"/>
  <c r="L466" i="2"/>
  <c r="U466" i="2" s="1"/>
  <c r="AC466" i="2" s="1"/>
  <c r="T592" i="2"/>
  <c r="AB592" i="2" s="1"/>
  <c r="T602" i="2"/>
  <c r="AB602" i="2" s="1"/>
  <c r="L517" i="2"/>
  <c r="U517" i="2" s="1"/>
  <c r="AC517" i="2" s="1"/>
  <c r="L457" i="2"/>
  <c r="L508" i="2"/>
  <c r="T432" i="2"/>
  <c r="AB432" i="2" s="1"/>
  <c r="T502" i="2"/>
  <c r="AB502" i="2" s="1"/>
  <c r="T391" i="2"/>
  <c r="AB391" i="2" s="1"/>
  <c r="U553" i="2"/>
  <c r="AC553" i="2" s="1"/>
  <c r="T553" i="2"/>
  <c r="AB553" i="2" s="1"/>
  <c r="T458" i="2"/>
  <c r="AB458" i="2" s="1"/>
  <c r="T379" i="2"/>
  <c r="AB379" i="2" s="1"/>
  <c r="T428" i="2"/>
  <c r="AB428" i="2" s="1"/>
  <c r="T317" i="2"/>
  <c r="AB317" i="2" s="1"/>
  <c r="T334" i="2"/>
  <c r="AB334" i="2" s="1"/>
  <c r="T431" i="2"/>
  <c r="AB431" i="2" s="1"/>
  <c r="T464" i="2"/>
  <c r="AB464" i="2" s="1"/>
  <c r="T465" i="2"/>
  <c r="AB465" i="2" s="1"/>
  <c r="L519" i="2"/>
  <c r="U531" i="2"/>
  <c r="AC531" i="2" s="1"/>
  <c r="L494" i="2"/>
  <c r="L318" i="2"/>
  <c r="U318" i="2" s="1"/>
  <c r="AC318" i="2" s="1"/>
  <c r="L429" i="2"/>
  <c r="L426" i="2"/>
  <c r="U426" i="2" s="1"/>
  <c r="AC426" i="2" s="1"/>
  <c r="L555" i="2"/>
  <c r="L362" i="2"/>
  <c r="L352" i="2"/>
  <c r="L481" i="2"/>
  <c r="U481" i="2" s="1"/>
  <c r="AC481" i="2" s="1"/>
  <c r="T452" i="2"/>
  <c r="AB452" i="2" s="1"/>
  <c r="L470" i="2"/>
  <c r="U470" i="2" s="1"/>
  <c r="AC470" i="2" s="1"/>
  <c r="L433" i="2"/>
  <c r="U433" i="2" s="1"/>
  <c r="AC433" i="2" s="1"/>
  <c r="T579" i="2"/>
  <c r="AB579" i="2" s="1"/>
  <c r="T576" i="2"/>
  <c r="AB576" i="2" s="1"/>
  <c r="T586" i="2"/>
  <c r="AB586" i="2" s="1"/>
  <c r="L357" i="2"/>
  <c r="T453" i="2"/>
  <c r="AB453" i="2" s="1"/>
  <c r="T518" i="2"/>
  <c r="AB518" i="2" s="1"/>
  <c r="T407" i="2"/>
  <c r="AB407" i="2" s="1"/>
  <c r="T313" i="2"/>
  <c r="AB313" i="2" s="1"/>
  <c r="T395" i="2"/>
  <c r="AB395" i="2" s="1"/>
  <c r="T444" i="2"/>
  <c r="AB444" i="2" s="1"/>
  <c r="L524" i="2"/>
  <c r="T333" i="2"/>
  <c r="AB333" i="2" s="1"/>
  <c r="T350" i="2"/>
  <c r="AB350" i="2" s="1"/>
  <c r="U447" i="2"/>
  <c r="AC447" i="2" s="1"/>
  <c r="T447" i="2"/>
  <c r="AB447" i="2" s="1"/>
  <c r="L505" i="2"/>
  <c r="U505" i="2" s="1"/>
  <c r="AC505" i="2" s="1"/>
  <c r="T480" i="2"/>
  <c r="AB480" i="2" s="1"/>
  <c r="T481" i="2"/>
  <c r="AB481" i="2" s="1"/>
  <c r="L503" i="2"/>
  <c r="L462" i="2"/>
  <c r="T468" i="2"/>
  <c r="AB468" i="2" s="1"/>
  <c r="L413" i="2"/>
  <c r="L476" i="2"/>
  <c r="U476" i="2" s="1"/>
  <c r="AC476" i="2" s="1"/>
  <c r="L378" i="2"/>
  <c r="L539" i="2"/>
  <c r="L330" i="2"/>
  <c r="U330" i="2" s="1"/>
  <c r="AC330" i="2" s="1"/>
  <c r="T548" i="2"/>
  <c r="AB548" i="2" s="1"/>
  <c r="L568" i="2"/>
  <c r="U568" i="2" s="1"/>
  <c r="AC568" i="2" s="1"/>
  <c r="L390" i="2"/>
  <c r="T593" i="2"/>
  <c r="AB593" i="2" s="1"/>
  <c r="T591" i="2"/>
  <c r="AB591" i="2" s="1"/>
  <c r="T570" i="2"/>
  <c r="AB570" i="2" s="1"/>
  <c r="L580" i="2"/>
  <c r="U580" i="2" s="1"/>
  <c r="AC580" i="2" s="1"/>
  <c r="T423" i="2"/>
  <c r="AB423" i="2" s="1"/>
  <c r="T329" i="2"/>
  <c r="AB329" i="2" s="1"/>
  <c r="T411" i="2"/>
  <c r="AB411" i="2" s="1"/>
  <c r="T460" i="2"/>
  <c r="AB460" i="2" s="1"/>
  <c r="T349" i="2"/>
  <c r="AB349" i="2" s="1"/>
  <c r="T366" i="2"/>
  <c r="AB366" i="2" s="1"/>
  <c r="T463" i="2"/>
  <c r="AB463" i="2" s="1"/>
  <c r="T496" i="2"/>
  <c r="AB496" i="2" s="1"/>
  <c r="T497" i="2"/>
  <c r="AB497" i="2" s="1"/>
  <c r="L446" i="2"/>
  <c r="U446" i="2" s="1"/>
  <c r="AC446" i="2" s="1"/>
  <c r="T484" i="2"/>
  <c r="AB484" i="2" s="1"/>
  <c r="L397" i="2"/>
  <c r="U397" i="2" s="1"/>
  <c r="AC397" i="2" s="1"/>
  <c r="L460" i="2"/>
  <c r="U460" i="2" s="1"/>
  <c r="AC460" i="2" s="1"/>
  <c r="L346" i="2"/>
  <c r="L523" i="2"/>
  <c r="U523" i="2" s="1"/>
  <c r="AC523" i="2" s="1"/>
  <c r="L358" i="2"/>
  <c r="L449" i="2"/>
  <c r="U449" i="2" s="1"/>
  <c r="AC449" i="2" s="1"/>
  <c r="L504" i="2"/>
  <c r="U504" i="2" s="1"/>
  <c r="AC504" i="2" s="1"/>
  <c r="T504" i="2"/>
  <c r="AB504" i="2" s="1"/>
  <c r="L310" i="2"/>
  <c r="U310" i="2" s="1"/>
  <c r="AC310" i="2" s="1"/>
  <c r="T344" i="2"/>
  <c r="AB344" i="2" s="1"/>
  <c r="T575" i="2"/>
  <c r="AB575" i="2" s="1"/>
  <c r="L452" i="2"/>
  <c r="U452" i="2" s="1"/>
  <c r="AC452" i="2" s="1"/>
  <c r="L563" i="2"/>
  <c r="U563" i="2" s="1"/>
  <c r="AC563" i="2" s="1"/>
  <c r="L402" i="2"/>
  <c r="T347" i="2"/>
  <c r="AB347" i="2" s="1"/>
  <c r="U534" i="2"/>
  <c r="AC534" i="2" s="1"/>
  <c r="T534" i="2"/>
  <c r="AB534" i="2" s="1"/>
  <c r="U485" i="2"/>
  <c r="AC485" i="2" s="1"/>
  <c r="T485" i="2"/>
  <c r="AB485" i="2" s="1"/>
  <c r="T550" i="2"/>
  <c r="AB550" i="2" s="1"/>
  <c r="T439" i="2"/>
  <c r="AB439" i="2" s="1"/>
  <c r="T345" i="2"/>
  <c r="AB345" i="2" s="1"/>
  <c r="T314" i="2"/>
  <c r="AB314" i="2" s="1"/>
  <c r="T427" i="2"/>
  <c r="AB427" i="2" s="1"/>
  <c r="T476" i="2"/>
  <c r="AB476" i="2" s="1"/>
  <c r="T365" i="2"/>
  <c r="AB365" i="2" s="1"/>
  <c r="T382" i="2"/>
  <c r="AB382" i="2" s="1"/>
  <c r="L586" i="2"/>
  <c r="U586" i="2" s="1"/>
  <c r="AC586" i="2" s="1"/>
  <c r="U479" i="2"/>
  <c r="AC479" i="2" s="1"/>
  <c r="T479" i="2"/>
  <c r="AB479" i="2" s="1"/>
  <c r="L473" i="2"/>
  <c r="T512" i="2"/>
  <c r="AB512" i="2" s="1"/>
  <c r="T513" i="2"/>
  <c r="AB513" i="2" s="1"/>
  <c r="U513" i="2"/>
  <c r="AC513" i="2" s="1"/>
  <c r="L471" i="2"/>
  <c r="U471" i="2" s="1"/>
  <c r="AC471" i="2" s="1"/>
  <c r="L431" i="2"/>
  <c r="U431" i="2" s="1"/>
  <c r="AC431" i="2" s="1"/>
  <c r="L414" i="2"/>
  <c r="U414" i="2" s="1"/>
  <c r="AC414" i="2" s="1"/>
  <c r="T312" i="2"/>
  <c r="AB312" i="2" s="1"/>
  <c r="T472" i="2"/>
  <c r="AB472" i="2" s="1"/>
  <c r="L381" i="2"/>
  <c r="U381" i="2" s="1"/>
  <c r="AC381" i="2" s="1"/>
  <c r="L444" i="2"/>
  <c r="U444" i="2" s="1"/>
  <c r="AC444" i="2" s="1"/>
  <c r="L314" i="2"/>
  <c r="U314" i="2" s="1"/>
  <c r="AC314" i="2" s="1"/>
  <c r="L507" i="2"/>
  <c r="U507" i="2" s="1"/>
  <c r="AC507" i="2" s="1"/>
  <c r="L533" i="2"/>
  <c r="U533" i="2" s="1"/>
  <c r="AC533" i="2" s="1"/>
  <c r="T392" i="2"/>
  <c r="AB392" i="2" s="1"/>
  <c r="L560" i="2"/>
  <c r="L569" i="2"/>
  <c r="U569" i="2" s="1"/>
  <c r="AC569" i="2" s="1"/>
  <c r="L472" i="2"/>
  <c r="U472" i="2" s="1"/>
  <c r="AC472" i="2" s="1"/>
  <c r="L528" i="2"/>
  <c r="U528" i="2" s="1"/>
  <c r="AC528" i="2" s="1"/>
  <c r="L549" i="2"/>
  <c r="U549" i="2" s="1"/>
  <c r="AC549" i="2" s="1"/>
  <c r="L340" i="2"/>
  <c r="U340" i="2" s="1"/>
  <c r="AC340" i="2" s="1"/>
  <c r="L483" i="2"/>
  <c r="U483" i="2" s="1"/>
  <c r="AC483" i="2" s="1"/>
  <c r="L385" i="2"/>
  <c r="T470" i="2"/>
  <c r="AB470" i="2" s="1"/>
  <c r="U558" i="2"/>
  <c r="AC558" i="2" s="1"/>
  <c r="T558" i="2"/>
  <c r="AB558" i="2" s="1"/>
  <c r="T501" i="2"/>
  <c r="AB501" i="2" s="1"/>
  <c r="T455" i="2"/>
  <c r="AB455" i="2" s="1"/>
  <c r="U361" i="2"/>
  <c r="AC361" i="2" s="1"/>
  <c r="T361" i="2"/>
  <c r="AB361" i="2" s="1"/>
  <c r="T330" i="2"/>
  <c r="AB330" i="2" s="1"/>
  <c r="T443" i="2"/>
  <c r="AB443" i="2" s="1"/>
  <c r="U492" i="2"/>
  <c r="AC492" i="2" s="1"/>
  <c r="T492" i="2"/>
  <c r="AB492" i="2" s="1"/>
  <c r="T381" i="2"/>
  <c r="AB381" i="2" s="1"/>
  <c r="U398" i="2"/>
  <c r="AC398" i="2" s="1"/>
  <c r="T398" i="2"/>
  <c r="AB398" i="2" s="1"/>
  <c r="L570" i="2"/>
  <c r="U570" i="2" s="1"/>
  <c r="AC570" i="2" s="1"/>
  <c r="T495" i="2"/>
  <c r="AB495" i="2" s="1"/>
  <c r="L441" i="2"/>
  <c r="T528" i="2"/>
  <c r="AB528" i="2" s="1"/>
  <c r="T529" i="2"/>
  <c r="AB529" i="2" s="1"/>
  <c r="U529" i="2"/>
  <c r="AC529" i="2" s="1"/>
  <c r="L455" i="2"/>
  <c r="U455" i="2" s="1"/>
  <c r="AC455" i="2" s="1"/>
  <c r="L415" i="2"/>
  <c r="U415" i="2" s="1"/>
  <c r="AC415" i="2" s="1"/>
  <c r="L382" i="2"/>
  <c r="U382" i="2" s="1"/>
  <c r="AC382" i="2" s="1"/>
  <c r="T536" i="2"/>
  <c r="AB536" i="2" s="1"/>
  <c r="L365" i="2"/>
  <c r="U365" i="2" s="1"/>
  <c r="AC365" i="2" s="1"/>
  <c r="L428" i="2"/>
  <c r="U428" i="2" s="1"/>
  <c r="AC428" i="2" s="1"/>
  <c r="L566" i="2"/>
  <c r="U566" i="2" s="1"/>
  <c r="AC566" i="2" s="1"/>
  <c r="T324" i="2"/>
  <c r="AB324" i="2" s="1"/>
  <c r="L491" i="2"/>
  <c r="U491" i="2" s="1"/>
  <c r="AC491" i="2" s="1"/>
  <c r="L469" i="2"/>
  <c r="L336" i="2"/>
  <c r="L345" i="2"/>
  <c r="U345" i="2" s="1"/>
  <c r="AC345" i="2" s="1"/>
  <c r="L456" i="2"/>
  <c r="U456" i="2" s="1"/>
  <c r="AC456" i="2" s="1"/>
  <c r="L400" i="2"/>
  <c r="L437" i="2"/>
  <c r="U437" i="2" s="1"/>
  <c r="AC437" i="2" s="1"/>
  <c r="T404" i="2"/>
  <c r="AB404" i="2" s="1"/>
  <c r="T590" i="2"/>
  <c r="AB590" i="2" s="1"/>
  <c r="L418" i="2"/>
  <c r="T356" i="2"/>
  <c r="AB356" i="2" s="1"/>
  <c r="L467" i="2"/>
  <c r="L576" i="2"/>
  <c r="U576" i="2" s="1"/>
  <c r="AC576" i="2" s="1"/>
  <c r="U521" i="2"/>
  <c r="AC521" i="2" s="1"/>
  <c r="T521" i="2"/>
  <c r="AB521" i="2" s="1"/>
  <c r="T541" i="2"/>
  <c r="AB541" i="2" s="1"/>
  <c r="T433" i="2"/>
  <c r="AB433" i="2" s="1"/>
  <c r="T437" i="2"/>
  <c r="AB437" i="2" s="1"/>
  <c r="U469" i="2"/>
  <c r="AC469" i="2" s="1"/>
  <c r="T469" i="2"/>
  <c r="AB469" i="2" s="1"/>
  <c r="T310" i="2"/>
  <c r="AB310" i="2" s="1"/>
  <c r="T517" i="2"/>
  <c r="AB517" i="2" s="1"/>
  <c r="T326" i="2"/>
  <c r="AB326" i="2" s="1"/>
  <c r="T471" i="2"/>
  <c r="AB471" i="2" s="1"/>
  <c r="U377" i="2"/>
  <c r="AC377" i="2" s="1"/>
  <c r="T377" i="2"/>
  <c r="AB377" i="2" s="1"/>
  <c r="L463" i="2"/>
  <c r="U463" i="2" s="1"/>
  <c r="AC463" i="2" s="1"/>
  <c r="U346" i="2"/>
  <c r="AC346" i="2" s="1"/>
  <c r="T346" i="2"/>
  <c r="AB346" i="2" s="1"/>
  <c r="T459" i="2"/>
  <c r="AB459" i="2" s="1"/>
  <c r="U508" i="2"/>
  <c r="AC508" i="2" s="1"/>
  <c r="T508" i="2"/>
  <c r="AB508" i="2" s="1"/>
  <c r="T397" i="2"/>
  <c r="AB397" i="2" s="1"/>
  <c r="T414" i="2"/>
  <c r="AB414" i="2" s="1"/>
  <c r="L554" i="2"/>
  <c r="U554" i="2" s="1"/>
  <c r="AC554" i="2" s="1"/>
  <c r="U511" i="2"/>
  <c r="AC511" i="2" s="1"/>
  <c r="T511" i="2"/>
  <c r="AB511" i="2" s="1"/>
  <c r="L425" i="2"/>
  <c r="T544" i="2"/>
  <c r="AB544" i="2" s="1"/>
  <c r="T545" i="2"/>
  <c r="AB545" i="2" s="1"/>
  <c r="U545" i="2"/>
  <c r="AC545" i="2" s="1"/>
  <c r="L399" i="2"/>
  <c r="U399" i="2" s="1"/>
  <c r="AC399" i="2" s="1"/>
  <c r="L366" i="2"/>
  <c r="U366" i="2" s="1"/>
  <c r="AC366" i="2" s="1"/>
  <c r="U434" i="2"/>
  <c r="AC434" i="2" s="1"/>
  <c r="L512" i="2"/>
  <c r="U512" i="2" s="1"/>
  <c r="AC512" i="2" s="1"/>
  <c r="L349" i="2"/>
  <c r="U349" i="2" s="1"/>
  <c r="AC349" i="2" s="1"/>
  <c r="L412" i="2"/>
  <c r="U412" i="2" s="1"/>
  <c r="AC412" i="2" s="1"/>
  <c r="L486" i="2"/>
  <c r="U486" i="2" s="1"/>
  <c r="AC486" i="2" s="1"/>
  <c r="L475" i="2"/>
  <c r="U475" i="2" s="1"/>
  <c r="AC475" i="2" s="1"/>
  <c r="L405" i="2"/>
  <c r="U405" i="2" s="1"/>
  <c r="AC405" i="2" s="1"/>
  <c r="L329" i="2"/>
  <c r="U329" i="2" s="1"/>
  <c r="AC329" i="2" s="1"/>
  <c r="L440" i="2"/>
  <c r="U440" i="2" s="1"/>
  <c r="AC440" i="2" s="1"/>
  <c r="L439" i="2"/>
  <c r="U439" i="2" s="1"/>
  <c r="AC439" i="2" s="1"/>
  <c r="L325" i="2"/>
  <c r="T578" i="2"/>
  <c r="AB578" i="2" s="1"/>
  <c r="T574" i="2"/>
  <c r="AB574" i="2" s="1"/>
  <c r="L417" i="2"/>
  <c r="U417" i="2" s="1"/>
  <c r="AC417" i="2" s="1"/>
  <c r="L564" i="2"/>
  <c r="U564" i="2" s="1"/>
  <c r="AC564" i="2" s="1"/>
  <c r="L451" i="2"/>
  <c r="U451" i="2" s="1"/>
  <c r="AC451" i="2" s="1"/>
  <c r="L384" i="2"/>
  <c r="U487" i="2"/>
  <c r="AC487" i="2" s="1"/>
  <c r="T487" i="2"/>
  <c r="AB487" i="2" s="1"/>
  <c r="T393" i="2"/>
  <c r="AB393" i="2" s="1"/>
  <c r="U362" i="2"/>
  <c r="AC362" i="2" s="1"/>
  <c r="T362" i="2"/>
  <c r="AB362" i="2" s="1"/>
  <c r="T475" i="2"/>
  <c r="AB475" i="2" s="1"/>
  <c r="U524" i="2"/>
  <c r="AC524" i="2" s="1"/>
  <c r="T524" i="2"/>
  <c r="AB524" i="2" s="1"/>
  <c r="U413" i="2"/>
  <c r="AC413" i="2" s="1"/>
  <c r="T413" i="2"/>
  <c r="AB413" i="2" s="1"/>
  <c r="U430" i="2"/>
  <c r="AC430" i="2" s="1"/>
  <c r="T430" i="2"/>
  <c r="AB430" i="2" s="1"/>
  <c r="T527" i="2"/>
  <c r="AB527" i="2" s="1"/>
  <c r="T560" i="2"/>
  <c r="AB560" i="2" s="1"/>
  <c r="U560" i="2"/>
  <c r="AC560" i="2" s="1"/>
  <c r="L600" i="2"/>
  <c r="U600" i="2" s="1"/>
  <c r="AC600" i="2" s="1"/>
  <c r="T561" i="2"/>
  <c r="AB561" i="2" s="1"/>
  <c r="U561" i="2"/>
  <c r="AC561" i="2" s="1"/>
  <c r="L383" i="2"/>
  <c r="U383" i="2" s="1"/>
  <c r="AC383" i="2" s="1"/>
  <c r="L334" i="2"/>
  <c r="U334" i="2" s="1"/>
  <c r="AC334" i="2" s="1"/>
  <c r="L605" i="2"/>
  <c r="U605" i="2" s="1"/>
  <c r="AC605" i="2" s="1"/>
  <c r="L333" i="2"/>
  <c r="U333" i="2" s="1"/>
  <c r="AC333" i="2" s="1"/>
  <c r="L396" i="2"/>
  <c r="L406" i="2"/>
  <c r="U406" i="2" s="1"/>
  <c r="AC406" i="2" s="1"/>
  <c r="T388" i="2"/>
  <c r="AB388" i="2" s="1"/>
  <c r="L459" i="2"/>
  <c r="U459" i="2" s="1"/>
  <c r="AC459" i="2" s="1"/>
  <c r="L309" i="2"/>
  <c r="U309" i="2" s="1"/>
  <c r="AC309" i="2" s="1"/>
  <c r="L313" i="2"/>
  <c r="U313" i="2" s="1"/>
  <c r="AC313" i="2" s="1"/>
  <c r="L408" i="2"/>
  <c r="U408" i="2" s="1"/>
  <c r="AC408" i="2" s="1"/>
  <c r="L423" i="2"/>
  <c r="U423" i="2" s="1"/>
  <c r="AC423" i="2" s="1"/>
  <c r="L468" i="2"/>
  <c r="U468" i="2" s="1"/>
  <c r="AC468" i="2" s="1"/>
  <c r="T456" i="2"/>
  <c r="AB456" i="2" s="1"/>
  <c r="T585" i="2"/>
  <c r="AB585" i="2" s="1"/>
  <c r="T606" i="2"/>
  <c r="AB606" i="2" s="1"/>
  <c r="L432" i="2"/>
  <c r="U432" i="2" s="1"/>
  <c r="AC432" i="2" s="1"/>
  <c r="L404" i="2"/>
  <c r="U404" i="2" s="1"/>
  <c r="AC404" i="2" s="1"/>
  <c r="U418" i="2"/>
  <c r="AC418" i="2" s="1"/>
  <c r="L435" i="2"/>
  <c r="U435" i="2" s="1"/>
  <c r="AC435" i="2" s="1"/>
  <c r="T360" i="2"/>
  <c r="AB360" i="2" s="1"/>
  <c r="T533" i="2"/>
  <c r="AB533" i="2" s="1"/>
  <c r="T342" i="2"/>
  <c r="AB342" i="2" s="1"/>
  <c r="T549" i="2"/>
  <c r="AB549" i="2" s="1"/>
  <c r="U358" i="2"/>
  <c r="AC358" i="2" s="1"/>
  <c r="T358" i="2"/>
  <c r="AB358" i="2" s="1"/>
  <c r="U503" i="2"/>
  <c r="AC503" i="2" s="1"/>
  <c r="T503" i="2"/>
  <c r="AB503" i="2" s="1"/>
  <c r="U409" i="2"/>
  <c r="AC409" i="2" s="1"/>
  <c r="T409" i="2"/>
  <c r="AB409" i="2" s="1"/>
  <c r="U378" i="2"/>
  <c r="AC378" i="2" s="1"/>
  <c r="T378" i="2"/>
  <c r="AB378" i="2" s="1"/>
  <c r="T491" i="2"/>
  <c r="AB491" i="2" s="1"/>
  <c r="U540" i="2"/>
  <c r="AC540" i="2" s="1"/>
  <c r="T540" i="2"/>
  <c r="AB540" i="2" s="1"/>
  <c r="U429" i="2"/>
  <c r="AC429" i="2" s="1"/>
  <c r="T429" i="2"/>
  <c r="AB429" i="2" s="1"/>
  <c r="T446" i="2"/>
  <c r="AB446" i="2" s="1"/>
  <c r="L522" i="2"/>
  <c r="U522" i="2" s="1"/>
  <c r="AC522" i="2" s="1"/>
  <c r="T543" i="2"/>
  <c r="AB543" i="2" s="1"/>
  <c r="L393" i="2"/>
  <c r="U393" i="2" s="1"/>
  <c r="AC393" i="2" s="1"/>
  <c r="T320" i="2"/>
  <c r="AB320" i="2" s="1"/>
  <c r="U320" i="2"/>
  <c r="AC320" i="2" s="1"/>
  <c r="L584" i="2"/>
  <c r="U584" i="2" s="1"/>
  <c r="AC584" i="2" s="1"/>
  <c r="T321" i="2"/>
  <c r="AB321" i="2" s="1"/>
  <c r="L367" i="2"/>
  <c r="L372" i="2"/>
  <c r="U372" i="2" s="1"/>
  <c r="AC372" i="2" s="1"/>
  <c r="T532" i="2"/>
  <c r="AB532" i="2" s="1"/>
  <c r="L589" i="2"/>
  <c r="U589" i="2" s="1"/>
  <c r="AC589" i="2" s="1"/>
  <c r="L317" i="2"/>
  <c r="U317" i="2" s="1"/>
  <c r="AC317" i="2" s="1"/>
  <c r="U323" i="2"/>
  <c r="AC323" i="2" s="1"/>
  <c r="L380" i="2"/>
  <c r="U380" i="2" s="1"/>
  <c r="AC380" i="2" s="1"/>
  <c r="L342" i="2"/>
  <c r="U342" i="2" s="1"/>
  <c r="AC342" i="2" s="1"/>
  <c r="L443" i="2"/>
  <c r="U443" i="2" s="1"/>
  <c r="AC443" i="2" s="1"/>
  <c r="L516" i="2"/>
  <c r="U516" i="2" s="1"/>
  <c r="AC516" i="2" s="1"/>
  <c r="L488" i="2"/>
  <c r="U488" i="2" s="1"/>
  <c r="AC488" i="2" s="1"/>
  <c r="L376" i="2"/>
  <c r="U376" i="2" s="1"/>
  <c r="AC376" i="2" s="1"/>
  <c r="L407" i="2"/>
  <c r="U407" i="2" s="1"/>
  <c r="AC407" i="2" s="1"/>
  <c r="L386" i="2"/>
  <c r="U386" i="2" s="1"/>
  <c r="AC386" i="2" s="1"/>
  <c r="T595" i="2"/>
  <c r="AB595" i="2" s="1"/>
  <c r="T589" i="2"/>
  <c r="AB589" i="2" s="1"/>
  <c r="L338" i="2"/>
  <c r="L419" i="2"/>
  <c r="U419" i="2" s="1"/>
  <c r="AC419" i="2" s="1"/>
  <c r="T374" i="2"/>
  <c r="AB374" i="2" s="1"/>
  <c r="U519" i="2"/>
  <c r="AC519" i="2" s="1"/>
  <c r="T519" i="2"/>
  <c r="AB519" i="2" s="1"/>
  <c r="U425" i="2"/>
  <c r="AC425" i="2" s="1"/>
  <c r="T425" i="2"/>
  <c r="AB425" i="2" s="1"/>
  <c r="T507" i="2"/>
  <c r="AB507" i="2" s="1"/>
  <c r="U556" i="2"/>
  <c r="AC556" i="2" s="1"/>
  <c r="T556" i="2"/>
  <c r="AB556" i="2" s="1"/>
  <c r="U445" i="2"/>
  <c r="AC445" i="2" s="1"/>
  <c r="T445" i="2"/>
  <c r="AB445" i="2" s="1"/>
  <c r="U462" i="2"/>
  <c r="AC462" i="2" s="1"/>
  <c r="T462" i="2"/>
  <c r="AB462" i="2" s="1"/>
  <c r="T559" i="2"/>
  <c r="AB559" i="2" s="1"/>
  <c r="T336" i="2"/>
  <c r="AB336" i="2" s="1"/>
  <c r="U336" i="2"/>
  <c r="AC336" i="2" s="1"/>
  <c r="L552" i="2"/>
  <c r="U552" i="2" s="1"/>
  <c r="AC552" i="2" s="1"/>
  <c r="T337" i="2"/>
  <c r="AB337" i="2" s="1"/>
  <c r="L351" i="2"/>
  <c r="L308" i="2"/>
  <c r="U308" i="2" s="1"/>
  <c r="AC308" i="2" s="1"/>
  <c r="L573" i="2"/>
  <c r="U573" i="2" s="1"/>
  <c r="AC573" i="2" s="1"/>
  <c r="L598" i="2"/>
  <c r="U598" i="2" s="1"/>
  <c r="AC598" i="2" s="1"/>
  <c r="L364" i="2"/>
  <c r="U364" i="2" s="1"/>
  <c r="AC364" i="2" s="1"/>
  <c r="L341" i="2"/>
  <c r="U341" i="2" s="1"/>
  <c r="AC341" i="2" s="1"/>
  <c r="T440" i="2"/>
  <c r="AB440" i="2" s="1"/>
  <c r="L427" i="2"/>
  <c r="U427" i="2" s="1"/>
  <c r="AC427" i="2" s="1"/>
  <c r="L324" i="2"/>
  <c r="U324" i="2" s="1"/>
  <c r="AC324" i="2" s="1"/>
  <c r="L424" i="2"/>
  <c r="U424" i="2" s="1"/>
  <c r="AC424" i="2" s="1"/>
  <c r="L360" i="2"/>
  <c r="U360" i="2" s="1"/>
  <c r="AC360" i="2" s="1"/>
  <c r="L391" i="2"/>
  <c r="U391" i="2" s="1"/>
  <c r="AC391" i="2" s="1"/>
  <c r="L401" i="2"/>
  <c r="U562" i="2"/>
  <c r="AC562" i="2" s="1"/>
  <c r="T573" i="2"/>
  <c r="AB573" i="2" s="1"/>
  <c r="T420" i="2"/>
  <c r="AB420" i="2" s="1"/>
  <c r="U467" i="2"/>
  <c r="AC467" i="2" s="1"/>
  <c r="L403" i="2"/>
  <c r="U403" i="2" s="1"/>
  <c r="AC403" i="2" s="1"/>
  <c r="T520" i="2"/>
  <c r="AB520" i="2" s="1"/>
  <c r="U441" i="2"/>
  <c r="AC441" i="2" s="1"/>
  <c r="T441" i="2"/>
  <c r="AB441" i="2" s="1"/>
  <c r="T523" i="2"/>
  <c r="AB523" i="2" s="1"/>
  <c r="T316" i="2"/>
  <c r="AB316" i="2" s="1"/>
  <c r="U461" i="2"/>
  <c r="AC461" i="2" s="1"/>
  <c r="T461" i="2"/>
  <c r="AB461" i="2" s="1"/>
  <c r="T478" i="2"/>
  <c r="AB478" i="2" s="1"/>
  <c r="T319" i="2"/>
  <c r="AB319" i="2" s="1"/>
  <c r="T352" i="2"/>
  <c r="AB352" i="2" s="1"/>
  <c r="U352" i="2"/>
  <c r="AC352" i="2" s="1"/>
  <c r="L536" i="2"/>
  <c r="U536" i="2" s="1"/>
  <c r="AC536" i="2" s="1"/>
  <c r="T353" i="2"/>
  <c r="AB353" i="2" s="1"/>
  <c r="L335" i="2"/>
  <c r="U335" i="2" s="1"/>
  <c r="AC335" i="2" s="1"/>
  <c r="L322" i="2"/>
  <c r="U322" i="2" s="1"/>
  <c r="AC322" i="2" s="1"/>
  <c r="L606" i="2"/>
  <c r="U606" i="2" s="1"/>
  <c r="AC606" i="2" s="1"/>
  <c r="L557" i="2"/>
  <c r="U557" i="2" s="1"/>
  <c r="AC557" i="2" s="1"/>
  <c r="L422" i="2"/>
  <c r="U422" i="2" s="1"/>
  <c r="AC422" i="2" s="1"/>
  <c r="L348" i="2"/>
  <c r="U348" i="2" s="1"/>
  <c r="AC348" i="2" s="1"/>
  <c r="L596" i="2"/>
  <c r="L411" i="2"/>
  <c r="U411" i="2" s="1"/>
  <c r="AC411" i="2" s="1"/>
  <c r="L354" i="2"/>
  <c r="U354" i="2" s="1"/>
  <c r="AC354" i="2" s="1"/>
  <c r="L410" i="2"/>
  <c r="U410" i="2" s="1"/>
  <c r="AC410" i="2" s="1"/>
  <c r="L392" i="2"/>
  <c r="U392" i="2" s="1"/>
  <c r="AC392" i="2" s="1"/>
  <c r="U402" i="2"/>
  <c r="AC402" i="2" s="1"/>
  <c r="L328" i="2"/>
  <c r="U328" i="2" s="1"/>
  <c r="AC328" i="2" s="1"/>
  <c r="L375" i="2"/>
  <c r="U375" i="2" s="1"/>
  <c r="AC375" i="2" s="1"/>
  <c r="L464" i="2"/>
  <c r="U464" i="2" s="1"/>
  <c r="AC464" i="2" s="1"/>
  <c r="T605" i="2"/>
  <c r="AB605" i="2" s="1"/>
  <c r="U597" i="2"/>
  <c r="AC597" i="2" s="1"/>
  <c r="L387" i="2"/>
  <c r="U387" i="2" s="1"/>
  <c r="AC387" i="2" s="1"/>
  <c r="T359" i="2"/>
  <c r="AB359" i="2" s="1"/>
  <c r="U396" i="2"/>
  <c r="AC396" i="2" s="1"/>
  <c r="T396" i="2"/>
  <c r="AB396" i="2" s="1"/>
  <c r="T399" i="2"/>
  <c r="AB399" i="2" s="1"/>
  <c r="T406" i="2"/>
  <c r="AB406" i="2" s="1"/>
  <c r="T551" i="2"/>
  <c r="AB551" i="2" s="1"/>
  <c r="U457" i="2"/>
  <c r="AC457" i="2" s="1"/>
  <c r="T457" i="2"/>
  <c r="AB457" i="2" s="1"/>
  <c r="T410" i="2"/>
  <c r="AB410" i="2" s="1"/>
  <c r="U539" i="2"/>
  <c r="AC539" i="2" s="1"/>
  <c r="T539" i="2"/>
  <c r="AB539" i="2" s="1"/>
  <c r="T332" i="2"/>
  <c r="AB332" i="2" s="1"/>
  <c r="T477" i="2"/>
  <c r="AB477" i="2" s="1"/>
  <c r="U494" i="2"/>
  <c r="AC494" i="2" s="1"/>
  <c r="T494" i="2"/>
  <c r="AB494" i="2" s="1"/>
  <c r="L474" i="2"/>
  <c r="U474" i="2" s="1"/>
  <c r="AC474" i="2" s="1"/>
  <c r="T335" i="2"/>
  <c r="AB335" i="2" s="1"/>
  <c r="T368" i="2"/>
  <c r="AB368" i="2" s="1"/>
  <c r="L520" i="2"/>
  <c r="U520" i="2" s="1"/>
  <c r="AC520" i="2" s="1"/>
  <c r="T369" i="2"/>
  <c r="AB369" i="2" s="1"/>
  <c r="U369" i="2"/>
  <c r="AC369" i="2" s="1"/>
  <c r="T308" i="2"/>
  <c r="AB308" i="2" s="1"/>
  <c r="L319" i="2"/>
  <c r="U319" i="2" s="1"/>
  <c r="AC319" i="2" s="1"/>
  <c r="L353" i="2"/>
  <c r="U353" i="2" s="1"/>
  <c r="AC353" i="2" s="1"/>
  <c r="L574" i="2"/>
  <c r="U574" i="2" s="1"/>
  <c r="AC574" i="2" s="1"/>
  <c r="L541" i="2"/>
  <c r="U541" i="2" s="1"/>
  <c r="AC541" i="2" s="1"/>
  <c r="L597" i="2"/>
  <c r="L332" i="2"/>
  <c r="U332" i="2" s="1"/>
  <c r="AC332" i="2" s="1"/>
  <c r="L548" i="2"/>
  <c r="U548" i="2" s="1"/>
  <c r="AC548" i="2" s="1"/>
  <c r="L395" i="2"/>
  <c r="U395" i="2" s="1"/>
  <c r="AC395" i="2" s="1"/>
  <c r="L321" i="2"/>
  <c r="U321" i="2" s="1"/>
  <c r="AC321" i="2" s="1"/>
  <c r="L518" i="2"/>
  <c r="U518" i="2" s="1"/>
  <c r="AC518" i="2" s="1"/>
  <c r="L344" i="2"/>
  <c r="U344" i="2" s="1"/>
  <c r="AC344" i="2" s="1"/>
  <c r="L550" i="2"/>
  <c r="U550" i="2" s="1"/>
  <c r="AC550" i="2" s="1"/>
  <c r="L359" i="2"/>
  <c r="U359" i="2" s="1"/>
  <c r="AC359" i="2" s="1"/>
  <c r="L368" i="2"/>
  <c r="U368" i="2" s="1"/>
  <c r="AC368" i="2" s="1"/>
  <c r="L502" i="2"/>
  <c r="U502" i="2" s="1"/>
  <c r="AC502" i="2" s="1"/>
  <c r="T577" i="2"/>
  <c r="AB577" i="2" s="1"/>
  <c r="T588" i="2"/>
  <c r="AB588" i="2" s="1"/>
  <c r="L465" i="2"/>
  <c r="U465" i="2" s="1"/>
  <c r="AC465" i="2" s="1"/>
  <c r="T516" i="2"/>
  <c r="AB516" i="2" s="1"/>
  <c r="L371" i="2"/>
  <c r="U371" i="2" s="1"/>
  <c r="AC371" i="2" s="1"/>
  <c r="L450" i="2"/>
  <c r="U450" i="2" s="1"/>
  <c r="AC450" i="2" s="1"/>
  <c r="U390" i="2"/>
  <c r="AC390" i="2" s="1"/>
  <c r="T390" i="2"/>
  <c r="AB390" i="2" s="1"/>
  <c r="T535" i="2"/>
  <c r="AB535" i="2" s="1"/>
  <c r="T341" i="2"/>
  <c r="AB341" i="2" s="1"/>
  <c r="U311" i="2"/>
  <c r="AC311" i="2" s="1"/>
  <c r="T311" i="2"/>
  <c r="AB311" i="2" s="1"/>
  <c r="U473" i="2"/>
  <c r="AC473" i="2" s="1"/>
  <c r="T473" i="2"/>
  <c r="AB473" i="2" s="1"/>
  <c r="U555" i="2"/>
  <c r="AC555" i="2" s="1"/>
  <c r="T555" i="2"/>
  <c r="AB555" i="2" s="1"/>
  <c r="T348" i="2"/>
  <c r="AB348" i="2" s="1"/>
  <c r="T604" i="2"/>
  <c r="AB604" i="2" s="1"/>
  <c r="T493" i="2"/>
  <c r="AB493" i="2" s="1"/>
  <c r="T510" i="2"/>
  <c r="AB510" i="2" s="1"/>
  <c r="L458" i="2"/>
  <c r="U458" i="2" s="1"/>
  <c r="AC458" i="2" s="1"/>
  <c r="U351" i="2"/>
  <c r="AC351" i="2" s="1"/>
  <c r="T351" i="2"/>
  <c r="AB351" i="2" s="1"/>
  <c r="T307" i="2"/>
  <c r="AB307" i="2" s="1"/>
  <c r="T384" i="2"/>
  <c r="AB384" i="2" s="1"/>
  <c r="U384" i="2"/>
  <c r="AC384" i="2" s="1"/>
  <c r="T385" i="2"/>
  <c r="AB385" i="2" s="1"/>
  <c r="U385" i="2"/>
  <c r="AC385" i="2" s="1"/>
  <c r="L599" i="2"/>
  <c r="U599" i="2" s="1"/>
  <c r="AC599" i="2" s="1"/>
  <c r="U530" i="2"/>
  <c r="AC530" i="2" s="1"/>
  <c r="L526" i="2"/>
  <c r="U526" i="2" s="1"/>
  <c r="AC526" i="2" s="1"/>
  <c r="L525" i="2"/>
  <c r="U525" i="2" s="1"/>
  <c r="AC525" i="2" s="1"/>
  <c r="L453" i="2"/>
  <c r="U453" i="2" s="1"/>
  <c r="AC453" i="2" s="1"/>
  <c r="T436" i="2"/>
  <c r="AB436" i="2" s="1"/>
  <c r="L316" i="2"/>
  <c r="U316" i="2" s="1"/>
  <c r="AC316" i="2" s="1"/>
  <c r="L484" i="2"/>
  <c r="U484" i="2" s="1"/>
  <c r="AC484" i="2" s="1"/>
  <c r="L379" i="2"/>
  <c r="U379" i="2" s="1"/>
  <c r="AC379" i="2" s="1"/>
  <c r="L544" i="2"/>
  <c r="U544" i="2" s="1"/>
  <c r="AC544" i="2" s="1"/>
  <c r="L374" i="2"/>
  <c r="U374" i="2" s="1"/>
  <c r="AC374" i="2" s="1"/>
  <c r="U338" i="2"/>
  <c r="AC338" i="2" s="1"/>
  <c r="L312" i="2"/>
  <c r="U312" i="2" s="1"/>
  <c r="AC312" i="2" s="1"/>
  <c r="L438" i="2"/>
  <c r="L343" i="2"/>
  <c r="U343" i="2" s="1"/>
  <c r="AC343" i="2" s="1"/>
  <c r="L326" i="2"/>
  <c r="U326" i="2" s="1"/>
  <c r="AC326" i="2" s="1"/>
  <c r="T408" i="2"/>
  <c r="AB408" i="2" s="1"/>
  <c r="T572" i="2"/>
  <c r="AB572" i="2" s="1"/>
  <c r="L337" i="2"/>
  <c r="U337" i="2" s="1"/>
  <c r="AC337" i="2" s="1"/>
  <c r="L355" i="2"/>
  <c r="U355" i="2" s="1"/>
  <c r="AC355" i="2" s="1"/>
  <c r="L480" i="2"/>
  <c r="U480" i="2" s="1"/>
  <c r="AC480" i="2" s="1"/>
  <c r="U325" i="2"/>
  <c r="AC325" i="2" s="1"/>
  <c r="T325" i="2"/>
  <c r="AB325" i="2" s="1"/>
  <c r="T564" i="2"/>
  <c r="AB564" i="2" s="1"/>
  <c r="U357" i="2"/>
  <c r="AC357" i="2" s="1"/>
  <c r="T357" i="2"/>
  <c r="AB357" i="2" s="1"/>
  <c r="T422" i="2"/>
  <c r="AB422" i="2" s="1"/>
  <c r="U373" i="2"/>
  <c r="AC373" i="2" s="1"/>
  <c r="T373" i="2"/>
  <c r="AB373" i="2" s="1"/>
  <c r="U438" i="2"/>
  <c r="AC438" i="2" s="1"/>
  <c r="T438" i="2"/>
  <c r="AB438" i="2" s="1"/>
  <c r="T327" i="2"/>
  <c r="AB327" i="2" s="1"/>
  <c r="U489" i="2"/>
  <c r="AC489" i="2" s="1"/>
  <c r="T489" i="2"/>
  <c r="AB489" i="2" s="1"/>
  <c r="T315" i="2"/>
  <c r="AB315" i="2" s="1"/>
  <c r="T364" i="2"/>
  <c r="AB364" i="2" s="1"/>
  <c r="L604" i="2"/>
  <c r="U604" i="2" s="1"/>
  <c r="AC604" i="2" s="1"/>
  <c r="T509" i="2"/>
  <c r="AB509" i="2" s="1"/>
  <c r="T526" i="2"/>
  <c r="AB526" i="2" s="1"/>
  <c r="U367" i="2"/>
  <c r="AC367" i="2" s="1"/>
  <c r="T367" i="2"/>
  <c r="AB367" i="2" s="1"/>
  <c r="L601" i="2"/>
  <c r="U601" i="2" s="1"/>
  <c r="AC601" i="2" s="1"/>
  <c r="T400" i="2"/>
  <c r="AB400" i="2" s="1"/>
  <c r="U400" i="2"/>
  <c r="AC400" i="2" s="1"/>
  <c r="T401" i="2"/>
  <c r="AB401" i="2" s="1"/>
  <c r="U401" i="2"/>
  <c r="AC401" i="2" s="1"/>
  <c r="L583" i="2"/>
  <c r="U583" i="2" s="1"/>
  <c r="AC583" i="2" s="1"/>
  <c r="L590" i="2"/>
  <c r="U590" i="2" s="1"/>
  <c r="AC590" i="2" s="1"/>
  <c r="L478" i="2"/>
  <c r="U478" i="2" s="1"/>
  <c r="AC478" i="2" s="1"/>
  <c r="L493" i="2"/>
  <c r="U493" i="2" s="1"/>
  <c r="AC493" i="2" s="1"/>
  <c r="L436" i="2"/>
  <c r="U436" i="2" s="1"/>
  <c r="AC436" i="2" s="1"/>
  <c r="L363" i="2"/>
  <c r="U363" i="2" s="1"/>
  <c r="AC363" i="2" s="1"/>
  <c r="L356" i="2"/>
  <c r="U356" i="2" s="1"/>
  <c r="AC356" i="2" s="1"/>
  <c r="L347" i="2"/>
  <c r="U347" i="2" s="1"/>
  <c r="AC347" i="2" s="1"/>
  <c r="L416" i="2"/>
  <c r="U416" i="2" s="1"/>
  <c r="AC416" i="2" s="1"/>
  <c r="L581" i="2"/>
  <c r="U581" i="2" s="1"/>
  <c r="AC581" i="2" s="1"/>
  <c r="L454" i="2"/>
  <c r="U454" i="2" s="1"/>
  <c r="AC454" i="2" s="1"/>
  <c r="L565" i="2"/>
  <c r="U565" i="2" s="1"/>
  <c r="AC565" i="2" s="1"/>
  <c r="L327" i="2"/>
  <c r="U327" i="2" s="1"/>
  <c r="AC327" i="2" s="1"/>
  <c r="T594" i="2"/>
  <c r="AB594" i="2" s="1"/>
  <c r="T603" i="2"/>
  <c r="AB603" i="2" s="1"/>
  <c r="U596" i="2"/>
  <c r="AC596" i="2" s="1"/>
  <c r="L496" i="2"/>
  <c r="U496" i="2" s="1"/>
  <c r="AC496" i="2" s="1"/>
  <c r="L339" i="2"/>
  <c r="U339" i="2" s="1"/>
  <c r="AC339" i="2" s="1"/>
  <c r="L509" i="2"/>
  <c r="U509" i="2" s="1"/>
  <c r="AC509" i="2" s="1"/>
  <c r="AC611" i="2" l="1"/>
  <c r="AB608" i="2"/>
  <c r="AB612" i="2"/>
  <c r="AB611" i="2"/>
  <c r="AB610" i="2"/>
  <c r="AB609" i="2"/>
  <c r="AC612" i="2"/>
  <c r="AC610" i="2"/>
  <c r="AC609" i="2"/>
  <c r="AC608" i="2"/>
  <c r="AC613" i="2" l="1"/>
  <c r="AB613" i="2"/>
</calcChain>
</file>

<file path=xl/sharedStrings.xml><?xml version="1.0" encoding="utf-8"?>
<sst xmlns="http://schemas.openxmlformats.org/spreadsheetml/2006/main" count="6299" uniqueCount="108">
  <si>
    <t>經度</t>
  </si>
  <si>
    <t>緯度</t>
  </si>
  <si>
    <t>期間平均室外溫度(°)</t>
  </si>
  <si>
    <t>相對溼度(%)</t>
  </si>
  <si>
    <t>降水量(mm)</t>
  </si>
  <si>
    <t>風速(m/s)</t>
  </si>
  <si>
    <t>日照時數(hour)</t>
  </si>
  <si>
    <t>期間平均太陽輻射量(kW/m²)</t>
  </si>
  <si>
    <t>能見度(km)</t>
  </si>
  <si>
    <t>太陽高度角(°)</t>
  </si>
  <si>
    <t>雲層覆蓋率(%)</t>
  </si>
  <si>
    <t>天氣現象</t>
  </si>
  <si>
    <t>面板溫度(℃)</t>
  </si>
  <si>
    <t>海拔(m)</t>
  </si>
  <si>
    <t>故障率(%)</t>
  </si>
  <si>
    <t>遮蔽率(%)</t>
  </si>
  <si>
    <t>擺放角度(°)</t>
  </si>
  <si>
    <t>121.5200°E</t>
  </si>
  <si>
    <t>24.9593°N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</si>
  <si>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</si>
  <si>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</si>
  <si>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</si>
  <si>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</si>
  <si>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</si>
  <si>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</si>
  <si>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</si>
  <si>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</si>
  <si>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</si>
  <si>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筆數</t>
    <phoneticPr fontId="18" type="noConversion"/>
  </si>
  <si>
    <t>太陽高度角(°)&amp;擺放角度(°)</t>
    <phoneticPr fontId="18" type="noConversion"/>
  </si>
  <si>
    <t>設備容量</t>
    <phoneticPr fontId="18" type="noConversion"/>
  </si>
  <si>
    <r>
      <t>設備容量(m</t>
    </r>
    <r>
      <rPr>
        <sz val="12"/>
        <color theme="1"/>
        <rFont val="標楷體"/>
        <family val="4"/>
        <charset val="136"/>
      </rPr>
      <t>²</t>
    </r>
    <r>
      <rPr>
        <sz val="12"/>
        <color theme="1"/>
        <rFont val="新細明體"/>
        <family val="1"/>
        <charset val="136"/>
      </rPr>
      <t>)</t>
    </r>
    <phoneticPr fontId="18" type="noConversion"/>
  </si>
  <si>
    <t>平均值</t>
    <phoneticPr fontId="18" type="noConversion"/>
  </si>
  <si>
    <t>標準差</t>
    <phoneticPr fontId="18" type="noConversion"/>
  </si>
  <si>
    <t>標準化</t>
    <phoneticPr fontId="18" type="noConversion"/>
  </si>
  <si>
    <t>智慧電錶誤差率(%)</t>
  </si>
  <si>
    <t>智慧電錶誤差率(%)</t>
    <phoneticPr fontId="18" type="noConversion"/>
  </si>
  <si>
    <t>誤差一(裝置發電時間(mins)&amp;天氣發電時間(mins))</t>
    <phoneticPr fontId="18" type="noConversion"/>
  </si>
  <si>
    <t>誤差二(裝置發電時間(mins)&amp;感測器發電時間(mins))</t>
    <phoneticPr fontId="18" type="noConversion"/>
  </si>
  <si>
    <t>誤差&lt; 5%</t>
    <phoneticPr fontId="18" type="noConversion"/>
  </si>
  <si>
    <t>5% &lt; 誤差 &lt; 10%</t>
    <phoneticPr fontId="18" type="noConversion"/>
  </si>
  <si>
    <t>10% &lt; 誤差 &lt; 15%</t>
    <phoneticPr fontId="18" type="noConversion"/>
  </si>
  <si>
    <t>15% &lt; 誤差 &lt; 20%</t>
    <phoneticPr fontId="18" type="noConversion"/>
  </si>
  <si>
    <t>誤差 &gt; 20%</t>
    <phoneticPr fontId="18" type="noConversion"/>
  </si>
  <si>
    <t>誤差一(裝置發電時間(mins)&amp;天氣發電時間(mins))</t>
    <phoneticPr fontId="18" type="noConversion"/>
  </si>
  <si>
    <t>誤差二(裝置發電時間(mins)&amp;感測器發電時間(mins))</t>
    <phoneticPr fontId="18" type="noConversion"/>
  </si>
  <si>
    <t>誤差三(裝置發電時間(mins)&amp;智慧電錶發電時間(mins))</t>
    <phoneticPr fontId="18" type="noConversion"/>
  </si>
  <si>
    <t>誤差三(裝置發電時間(mins)&amp;智慧電錶發電時間(mins))</t>
    <phoneticPr fontId="18" type="noConversion"/>
  </si>
  <si>
    <t>正規化</t>
    <phoneticPr fontId="18" type="noConversion"/>
  </si>
  <si>
    <t>min</t>
    <phoneticPr fontId="18" type="noConversion"/>
  </si>
  <si>
    <t>max</t>
    <phoneticPr fontId="18" type="noConversion"/>
  </si>
  <si>
    <t>裝置發電時間(h)</t>
    <phoneticPr fontId="18" type="noConversion"/>
  </si>
  <si>
    <t>裝置發電時間(h)</t>
    <phoneticPr fontId="18" type="noConversion"/>
  </si>
  <si>
    <t>裝置發電時間(h)</t>
    <phoneticPr fontId="18" type="noConversion"/>
  </si>
  <si>
    <t>天氣發電時間(h)</t>
    <phoneticPr fontId="18" type="noConversion"/>
  </si>
  <si>
    <t>感測器發電時間(h)</t>
    <phoneticPr fontId="18" type="noConversion"/>
  </si>
  <si>
    <t>智慧電錶發電時間(h)</t>
    <phoneticPr fontId="18" type="noConversion"/>
  </si>
  <si>
    <t>日照率(%)</t>
  </si>
  <si>
    <t>日照率(%)</t>
    <phoneticPr fontId="18" type="noConversion"/>
  </si>
  <si>
    <t>期間平均室外溫度比率(%)</t>
    <phoneticPr fontId="18" type="noConversion"/>
  </si>
  <si>
    <t>降水比率(%)</t>
    <phoneticPr fontId="18" type="noConversion"/>
  </si>
  <si>
    <t>期間平均太陽輻射率(%)</t>
    <phoneticPr fontId="18" type="noConversion"/>
  </si>
  <si>
    <t>最佳傾斜角度比率(%)</t>
    <phoneticPr fontId="18" type="noConversion"/>
  </si>
  <si>
    <t>正規化</t>
    <phoneticPr fontId="18" type="noConversion"/>
  </si>
  <si>
    <t>筆數</t>
    <phoneticPr fontId="18" type="noConversion"/>
  </si>
  <si>
    <t>筆數</t>
    <phoneticPr fontId="18" type="noConversion"/>
  </si>
  <si>
    <t>裝置發電時間(h)</t>
    <phoneticPr fontId="18" type="noConversion"/>
  </si>
  <si>
    <t>面板溫度比率(%)</t>
    <phoneticPr fontId="18" type="noConversion"/>
  </si>
  <si>
    <r>
      <t>設備容量比率(%</t>
    </r>
    <r>
      <rPr>
        <sz val="12"/>
        <color theme="1"/>
        <rFont val="新細明體"/>
        <family val="1"/>
        <charset val="136"/>
      </rPr>
      <t>)</t>
    </r>
    <phoneticPr fontId="18" type="noConversion"/>
  </si>
  <si>
    <t>誤差</t>
    <phoneticPr fontId="18" type="noConversion"/>
  </si>
  <si>
    <t>正規化</t>
    <phoneticPr fontId="18" type="noConversion"/>
  </si>
  <si>
    <t>天氣發電時間(h)_重要因子5倍權重</t>
    <phoneticPr fontId="18" type="noConversion"/>
  </si>
  <si>
    <t>天氣發電時間(h)_重要因子3倍權重</t>
    <phoneticPr fontId="18" type="noConversion"/>
  </si>
  <si>
    <t>天氣發電時間(h)_重要因子4倍權重</t>
    <phoneticPr fontId="18" type="noConversion"/>
  </si>
  <si>
    <t>發電期間降水比率(%)</t>
    <phoneticPr fontId="18" type="noConversion"/>
  </si>
  <si>
    <t>發電期間雲層覆蓋率(%)_負相關</t>
    <phoneticPr fontId="18" type="noConversion"/>
  </si>
  <si>
    <t>發電期間降水比率(%)_負相關</t>
    <phoneticPr fontId="18" type="noConversion"/>
  </si>
  <si>
    <r>
      <t>設備容量(m</t>
    </r>
    <r>
      <rPr>
        <sz val="12"/>
        <color theme="1"/>
        <rFont val="標楷體"/>
        <family val="4"/>
        <charset val="136"/>
      </rPr>
      <t>²</t>
    </r>
    <r>
      <rPr>
        <sz val="12"/>
        <color theme="1"/>
        <rFont val="新細明體"/>
        <family val="1"/>
        <charset val="136"/>
      </rPr>
      <t>)</t>
    </r>
    <phoneticPr fontId="18" type="noConversion"/>
  </si>
  <si>
    <t>裝置發電時間(h)</t>
    <phoneticPr fontId="18" type="noConversion"/>
  </si>
  <si>
    <t>天氣發電時間(h)_重要因子2倍權重</t>
    <phoneticPr fontId="18" type="noConversion"/>
  </si>
  <si>
    <t>設備容量(m²)</t>
    <phoneticPr fontId="18" type="noConversion"/>
  </si>
  <si>
    <t>固定設備容量(m²)</t>
    <phoneticPr fontId="18" type="noConversion"/>
  </si>
  <si>
    <t>設備容量(m²)</t>
    <phoneticPr fontId="18" type="noConversion"/>
  </si>
  <si>
    <t>固定設備容量_裝置發電時間(h)</t>
    <phoneticPr fontId="18" type="noConversion"/>
  </si>
  <si>
    <t>固定設備容量_裝置發電時間(h)</t>
    <phoneticPr fontId="18" type="noConversion"/>
  </si>
  <si>
    <t>固定設備容量_天氣發電時間(h)_重要因子2倍權重</t>
    <phoneticPr fontId="18" type="noConversion"/>
  </si>
  <si>
    <t>固定設備容量_天氣發電時間(h)_重要因子3倍權重</t>
    <phoneticPr fontId="18" type="noConversion"/>
  </si>
  <si>
    <t>固定設備容量_天氣發電時間(h)_重要因子4倍權重</t>
    <phoneticPr fontId="18" type="noConversion"/>
  </si>
  <si>
    <t>固定設備容量_天氣發電時間(h)_重要因子5倍權重</t>
    <phoneticPr fontId="18" type="noConversion"/>
  </si>
  <si>
    <t>發電期間日照率(%)</t>
    <phoneticPr fontId="18" type="noConversion"/>
  </si>
  <si>
    <t>發電期間平均太陽輻射率(%)</t>
    <phoneticPr fontId="18" type="noConversion"/>
  </si>
  <si>
    <t>發電期間雲層覆蓋率(%)</t>
    <phoneticPr fontId="18" type="noConversion"/>
  </si>
  <si>
    <t>誤差一</t>
    <phoneticPr fontId="18" type="noConversion"/>
  </si>
  <si>
    <t>誤差二</t>
    <phoneticPr fontId="18" type="noConversion"/>
  </si>
  <si>
    <t>誤差三</t>
    <phoneticPr fontId="18" type="noConversion"/>
  </si>
  <si>
    <t>誤差四</t>
    <phoneticPr fontId="18" type="noConversion"/>
  </si>
  <si>
    <t>誤差五</t>
    <phoneticPr fontId="18" type="noConversion"/>
  </si>
  <si>
    <t>誤差&lt; 20%</t>
    <phoneticPr fontId="18" type="noConversion"/>
  </si>
  <si>
    <t>20% &lt; 誤差 &lt; 50%</t>
    <phoneticPr fontId="18" type="noConversion"/>
  </si>
  <si>
    <t>誤差&gt; 50%</t>
    <phoneticPr fontId="18" type="noConversion"/>
  </si>
  <si>
    <t>sum</t>
    <phoneticPr fontId="18" type="noConversion"/>
  </si>
  <si>
    <t>誤差一</t>
    <phoneticPr fontId="18" type="noConversion"/>
  </si>
  <si>
    <t>誤差三</t>
    <phoneticPr fontId="18" type="noConversion"/>
  </si>
  <si>
    <t>誤差四</t>
    <phoneticPr fontId="18" type="noConversion"/>
  </si>
  <si>
    <t>誤差五</t>
    <phoneticPr fontId="18" type="noConversion"/>
  </si>
  <si>
    <t>固定設備容量_天氣發電時間(h)</t>
    <phoneticPr fontId="18" type="noConversion"/>
  </si>
  <si>
    <t>固定設備容量_裝置發電時間(h)</t>
    <phoneticPr fontId="18" type="noConversion"/>
  </si>
  <si>
    <t>標記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</si>
</sst>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21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三者誤差之比率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新北模擬資料_2!$AB$607</c:f>
              <c:strCache>
                <c:ptCount val="1"/>
                <c:pt idx="0">
                  <c:v>誤差一(裝置發電時間(mins)&amp;天氣發電時間(mins))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新北模擬資料_2!$AA$608:$AA$612</c:f>
              <c:strCache>
                <c:ptCount val="5"/>
                <c:pt idx="0">
                  <c:v>誤差&lt; 5%</c:v>
                </c:pt>
                <c:pt idx="1">
                  <c:v>5% &lt; 誤差 &lt; 10%</c:v>
                </c:pt>
                <c:pt idx="2">
                  <c:v>10% &lt; 誤差 &lt; 15%</c:v>
                </c:pt>
                <c:pt idx="3">
                  <c:v>15% &lt; 誤差 &lt; 20%</c:v>
                </c:pt>
                <c:pt idx="4">
                  <c:v>誤差 &gt; 20%</c:v>
                </c:pt>
              </c:strCache>
            </c:strRef>
          </c:cat>
          <c:val>
            <c:numRef>
              <c:f>新北模擬資料_2!$AB$608:$AB$612</c:f>
              <c:numCache>
                <c:formatCode>General</c:formatCode>
                <c:ptCount val="5"/>
                <c:pt idx="0">
                  <c:v>153</c:v>
                </c:pt>
                <c:pt idx="1">
                  <c:v>33</c:v>
                </c:pt>
                <c:pt idx="2">
                  <c:v>19</c:v>
                </c:pt>
                <c:pt idx="3">
                  <c:v>12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7-4B87-AE77-3D63BCDA0BCA}"/>
            </c:ext>
          </c:extLst>
        </c:ser>
        <c:ser>
          <c:idx val="1"/>
          <c:order val="1"/>
          <c:tx>
            <c:strRef>
              <c:f>新北模擬資料_2!$AC$607</c:f>
              <c:strCache>
                <c:ptCount val="1"/>
                <c:pt idx="0">
                  <c:v>誤差二(裝置發電時間(mins)&amp;感測器發電時間(mins))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新北模擬資料_2!$AA$608:$AA$612</c:f>
              <c:strCache>
                <c:ptCount val="5"/>
                <c:pt idx="0">
                  <c:v>誤差&lt; 5%</c:v>
                </c:pt>
                <c:pt idx="1">
                  <c:v>5% &lt; 誤差 &lt; 10%</c:v>
                </c:pt>
                <c:pt idx="2">
                  <c:v>10% &lt; 誤差 &lt; 15%</c:v>
                </c:pt>
                <c:pt idx="3">
                  <c:v>15% &lt; 誤差 &lt; 20%</c:v>
                </c:pt>
                <c:pt idx="4">
                  <c:v>誤差 &gt; 20%</c:v>
                </c:pt>
              </c:strCache>
            </c:strRef>
          </c:cat>
          <c:val>
            <c:numRef>
              <c:f>新北模擬資料_2!$AC$608:$AC$612</c:f>
              <c:numCache>
                <c:formatCode>General</c:formatCode>
                <c:ptCount val="5"/>
                <c:pt idx="0">
                  <c:v>223</c:v>
                </c:pt>
                <c:pt idx="1">
                  <c:v>24</c:v>
                </c:pt>
                <c:pt idx="2">
                  <c:v>7</c:v>
                </c:pt>
                <c:pt idx="3">
                  <c:v>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7-4B87-AE77-3D63BCDA0BCA}"/>
            </c:ext>
          </c:extLst>
        </c:ser>
        <c:ser>
          <c:idx val="2"/>
          <c:order val="2"/>
          <c:tx>
            <c:strRef>
              <c:f>新北模擬資料_2!$AD$607</c:f>
              <c:strCache>
                <c:ptCount val="1"/>
                <c:pt idx="0">
                  <c:v>誤差三(裝置發電時間(mins)&amp;智慧電錶發電時間(mins))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新北模擬資料_2!$AA$608:$AA$612</c:f>
              <c:strCache>
                <c:ptCount val="5"/>
                <c:pt idx="0">
                  <c:v>誤差&lt; 5%</c:v>
                </c:pt>
                <c:pt idx="1">
                  <c:v>5% &lt; 誤差 &lt; 10%</c:v>
                </c:pt>
                <c:pt idx="2">
                  <c:v>10% &lt; 誤差 &lt; 15%</c:v>
                </c:pt>
                <c:pt idx="3">
                  <c:v>15% &lt; 誤差 &lt; 20%</c:v>
                </c:pt>
                <c:pt idx="4">
                  <c:v>誤差 &gt; 20%</c:v>
                </c:pt>
              </c:strCache>
            </c:strRef>
          </c:cat>
          <c:val>
            <c:numRef>
              <c:f>新北模擬資料_2!$AD$608:$AD$612</c:f>
              <c:numCache>
                <c:formatCode>General</c:formatCode>
                <c:ptCount val="5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7-4B87-AE77-3D63BCDA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94496"/>
        <c:axId val="448796992"/>
      </c:barChart>
      <c:catAx>
        <c:axId val="4487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796992"/>
        <c:crosses val="autoZero"/>
        <c:auto val="1"/>
        <c:lblAlgn val="ctr"/>
        <c:lblOffset val="100"/>
        <c:noMultiLvlLbl val="0"/>
      </c:catAx>
      <c:valAx>
        <c:axId val="4487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7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2654300</xdr:colOff>
      <xdr:row>613</xdr:row>
      <xdr:rowOff>212725</xdr:rowOff>
    </xdr:from>
    <xdr:to>
      <xdr:col>29</xdr:col>
      <xdr:colOff>419100</xdr:colOff>
      <xdr:row>626</xdr:row>
      <xdr:rowOff>149225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A276" workbookViewId="0">
      <selection activeCell="L2" sqref="L2:L301"/>
    </sheetView>
  </sheetViews>
  <sheetFormatPr defaultRowHeight="17" x14ac:dyDescent="0.4"/>
  <cols>
    <col min="19" max="19" width="10.179687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</v>
      </c>
      <c r="P1" t="s">
        <v>14</v>
      </c>
      <c r="Q1" t="s">
        <v>15</v>
      </c>
      <c r="R1" t="s">
        <v>16</v>
      </c>
      <c r="S1" t="s">
        <v>36</v>
      </c>
    </row>
    <row r="2" spans="1:19" x14ac:dyDescent="0.4">
      <c r="A2" t="s">
        <v>17</v>
      </c>
      <c r="B2" t="s">
        <v>18</v>
      </c>
      <c r="C2">
        <v>21.8</v>
      </c>
      <c r="D2">
        <v>67</v>
      </c>
      <c r="E2">
        <v>0</v>
      </c>
      <c r="F2">
        <v>3.1</v>
      </c>
      <c r="G2">
        <v>4.2</v>
      </c>
      <c r="H2">
        <v>1.0649999999999999</v>
      </c>
      <c r="I2">
        <v>25</v>
      </c>
      <c r="J2">
        <v>80</v>
      </c>
      <c r="K2">
        <v>64</v>
      </c>
      <c r="L2" t="s">
        <v>19</v>
      </c>
      <c r="M2">
        <v>43.222506515479999</v>
      </c>
      <c r="N2">
        <v>24.06</v>
      </c>
      <c r="O2">
        <v>4329.5162098933797</v>
      </c>
      <c r="P2">
        <v>0.33268360024652699</v>
      </c>
      <c r="Q2">
        <v>33.033482100387403</v>
      </c>
      <c r="R2">
        <v>23.777894536151301</v>
      </c>
      <c r="S2">
        <v>0.102324317018921</v>
      </c>
    </row>
    <row r="3" spans="1:19" x14ac:dyDescent="0.4">
      <c r="A3" t="s">
        <v>17</v>
      </c>
      <c r="B3" t="s">
        <v>18</v>
      </c>
      <c r="C3">
        <v>25.5</v>
      </c>
      <c r="D3">
        <v>75</v>
      </c>
      <c r="E3">
        <v>0</v>
      </c>
      <c r="F3">
        <v>1.7</v>
      </c>
      <c r="G3">
        <v>7.1</v>
      </c>
      <c r="H3">
        <v>1.081</v>
      </c>
      <c r="I3">
        <v>24</v>
      </c>
      <c r="J3">
        <v>80</v>
      </c>
      <c r="K3">
        <v>58</v>
      </c>
      <c r="L3" t="s">
        <v>20</v>
      </c>
      <c r="M3">
        <v>50.303203987739998</v>
      </c>
      <c r="N3">
        <v>24.06</v>
      </c>
      <c r="O3">
        <v>6145.3151342535202</v>
      </c>
      <c r="P3">
        <v>3.06447931758477</v>
      </c>
      <c r="Q3">
        <v>62.113383276929397</v>
      </c>
      <c r="R3">
        <v>25.075868377108101</v>
      </c>
      <c r="S3">
        <v>6.7289972672466697E-2</v>
      </c>
    </row>
    <row r="4" spans="1:19" x14ac:dyDescent="0.4">
      <c r="A4" t="s">
        <v>17</v>
      </c>
      <c r="B4" t="s">
        <v>18</v>
      </c>
      <c r="C4">
        <v>26.7</v>
      </c>
      <c r="D4">
        <v>76</v>
      </c>
      <c r="E4">
        <v>0</v>
      </c>
      <c r="F4">
        <v>1.2</v>
      </c>
      <c r="G4">
        <v>7.2</v>
      </c>
      <c r="H4">
        <v>1.0580000000000001</v>
      </c>
      <c r="I4">
        <v>23.6</v>
      </c>
      <c r="J4">
        <v>81</v>
      </c>
      <c r="K4">
        <v>70</v>
      </c>
      <c r="L4" t="s">
        <v>20</v>
      </c>
      <c r="M4">
        <v>52.040219465568001</v>
      </c>
      <c r="N4">
        <v>24.06</v>
      </c>
      <c r="O4">
        <v>1343.26180345291</v>
      </c>
      <c r="P4">
        <v>6.8741288412270398</v>
      </c>
      <c r="Q4">
        <v>49.4236837381927</v>
      </c>
      <c r="R4">
        <v>26.345545941429801</v>
      </c>
      <c r="S4">
        <v>0.25262304506085198</v>
      </c>
    </row>
    <row r="5" spans="1:19" x14ac:dyDescent="0.4">
      <c r="A5" t="s">
        <v>17</v>
      </c>
      <c r="B5" t="s">
        <v>18</v>
      </c>
      <c r="C5">
        <v>26.8</v>
      </c>
      <c r="D5">
        <v>79</v>
      </c>
      <c r="E5">
        <v>0</v>
      </c>
      <c r="F5">
        <v>0.9</v>
      </c>
      <c r="G5">
        <v>6.7</v>
      </c>
      <c r="H5">
        <v>1.141</v>
      </c>
      <c r="I5">
        <v>22.2</v>
      </c>
      <c r="J5">
        <v>81</v>
      </c>
      <c r="K5">
        <v>76</v>
      </c>
      <c r="L5" t="s">
        <v>20</v>
      </c>
      <c r="M5">
        <v>54.537734517807998</v>
      </c>
      <c r="N5">
        <v>24.06</v>
      </c>
      <c r="O5">
        <v>799.00116066102498</v>
      </c>
      <c r="P5">
        <v>7.5208129099482397</v>
      </c>
      <c r="Q5">
        <v>42.812232759738897</v>
      </c>
      <c r="R5">
        <v>23.3454236626424</v>
      </c>
      <c r="S5">
        <v>0.11300600030211699</v>
      </c>
    </row>
    <row r="6" spans="1:19" x14ac:dyDescent="0.4">
      <c r="A6" t="s">
        <v>17</v>
      </c>
      <c r="B6" t="s">
        <v>18</v>
      </c>
      <c r="C6">
        <v>27.6</v>
      </c>
      <c r="D6">
        <v>78</v>
      </c>
      <c r="E6">
        <v>0</v>
      </c>
      <c r="F6">
        <v>0.9</v>
      </c>
      <c r="G6">
        <v>6.3</v>
      </c>
      <c r="H6">
        <v>1.0409999999999999</v>
      </c>
      <c r="I6">
        <v>17.8</v>
      </c>
      <c r="J6">
        <v>81</v>
      </c>
      <c r="K6">
        <v>68</v>
      </c>
      <c r="L6" t="s">
        <v>20</v>
      </c>
      <c r="M6">
        <v>53.249537133456002</v>
      </c>
      <c r="N6">
        <v>24.06</v>
      </c>
      <c r="O6">
        <v>1269.74876606254</v>
      </c>
      <c r="P6">
        <v>9.4359613244896003</v>
      </c>
      <c r="Q6">
        <v>34.982628500329902</v>
      </c>
      <c r="R6">
        <v>24.830449938329199</v>
      </c>
      <c r="S6">
        <v>0.25261836000927401</v>
      </c>
    </row>
    <row r="7" spans="1:19" x14ac:dyDescent="0.4">
      <c r="A7" t="s">
        <v>17</v>
      </c>
      <c r="B7" t="s">
        <v>18</v>
      </c>
      <c r="C7">
        <v>27.6</v>
      </c>
      <c r="D7">
        <v>77</v>
      </c>
      <c r="E7">
        <v>2</v>
      </c>
      <c r="F7">
        <v>1.2</v>
      </c>
      <c r="G7">
        <v>3.6</v>
      </c>
      <c r="H7">
        <v>0.98099999999999998</v>
      </c>
      <c r="I7">
        <v>23.8</v>
      </c>
      <c r="J7">
        <v>81</v>
      </c>
      <c r="K7">
        <v>82</v>
      </c>
      <c r="L7" t="s">
        <v>21</v>
      </c>
      <c r="M7">
        <v>51.454656299328001</v>
      </c>
      <c r="N7">
        <v>24.06</v>
      </c>
      <c r="O7">
        <v>2008.67882764351</v>
      </c>
      <c r="P7">
        <v>10.504942240286899</v>
      </c>
      <c r="Q7">
        <v>50.523672001854898</v>
      </c>
      <c r="R7">
        <v>24.506870604474202</v>
      </c>
      <c r="S7">
        <v>0.48227554004462703</v>
      </c>
    </row>
    <row r="8" spans="1:19" x14ac:dyDescent="0.4">
      <c r="A8" t="s">
        <v>17</v>
      </c>
      <c r="B8" t="s">
        <v>18</v>
      </c>
      <c r="C8">
        <v>22.7</v>
      </c>
      <c r="D8">
        <v>91</v>
      </c>
      <c r="E8">
        <v>16.5</v>
      </c>
      <c r="F8">
        <v>1.4</v>
      </c>
      <c r="G8">
        <v>0.2</v>
      </c>
      <c r="H8">
        <v>0.36599999999999999</v>
      </c>
      <c r="I8">
        <v>15.4</v>
      </c>
      <c r="J8">
        <v>82</v>
      </c>
      <c r="K8">
        <v>98</v>
      </c>
      <c r="L8" t="s">
        <v>22</v>
      </c>
      <c r="M8">
        <v>30.799071139952002</v>
      </c>
      <c r="N8">
        <v>24.06</v>
      </c>
      <c r="O8">
        <v>7872.8428552736996</v>
      </c>
      <c r="P8">
        <v>8.2933137929958693</v>
      </c>
      <c r="Q8">
        <v>50.000836117021599</v>
      </c>
      <c r="R8">
        <v>26.517380255784499</v>
      </c>
      <c r="S8">
        <v>0.26780208674882799</v>
      </c>
    </row>
    <row r="9" spans="1:19" x14ac:dyDescent="0.4">
      <c r="A9" t="s">
        <v>17</v>
      </c>
      <c r="B9" t="s">
        <v>18</v>
      </c>
      <c r="C9">
        <v>19.2</v>
      </c>
      <c r="D9">
        <v>92</v>
      </c>
      <c r="E9">
        <v>26</v>
      </c>
      <c r="F9">
        <v>1</v>
      </c>
      <c r="G9">
        <v>0</v>
      </c>
      <c r="H9">
        <v>0.31</v>
      </c>
      <c r="I9">
        <v>6.8</v>
      </c>
      <c r="J9">
        <v>82</v>
      </c>
      <c r="K9">
        <v>100</v>
      </c>
      <c r="L9" t="s">
        <v>22</v>
      </c>
      <c r="M9">
        <v>25.737646444799999</v>
      </c>
      <c r="N9">
        <v>24.06</v>
      </c>
      <c r="O9">
        <v>3394.4384516002901</v>
      </c>
      <c r="P9">
        <v>9.1660296275850506</v>
      </c>
      <c r="Q9">
        <v>43.6747263026799</v>
      </c>
      <c r="R9">
        <v>26.065536739988399</v>
      </c>
      <c r="S9">
        <v>0.20313752152397499</v>
      </c>
    </row>
    <row r="10" spans="1:19" x14ac:dyDescent="0.4">
      <c r="A10" t="s">
        <v>17</v>
      </c>
      <c r="B10" t="s">
        <v>18</v>
      </c>
      <c r="C10">
        <v>19.399999999999999</v>
      </c>
      <c r="D10">
        <v>78</v>
      </c>
      <c r="E10">
        <v>0.5</v>
      </c>
      <c r="F10">
        <v>2.4</v>
      </c>
      <c r="G10">
        <v>0</v>
      </c>
      <c r="H10">
        <v>0.38900000000000001</v>
      </c>
      <c r="I10">
        <v>21.6</v>
      </c>
      <c r="J10">
        <v>82</v>
      </c>
      <c r="K10">
        <v>98</v>
      </c>
      <c r="L10" t="s">
        <v>23</v>
      </c>
      <c r="M10">
        <v>27.130094623615999</v>
      </c>
      <c r="N10">
        <v>24.06</v>
      </c>
      <c r="O10">
        <v>5316.3903473583296</v>
      </c>
      <c r="P10">
        <v>32.790804813808002</v>
      </c>
      <c r="Q10">
        <v>85.0850504004501</v>
      </c>
      <c r="R10">
        <v>24.584400172191799</v>
      </c>
      <c r="S10">
        <v>0.14651161590971901</v>
      </c>
    </row>
    <row r="11" spans="1:19" x14ac:dyDescent="0.4">
      <c r="A11" t="s">
        <v>17</v>
      </c>
      <c r="B11" t="s">
        <v>18</v>
      </c>
      <c r="C11">
        <v>21.8</v>
      </c>
      <c r="D11">
        <v>70</v>
      </c>
      <c r="E11">
        <v>0</v>
      </c>
      <c r="F11">
        <v>2.5</v>
      </c>
      <c r="G11">
        <v>7.6</v>
      </c>
      <c r="H11">
        <v>1.302</v>
      </c>
      <c r="I11">
        <v>20</v>
      </c>
      <c r="J11">
        <v>83</v>
      </c>
      <c r="K11">
        <v>36</v>
      </c>
      <c r="L11" t="s">
        <v>24</v>
      </c>
      <c r="M11">
        <v>48.748543151600003</v>
      </c>
      <c r="N11">
        <v>24.06</v>
      </c>
      <c r="O11">
        <v>279.42352152714898</v>
      </c>
      <c r="P11">
        <v>2.8442492266488402</v>
      </c>
      <c r="Q11">
        <v>99.385201142127201</v>
      </c>
      <c r="R11">
        <v>26.841621253508599</v>
      </c>
      <c r="S11">
        <v>0.25200021968957598</v>
      </c>
    </row>
    <row r="12" spans="1:19" x14ac:dyDescent="0.4">
      <c r="A12" t="s">
        <v>17</v>
      </c>
      <c r="B12" t="s">
        <v>18</v>
      </c>
      <c r="C12">
        <v>23.1</v>
      </c>
      <c r="D12">
        <v>75</v>
      </c>
      <c r="E12">
        <v>0</v>
      </c>
      <c r="F12">
        <v>1.7</v>
      </c>
      <c r="G12">
        <v>0.5</v>
      </c>
      <c r="H12">
        <v>0.72799999999999998</v>
      </c>
      <c r="I12">
        <v>17</v>
      </c>
      <c r="J12">
        <v>83</v>
      </c>
      <c r="K12">
        <v>86</v>
      </c>
      <c r="L12" t="s">
        <v>20</v>
      </c>
      <c r="M12">
        <v>39.109646269343997</v>
      </c>
      <c r="N12">
        <v>24.06</v>
      </c>
      <c r="O12">
        <v>7938.4390756080102</v>
      </c>
      <c r="P12">
        <v>9.8574018094648395</v>
      </c>
      <c r="Q12">
        <v>52.4066875300364</v>
      </c>
      <c r="R12">
        <v>24.385797124490999</v>
      </c>
      <c r="S12">
        <v>0.39870246951629601</v>
      </c>
    </row>
    <row r="13" spans="1:19" x14ac:dyDescent="0.4">
      <c r="A13" t="s">
        <v>17</v>
      </c>
      <c r="B13" t="s">
        <v>18</v>
      </c>
      <c r="C13">
        <v>23.5</v>
      </c>
      <c r="D13">
        <v>84</v>
      </c>
      <c r="E13">
        <v>0.5</v>
      </c>
      <c r="F13">
        <v>0.7</v>
      </c>
      <c r="G13">
        <v>0.4</v>
      </c>
      <c r="H13">
        <v>0.59099999999999997</v>
      </c>
      <c r="I13">
        <v>15.2</v>
      </c>
      <c r="J13">
        <v>83</v>
      </c>
      <c r="K13">
        <v>96</v>
      </c>
      <c r="L13" t="s">
        <v>23</v>
      </c>
      <c r="M13">
        <v>37.182839671179998</v>
      </c>
      <c r="N13">
        <v>24.06</v>
      </c>
      <c r="O13">
        <v>462.47955435621702</v>
      </c>
      <c r="P13">
        <v>37.850841841626398</v>
      </c>
      <c r="Q13">
        <v>50.4000439379152</v>
      </c>
      <c r="R13">
        <v>24.253465270138701</v>
      </c>
      <c r="S13">
        <v>0.24853689936725601</v>
      </c>
    </row>
    <row r="14" spans="1:19" x14ac:dyDescent="0.4">
      <c r="A14" t="s">
        <v>17</v>
      </c>
      <c r="B14" t="s">
        <v>18</v>
      </c>
      <c r="C14">
        <v>21.5</v>
      </c>
      <c r="D14">
        <v>91</v>
      </c>
      <c r="E14">
        <v>2</v>
      </c>
      <c r="F14">
        <v>1</v>
      </c>
      <c r="G14">
        <v>0</v>
      </c>
      <c r="H14">
        <v>0.157</v>
      </c>
      <c r="I14">
        <v>13.4</v>
      </c>
      <c r="J14">
        <v>83</v>
      </c>
      <c r="K14">
        <v>100</v>
      </c>
      <c r="L14" t="s">
        <v>22</v>
      </c>
      <c r="M14">
        <v>24.9589920662</v>
      </c>
      <c r="N14">
        <v>24.06</v>
      </c>
      <c r="O14">
        <v>2583.3262037333202</v>
      </c>
      <c r="P14">
        <v>4.6834171229224903</v>
      </c>
      <c r="Q14">
        <v>1.3017336694550601</v>
      </c>
      <c r="R14">
        <v>26.148919756130301</v>
      </c>
      <c r="S14">
        <v>0.107317873199976</v>
      </c>
    </row>
    <row r="15" spans="1:19" x14ac:dyDescent="0.4">
      <c r="A15" t="s">
        <v>17</v>
      </c>
      <c r="B15" t="s">
        <v>18</v>
      </c>
      <c r="C15">
        <v>25.7</v>
      </c>
      <c r="D15">
        <v>70</v>
      </c>
      <c r="E15">
        <v>0</v>
      </c>
      <c r="F15">
        <v>2.1</v>
      </c>
      <c r="G15">
        <v>7.1</v>
      </c>
      <c r="H15">
        <v>1.2270000000000001</v>
      </c>
      <c r="I15">
        <v>25</v>
      </c>
      <c r="J15">
        <v>84</v>
      </c>
      <c r="K15">
        <v>62</v>
      </c>
      <c r="L15" t="s">
        <v>19</v>
      </c>
      <c r="M15">
        <v>53.439511246556002</v>
      </c>
      <c r="N15">
        <v>24.06</v>
      </c>
      <c r="O15">
        <v>2678.87412123801</v>
      </c>
      <c r="P15">
        <v>8.1654420479649801</v>
      </c>
      <c r="Q15">
        <v>66.220201926832502</v>
      </c>
      <c r="R15">
        <v>24.5093937034931</v>
      </c>
      <c r="S15">
        <v>0.38900407990423402</v>
      </c>
    </row>
    <row r="16" spans="1:19" x14ac:dyDescent="0.4">
      <c r="A16" t="s">
        <v>17</v>
      </c>
      <c r="B16" t="s">
        <v>18</v>
      </c>
      <c r="C16">
        <v>26.9</v>
      </c>
      <c r="D16">
        <v>72</v>
      </c>
      <c r="E16">
        <v>0</v>
      </c>
      <c r="F16">
        <v>1.5</v>
      </c>
      <c r="G16">
        <v>6.5</v>
      </c>
      <c r="H16">
        <v>1.159</v>
      </c>
      <c r="I16">
        <v>25</v>
      </c>
      <c r="J16">
        <v>84</v>
      </c>
      <c r="K16">
        <v>46</v>
      </c>
      <c r="L16" t="s">
        <v>19</v>
      </c>
      <c r="M16">
        <v>54.383862287059998</v>
      </c>
      <c r="N16">
        <v>24.06</v>
      </c>
      <c r="O16">
        <v>4934.6524845763297</v>
      </c>
      <c r="P16">
        <v>5.0436075569885999</v>
      </c>
      <c r="Q16">
        <v>11.277621523807101</v>
      </c>
      <c r="R16">
        <v>24.2123341137188</v>
      </c>
      <c r="S16">
        <v>0.29604228883318801</v>
      </c>
    </row>
    <row r="17" spans="1:19" x14ac:dyDescent="0.4">
      <c r="A17" t="s">
        <v>17</v>
      </c>
      <c r="B17" t="s">
        <v>18</v>
      </c>
      <c r="C17">
        <v>23.3</v>
      </c>
      <c r="D17">
        <v>94</v>
      </c>
      <c r="E17">
        <v>50</v>
      </c>
      <c r="F17">
        <v>1.2</v>
      </c>
      <c r="G17">
        <v>0</v>
      </c>
      <c r="H17">
        <v>0.13200000000000001</v>
      </c>
      <c r="I17">
        <v>8.4</v>
      </c>
      <c r="J17">
        <v>85</v>
      </c>
      <c r="K17">
        <v>100</v>
      </c>
      <c r="L17" t="s">
        <v>22</v>
      </c>
      <c r="M17">
        <v>26.279219659328</v>
      </c>
      <c r="N17">
        <v>24.06</v>
      </c>
      <c r="O17">
        <v>424.02620003766998</v>
      </c>
      <c r="P17">
        <v>16.5229780478649</v>
      </c>
      <c r="Q17">
        <v>21.463574639995301</v>
      </c>
      <c r="R17">
        <v>24.626313760781301</v>
      </c>
      <c r="S17">
        <v>0.30422107890252398</v>
      </c>
    </row>
    <row r="18" spans="1:19" x14ac:dyDescent="0.4">
      <c r="A18" t="s">
        <v>17</v>
      </c>
      <c r="B18" t="s">
        <v>18</v>
      </c>
      <c r="C18">
        <v>27.4</v>
      </c>
      <c r="D18">
        <v>77</v>
      </c>
      <c r="E18">
        <v>33.5</v>
      </c>
      <c r="F18">
        <v>2.1</v>
      </c>
      <c r="G18">
        <v>5.0999999999999996</v>
      </c>
      <c r="H18">
        <v>1.1299999999999999</v>
      </c>
      <c r="I18">
        <v>25</v>
      </c>
      <c r="J18">
        <v>85</v>
      </c>
      <c r="K18">
        <v>88</v>
      </c>
      <c r="L18" t="s">
        <v>21</v>
      </c>
      <c r="M18">
        <v>53.6958958544799</v>
      </c>
      <c r="N18">
        <v>24.06</v>
      </c>
      <c r="O18">
        <v>6388.7508337808204</v>
      </c>
      <c r="P18">
        <v>11.3741389053497</v>
      </c>
      <c r="Q18">
        <v>74.877787827685395</v>
      </c>
      <c r="R18">
        <v>26.153642616396301</v>
      </c>
      <c r="S18">
        <v>0.122905581952065</v>
      </c>
    </row>
    <row r="19" spans="1:19" x14ac:dyDescent="0.4">
      <c r="A19" t="s">
        <v>17</v>
      </c>
      <c r="B19" t="s">
        <v>18</v>
      </c>
      <c r="C19">
        <v>20.5</v>
      </c>
      <c r="D19">
        <v>86</v>
      </c>
      <c r="E19">
        <v>15</v>
      </c>
      <c r="F19">
        <v>1.6</v>
      </c>
      <c r="G19">
        <v>0</v>
      </c>
      <c r="H19">
        <v>0.22900000000000001</v>
      </c>
      <c r="I19">
        <v>6.8</v>
      </c>
      <c r="J19">
        <v>86</v>
      </c>
      <c r="K19">
        <v>100</v>
      </c>
      <c r="L19" t="s">
        <v>22</v>
      </c>
      <c r="M19">
        <v>25.321183422880001</v>
      </c>
      <c r="N19">
        <v>24.06</v>
      </c>
      <c r="O19">
        <v>5393.0845037464396</v>
      </c>
      <c r="P19">
        <v>2.4358582660966199</v>
      </c>
      <c r="Q19">
        <v>59.208457766637601</v>
      </c>
      <c r="R19">
        <v>24.344251637820499</v>
      </c>
      <c r="S19">
        <v>0.14758615260987101</v>
      </c>
    </row>
    <row r="20" spans="1:19" x14ac:dyDescent="0.4">
      <c r="A20" t="s">
        <v>17</v>
      </c>
      <c r="B20" t="s">
        <v>18</v>
      </c>
      <c r="C20">
        <v>22.7</v>
      </c>
      <c r="D20">
        <v>86</v>
      </c>
      <c r="E20">
        <v>7</v>
      </c>
      <c r="F20">
        <v>0.9</v>
      </c>
      <c r="G20">
        <v>0.2</v>
      </c>
      <c r="H20">
        <v>0.35899999999999999</v>
      </c>
      <c r="I20">
        <v>15.6</v>
      </c>
      <c r="J20">
        <v>86</v>
      </c>
      <c r="K20">
        <v>100</v>
      </c>
      <c r="L20" t="s">
        <v>22</v>
      </c>
      <c r="M20">
        <v>30.821420753588001</v>
      </c>
      <c r="N20">
        <v>24.06</v>
      </c>
      <c r="O20">
        <v>2623.2906536528599</v>
      </c>
      <c r="P20">
        <v>21.6566947375713</v>
      </c>
      <c r="Q20">
        <v>82.624982843415793</v>
      </c>
      <c r="R20">
        <v>25.453552738248501</v>
      </c>
      <c r="S20">
        <v>0.42255655778735002</v>
      </c>
    </row>
    <row r="21" spans="1:19" x14ac:dyDescent="0.4">
      <c r="A21" t="s">
        <v>17</v>
      </c>
      <c r="B21" t="s">
        <v>18</v>
      </c>
      <c r="C21">
        <v>27.1</v>
      </c>
      <c r="D21">
        <v>78</v>
      </c>
      <c r="E21">
        <v>0</v>
      </c>
      <c r="F21">
        <v>1.5</v>
      </c>
      <c r="G21">
        <v>8.1999999999999993</v>
      </c>
      <c r="H21">
        <v>1.2</v>
      </c>
      <c r="I21">
        <v>20</v>
      </c>
      <c r="J21">
        <v>86</v>
      </c>
      <c r="K21">
        <v>46</v>
      </c>
      <c r="L21" t="s">
        <v>20</v>
      </c>
      <c r="M21">
        <v>55.652316472000003</v>
      </c>
      <c r="N21">
        <v>24.06</v>
      </c>
      <c r="O21">
        <v>1760.6847400426</v>
      </c>
      <c r="P21">
        <v>11.460586823591401</v>
      </c>
      <c r="Q21">
        <v>54.790778009037602</v>
      </c>
      <c r="R21">
        <v>25.7573824791621</v>
      </c>
      <c r="S21">
        <v>0.43507294668449997</v>
      </c>
    </row>
    <row r="22" spans="1:19" x14ac:dyDescent="0.4">
      <c r="A22" t="s">
        <v>17</v>
      </c>
      <c r="B22" t="s">
        <v>18</v>
      </c>
      <c r="C22">
        <v>27.2</v>
      </c>
      <c r="D22">
        <v>69</v>
      </c>
      <c r="E22">
        <v>0</v>
      </c>
      <c r="F22">
        <v>2.7</v>
      </c>
      <c r="G22">
        <v>12.7</v>
      </c>
      <c r="H22">
        <v>1.5860000000000001</v>
      </c>
      <c r="I22">
        <v>25</v>
      </c>
      <c r="J22">
        <v>86</v>
      </c>
      <c r="K22">
        <v>22</v>
      </c>
      <c r="L22" t="s">
        <v>24</v>
      </c>
      <c r="M22">
        <v>62.966995337215998</v>
      </c>
      <c r="N22">
        <v>24.06</v>
      </c>
      <c r="O22">
        <v>2445.2798323053398</v>
      </c>
      <c r="P22">
        <v>2.1589317296753099</v>
      </c>
      <c r="Q22">
        <v>62.935972282958197</v>
      </c>
      <c r="R22">
        <v>24.139989220878899</v>
      </c>
      <c r="S22">
        <v>0.17856746684978</v>
      </c>
    </row>
    <row r="23" spans="1:19" x14ac:dyDescent="0.4">
      <c r="A23" t="s">
        <v>17</v>
      </c>
      <c r="B23" t="s">
        <v>18</v>
      </c>
      <c r="C23">
        <v>28</v>
      </c>
      <c r="D23">
        <v>69</v>
      </c>
      <c r="E23">
        <v>0</v>
      </c>
      <c r="F23">
        <v>2.9</v>
      </c>
      <c r="G23">
        <v>12.7</v>
      </c>
      <c r="H23">
        <v>1.603</v>
      </c>
      <c r="I23">
        <v>25</v>
      </c>
      <c r="J23">
        <v>86</v>
      </c>
      <c r="K23">
        <v>12</v>
      </c>
      <c r="L23" t="s">
        <v>24</v>
      </c>
      <c r="M23">
        <v>64.289661180639996</v>
      </c>
      <c r="N23">
        <v>24.06</v>
      </c>
      <c r="O23">
        <v>1865.4499398704199</v>
      </c>
      <c r="P23">
        <v>1.07322983756169</v>
      </c>
      <c r="Q23">
        <v>21.4924384130695</v>
      </c>
      <c r="R23">
        <v>24.101714935643599</v>
      </c>
      <c r="S23">
        <v>0.33421352300802798</v>
      </c>
    </row>
    <row r="24" spans="1:19" x14ac:dyDescent="0.4">
      <c r="A24" t="s">
        <v>17</v>
      </c>
      <c r="B24" t="s">
        <v>18</v>
      </c>
      <c r="C24">
        <v>29.1</v>
      </c>
      <c r="D24">
        <v>72</v>
      </c>
      <c r="E24">
        <v>0</v>
      </c>
      <c r="F24">
        <v>3.2</v>
      </c>
      <c r="G24">
        <v>10.8</v>
      </c>
      <c r="H24">
        <v>1.482</v>
      </c>
      <c r="I24">
        <v>25</v>
      </c>
      <c r="J24">
        <v>87</v>
      </c>
      <c r="K24">
        <v>42</v>
      </c>
      <c r="L24" t="s">
        <v>19</v>
      </c>
      <c r="M24">
        <v>62.772695524416001</v>
      </c>
      <c r="N24">
        <v>24.06</v>
      </c>
      <c r="O24">
        <v>4680.3882021958898</v>
      </c>
      <c r="P24">
        <v>8.8932876016270797</v>
      </c>
      <c r="Q24">
        <v>21.7402426305025</v>
      </c>
      <c r="R24">
        <v>25.926320155533698</v>
      </c>
      <c r="S24">
        <v>0.22400735826204399</v>
      </c>
    </row>
    <row r="25" spans="1:19" x14ac:dyDescent="0.4">
      <c r="A25" t="s">
        <v>17</v>
      </c>
      <c r="B25" t="s">
        <v>18</v>
      </c>
      <c r="C25">
        <v>27.5</v>
      </c>
      <c r="D25">
        <v>85</v>
      </c>
      <c r="E25">
        <v>2</v>
      </c>
      <c r="F25">
        <v>2.2000000000000002</v>
      </c>
      <c r="G25">
        <v>3.3</v>
      </c>
      <c r="H25">
        <v>0.86599999999999999</v>
      </c>
      <c r="I25">
        <v>16.600000000000001</v>
      </c>
      <c r="J25">
        <v>87</v>
      </c>
      <c r="K25">
        <v>86</v>
      </c>
      <c r="L25" t="s">
        <v>21</v>
      </c>
      <c r="M25">
        <v>47.593226613200002</v>
      </c>
      <c r="N25">
        <v>24.06</v>
      </c>
      <c r="O25">
        <v>6479.6871712554203</v>
      </c>
      <c r="P25">
        <v>15.3293362848495</v>
      </c>
      <c r="Q25">
        <v>22.9574028744345</v>
      </c>
      <c r="R25">
        <v>25.7778099964818</v>
      </c>
      <c r="S25">
        <v>2.1214595941273E-2</v>
      </c>
    </row>
    <row r="26" spans="1:19" x14ac:dyDescent="0.4">
      <c r="A26" t="s">
        <v>17</v>
      </c>
      <c r="B26" t="s">
        <v>18</v>
      </c>
      <c r="C26">
        <v>25.4</v>
      </c>
      <c r="D26">
        <v>95</v>
      </c>
      <c r="E26">
        <v>123</v>
      </c>
      <c r="F26">
        <v>1.4</v>
      </c>
      <c r="G26">
        <v>0</v>
      </c>
      <c r="H26">
        <v>0.22800000000000001</v>
      </c>
      <c r="I26">
        <v>4</v>
      </c>
      <c r="J26">
        <v>87</v>
      </c>
      <c r="K26">
        <v>100</v>
      </c>
      <c r="L26" t="s">
        <v>22</v>
      </c>
      <c r="M26">
        <v>30.693191488831999</v>
      </c>
      <c r="N26">
        <v>24.06</v>
      </c>
      <c r="O26">
        <v>877.43878009257298</v>
      </c>
      <c r="P26">
        <v>0.28209452768004301</v>
      </c>
      <c r="Q26">
        <v>6.5663666206377496</v>
      </c>
      <c r="R26">
        <v>23.133304744238799</v>
      </c>
      <c r="S26">
        <v>0.16593685626993701</v>
      </c>
    </row>
    <row r="27" spans="1:19" x14ac:dyDescent="0.4">
      <c r="A27" t="s">
        <v>17</v>
      </c>
      <c r="B27" t="s">
        <v>18</v>
      </c>
      <c r="C27">
        <v>26</v>
      </c>
      <c r="D27">
        <v>89</v>
      </c>
      <c r="E27">
        <v>10</v>
      </c>
      <c r="F27">
        <v>2.4</v>
      </c>
      <c r="G27">
        <v>0.7</v>
      </c>
      <c r="H27">
        <v>0.53300000000000003</v>
      </c>
      <c r="I27">
        <v>10.199999999999999</v>
      </c>
      <c r="J27">
        <v>87</v>
      </c>
      <c r="K27">
        <v>94</v>
      </c>
      <c r="L27" t="s">
        <v>22</v>
      </c>
      <c r="M27">
        <v>37.944840078079999</v>
      </c>
      <c r="N27">
        <v>24.06</v>
      </c>
      <c r="O27">
        <v>3924.8547912253598</v>
      </c>
      <c r="P27">
        <v>13.258992008820501</v>
      </c>
      <c r="Q27">
        <v>87.626645170415898</v>
      </c>
      <c r="R27">
        <v>24.688856381779299</v>
      </c>
      <c r="S27">
        <v>0.222285470875354</v>
      </c>
    </row>
    <row r="28" spans="1:19" x14ac:dyDescent="0.4">
      <c r="A28" t="s">
        <v>17</v>
      </c>
      <c r="B28" t="s">
        <v>18</v>
      </c>
      <c r="C28">
        <v>28.2</v>
      </c>
      <c r="D28">
        <v>80</v>
      </c>
      <c r="E28">
        <v>0.5</v>
      </c>
      <c r="F28">
        <v>1.1000000000000001</v>
      </c>
      <c r="G28">
        <v>8.3000000000000007</v>
      </c>
      <c r="H28">
        <v>1.246</v>
      </c>
      <c r="I28">
        <v>19.2</v>
      </c>
      <c r="J28">
        <v>87</v>
      </c>
      <c r="K28">
        <v>54</v>
      </c>
      <c r="L28" t="s">
        <v>20</v>
      </c>
      <c r="M28">
        <v>58.937630129807999</v>
      </c>
      <c r="N28">
        <v>24.06</v>
      </c>
      <c r="O28">
        <v>6148.9858192903303</v>
      </c>
      <c r="P28">
        <v>3.2977216760879</v>
      </c>
      <c r="Q28">
        <v>20.7049838253314</v>
      </c>
      <c r="R28">
        <v>24.660769167621499</v>
      </c>
      <c r="S28">
        <v>0.46295079825424901</v>
      </c>
    </row>
    <row r="29" spans="1:19" x14ac:dyDescent="0.4">
      <c r="A29" t="s">
        <v>17</v>
      </c>
      <c r="B29" t="s">
        <v>18</v>
      </c>
      <c r="C29">
        <v>26.7</v>
      </c>
      <c r="D29">
        <v>88</v>
      </c>
      <c r="E29">
        <v>103</v>
      </c>
      <c r="F29">
        <v>1.2</v>
      </c>
      <c r="G29">
        <v>1</v>
      </c>
      <c r="H29">
        <v>0.60699999999999998</v>
      </c>
      <c r="I29">
        <v>9.6</v>
      </c>
      <c r="J29">
        <v>87</v>
      </c>
      <c r="K29">
        <v>92</v>
      </c>
      <c r="L29" t="s">
        <v>22</v>
      </c>
      <c r="M29">
        <v>41.238292264271998</v>
      </c>
      <c r="N29">
        <v>24.06</v>
      </c>
      <c r="O29">
        <v>4414.5158386639996</v>
      </c>
      <c r="P29">
        <v>7.0401420917908402</v>
      </c>
      <c r="Q29">
        <v>4.2429191882546098</v>
      </c>
      <c r="R29">
        <v>23.616976344680399</v>
      </c>
      <c r="S29">
        <v>0.109410393164686</v>
      </c>
    </row>
    <row r="30" spans="1:19" x14ac:dyDescent="0.4">
      <c r="A30" t="s">
        <v>17</v>
      </c>
      <c r="B30" t="s">
        <v>18</v>
      </c>
      <c r="C30">
        <v>27.8</v>
      </c>
      <c r="D30">
        <v>83</v>
      </c>
      <c r="E30">
        <v>3</v>
      </c>
      <c r="F30">
        <v>1.4</v>
      </c>
      <c r="G30">
        <v>3.6</v>
      </c>
      <c r="H30">
        <v>0.89300000000000002</v>
      </c>
      <c r="I30">
        <v>20</v>
      </c>
      <c r="J30">
        <v>88</v>
      </c>
      <c r="K30">
        <v>78</v>
      </c>
      <c r="L30" t="s">
        <v>21</v>
      </c>
      <c r="M30">
        <v>49.394616200144</v>
      </c>
      <c r="N30">
        <v>24.06</v>
      </c>
      <c r="O30">
        <v>4470.52182479762</v>
      </c>
      <c r="P30">
        <v>11.5063661493587</v>
      </c>
      <c r="Q30">
        <v>95.674759330724697</v>
      </c>
      <c r="R30">
        <v>24.286794850159499</v>
      </c>
      <c r="S30">
        <v>0.47055793681681102</v>
      </c>
    </row>
    <row r="31" spans="1:19" x14ac:dyDescent="0.4">
      <c r="A31" t="s">
        <v>17</v>
      </c>
      <c r="B31" t="s">
        <v>18</v>
      </c>
      <c r="C31">
        <v>28.4</v>
      </c>
      <c r="D31">
        <v>74</v>
      </c>
      <c r="E31">
        <v>0</v>
      </c>
      <c r="F31">
        <v>2.2999999999999998</v>
      </c>
      <c r="G31">
        <v>7.8</v>
      </c>
      <c r="H31">
        <v>1.179</v>
      </c>
      <c r="I31">
        <v>20</v>
      </c>
      <c r="J31">
        <v>88</v>
      </c>
      <c r="K31">
        <v>46</v>
      </c>
      <c r="L31" t="s">
        <v>19</v>
      </c>
      <c r="M31">
        <v>56.039056917872003</v>
      </c>
      <c r="N31">
        <v>24.06</v>
      </c>
      <c r="O31">
        <v>4779.9413067701698</v>
      </c>
      <c r="P31">
        <v>12.8788976717367</v>
      </c>
      <c r="Q31">
        <v>41.446005513291098</v>
      </c>
      <c r="R31">
        <v>26.3540380570692</v>
      </c>
      <c r="S31">
        <v>0.39616510965312801</v>
      </c>
    </row>
    <row r="32" spans="1:19" x14ac:dyDescent="0.4">
      <c r="A32" t="s">
        <v>17</v>
      </c>
      <c r="B32" t="s">
        <v>18</v>
      </c>
      <c r="C32">
        <v>28.9</v>
      </c>
      <c r="D32">
        <v>78</v>
      </c>
      <c r="E32">
        <v>0</v>
      </c>
      <c r="F32">
        <v>1.5</v>
      </c>
      <c r="G32">
        <v>5.0999999999999996</v>
      </c>
      <c r="H32">
        <v>1.036</v>
      </c>
      <c r="I32">
        <v>23.2</v>
      </c>
      <c r="J32">
        <v>88</v>
      </c>
      <c r="K32">
        <v>80</v>
      </c>
      <c r="L32" t="s">
        <v>20</v>
      </c>
      <c r="M32">
        <v>54.297669023440001</v>
      </c>
      <c r="N32">
        <v>24.06</v>
      </c>
      <c r="O32">
        <v>4414.4829160696399</v>
      </c>
      <c r="P32">
        <v>14.298723710359001</v>
      </c>
      <c r="Q32">
        <v>38.833418211475902</v>
      </c>
      <c r="R32">
        <v>26.6629063860339</v>
      </c>
      <c r="S32">
        <v>2.1564518176681299E-2</v>
      </c>
    </row>
    <row r="33" spans="1:19" x14ac:dyDescent="0.4">
      <c r="A33" t="s">
        <v>17</v>
      </c>
      <c r="B33" t="s">
        <v>18</v>
      </c>
      <c r="C33">
        <v>26.6</v>
      </c>
      <c r="D33">
        <v>90</v>
      </c>
      <c r="E33">
        <v>31.5</v>
      </c>
      <c r="F33">
        <v>1.2</v>
      </c>
      <c r="G33">
        <v>2</v>
      </c>
      <c r="H33">
        <v>0.68700000000000006</v>
      </c>
      <c r="I33">
        <v>18.2</v>
      </c>
      <c r="J33">
        <v>88</v>
      </c>
      <c r="K33">
        <v>86</v>
      </c>
      <c r="L33" t="s">
        <v>21</v>
      </c>
      <c r="M33">
        <v>43.026468300895999</v>
      </c>
      <c r="N33">
        <v>24.06</v>
      </c>
      <c r="O33">
        <v>5659.8820892159301</v>
      </c>
      <c r="P33">
        <v>22.438732433457101</v>
      </c>
      <c r="Q33">
        <v>50.121645168708604</v>
      </c>
      <c r="R33">
        <v>24.983647334050499</v>
      </c>
      <c r="S33">
        <v>0.35650364677349</v>
      </c>
    </row>
    <row r="34" spans="1:19" x14ac:dyDescent="0.4">
      <c r="A34" t="s">
        <v>17</v>
      </c>
      <c r="B34" t="s">
        <v>18</v>
      </c>
      <c r="C34">
        <v>25.4</v>
      </c>
      <c r="D34">
        <v>92</v>
      </c>
      <c r="E34">
        <v>51</v>
      </c>
      <c r="F34">
        <v>1.2</v>
      </c>
      <c r="G34">
        <v>1.3</v>
      </c>
      <c r="H34">
        <v>0.623</v>
      </c>
      <c r="I34">
        <v>10.199999999999999</v>
      </c>
      <c r="J34">
        <v>88</v>
      </c>
      <c r="K34">
        <v>94</v>
      </c>
      <c r="L34" t="s">
        <v>22</v>
      </c>
      <c r="M34">
        <v>39.992496324896003</v>
      </c>
      <c r="N34">
        <v>24.06</v>
      </c>
      <c r="O34">
        <v>2177.8739450176099</v>
      </c>
      <c r="P34">
        <v>4.0759941785707403E-2</v>
      </c>
      <c r="Q34">
        <v>67.758484022790896</v>
      </c>
      <c r="R34">
        <v>26.328632184413799</v>
      </c>
      <c r="S34">
        <v>0.19345017150618399</v>
      </c>
    </row>
    <row r="35" spans="1:19" x14ac:dyDescent="0.4">
      <c r="A35" t="s">
        <v>17</v>
      </c>
      <c r="B35" t="s">
        <v>18</v>
      </c>
      <c r="C35">
        <v>25.6</v>
      </c>
      <c r="D35">
        <v>92</v>
      </c>
      <c r="E35">
        <v>3</v>
      </c>
      <c r="F35">
        <v>0.6</v>
      </c>
      <c r="G35">
        <v>0</v>
      </c>
      <c r="H35">
        <v>0.47899999999999998</v>
      </c>
      <c r="I35">
        <v>16</v>
      </c>
      <c r="J35">
        <v>88</v>
      </c>
      <c r="K35">
        <v>98</v>
      </c>
      <c r="L35" t="s">
        <v>22</v>
      </c>
      <c r="M35">
        <v>37.157282141056001</v>
      </c>
      <c r="N35">
        <v>24.06</v>
      </c>
      <c r="O35">
        <v>9185.8164479484803</v>
      </c>
      <c r="P35">
        <v>34.098639876029601</v>
      </c>
      <c r="Q35">
        <v>13.139460547944299</v>
      </c>
      <c r="R35">
        <v>24.345820059961</v>
      </c>
      <c r="S35">
        <v>0.129740202202138</v>
      </c>
    </row>
    <row r="36" spans="1:19" x14ac:dyDescent="0.4">
      <c r="A36" t="s">
        <v>17</v>
      </c>
      <c r="B36" t="s">
        <v>18</v>
      </c>
      <c r="C36">
        <v>25.4</v>
      </c>
      <c r="D36">
        <v>88</v>
      </c>
      <c r="E36">
        <v>0.5</v>
      </c>
      <c r="F36">
        <v>1.5</v>
      </c>
      <c r="G36">
        <v>0</v>
      </c>
      <c r="H36">
        <v>0.441</v>
      </c>
      <c r="I36">
        <v>22</v>
      </c>
      <c r="J36">
        <v>88</v>
      </c>
      <c r="K36">
        <v>98</v>
      </c>
      <c r="L36" t="s">
        <v>23</v>
      </c>
      <c r="M36">
        <v>35.592460108040001</v>
      </c>
      <c r="N36">
        <v>24.06</v>
      </c>
      <c r="O36">
        <v>2075.6459577484402</v>
      </c>
      <c r="P36">
        <v>21.2871931889125</v>
      </c>
      <c r="Q36">
        <v>80.513154025570103</v>
      </c>
      <c r="R36">
        <v>26.291944978935899</v>
      </c>
      <c r="S36">
        <v>0.23086945237826501</v>
      </c>
    </row>
    <row r="37" spans="1:19" x14ac:dyDescent="0.4">
      <c r="A37" t="s">
        <v>17</v>
      </c>
      <c r="B37" t="s">
        <v>18</v>
      </c>
      <c r="C37">
        <v>26.7</v>
      </c>
      <c r="D37">
        <v>78</v>
      </c>
      <c r="E37">
        <v>0</v>
      </c>
      <c r="F37">
        <v>1.2</v>
      </c>
      <c r="G37">
        <v>6.5</v>
      </c>
      <c r="H37">
        <v>1.2370000000000001</v>
      </c>
      <c r="I37">
        <v>22</v>
      </c>
      <c r="J37">
        <v>88</v>
      </c>
      <c r="K37">
        <v>86</v>
      </c>
      <c r="L37" t="s">
        <v>20</v>
      </c>
      <c r="M37">
        <v>56.327458864752003</v>
      </c>
      <c r="N37">
        <v>24.06</v>
      </c>
      <c r="O37">
        <v>2048.8084759363601</v>
      </c>
      <c r="P37">
        <v>11.729466078030599</v>
      </c>
      <c r="Q37">
        <v>4.3129036353362702</v>
      </c>
      <c r="R37">
        <v>23.388049616926299</v>
      </c>
      <c r="S37">
        <v>9.9449545914749499E-2</v>
      </c>
    </row>
    <row r="38" spans="1:19" x14ac:dyDescent="0.4">
      <c r="A38" t="s">
        <v>17</v>
      </c>
      <c r="B38" t="s">
        <v>18</v>
      </c>
      <c r="C38">
        <v>26.3</v>
      </c>
      <c r="D38">
        <v>85</v>
      </c>
      <c r="E38">
        <v>1.5</v>
      </c>
      <c r="F38">
        <v>1.1000000000000001</v>
      </c>
      <c r="G38">
        <v>1.4</v>
      </c>
      <c r="H38">
        <v>0.70299999999999996</v>
      </c>
      <c r="I38">
        <v>16.399999999999999</v>
      </c>
      <c r="J38">
        <v>88</v>
      </c>
      <c r="K38">
        <v>94</v>
      </c>
      <c r="L38" t="s">
        <v>22</v>
      </c>
      <c r="M38">
        <v>43.097325464396</v>
      </c>
      <c r="N38">
        <v>24.06</v>
      </c>
      <c r="O38">
        <v>4320.4880210638403</v>
      </c>
      <c r="P38">
        <v>2.4344067102204399</v>
      </c>
      <c r="Q38">
        <v>76.985965699270196</v>
      </c>
      <c r="R38">
        <v>24.282288104677601</v>
      </c>
      <c r="S38">
        <v>0.44263183720524402</v>
      </c>
    </row>
    <row r="39" spans="1:19" x14ac:dyDescent="0.4">
      <c r="A39" t="s">
        <v>17</v>
      </c>
      <c r="B39" t="s">
        <v>18</v>
      </c>
      <c r="C39">
        <v>25.1</v>
      </c>
      <c r="D39">
        <v>90</v>
      </c>
      <c r="E39">
        <v>15.5</v>
      </c>
      <c r="F39">
        <v>1.3</v>
      </c>
      <c r="G39">
        <v>0.4</v>
      </c>
      <c r="H39">
        <v>0.52600000000000002</v>
      </c>
      <c r="I39">
        <v>19.600000000000001</v>
      </c>
      <c r="J39">
        <v>88</v>
      </c>
      <c r="K39">
        <v>98</v>
      </c>
      <c r="L39" t="s">
        <v>22</v>
      </c>
      <c r="M39">
        <v>37.302157053511998</v>
      </c>
      <c r="N39">
        <v>24.06</v>
      </c>
      <c r="O39">
        <v>2274.8626107687901</v>
      </c>
      <c r="P39">
        <v>9.2903409205236596</v>
      </c>
      <c r="Q39">
        <v>93.678107223418493</v>
      </c>
      <c r="R39">
        <v>25.5291096756111</v>
      </c>
      <c r="S39">
        <v>9.0575114704323195E-2</v>
      </c>
    </row>
    <row r="40" spans="1:19" x14ac:dyDescent="0.4">
      <c r="A40" t="s">
        <v>17</v>
      </c>
      <c r="B40" t="s">
        <v>18</v>
      </c>
      <c r="C40">
        <v>25.7</v>
      </c>
      <c r="D40">
        <v>92</v>
      </c>
      <c r="E40">
        <v>42.5</v>
      </c>
      <c r="F40">
        <v>0.8</v>
      </c>
      <c r="G40">
        <v>1.7</v>
      </c>
      <c r="H40">
        <v>0.68799999999999994</v>
      </c>
      <c r="I40">
        <v>18.2</v>
      </c>
      <c r="J40">
        <v>88</v>
      </c>
      <c r="K40">
        <v>94</v>
      </c>
      <c r="L40" t="s">
        <v>22</v>
      </c>
      <c r="M40">
        <v>42.185419907072003</v>
      </c>
      <c r="N40">
        <v>24.06</v>
      </c>
      <c r="O40">
        <v>3843.1141909257799</v>
      </c>
      <c r="P40">
        <v>21.560458763361101</v>
      </c>
      <c r="Q40">
        <v>47.220858741580102</v>
      </c>
      <c r="R40">
        <v>23.9972216176171</v>
      </c>
      <c r="S40">
        <v>0.42613146329877499</v>
      </c>
    </row>
    <row r="41" spans="1:19" x14ac:dyDescent="0.4">
      <c r="A41" t="s">
        <v>17</v>
      </c>
      <c r="B41" t="s">
        <v>18</v>
      </c>
      <c r="C41">
        <v>26.2</v>
      </c>
      <c r="D41">
        <v>94</v>
      </c>
      <c r="E41">
        <v>1</v>
      </c>
      <c r="F41">
        <v>0.6</v>
      </c>
      <c r="G41">
        <v>0.2</v>
      </c>
      <c r="H41">
        <v>0.40300000000000002</v>
      </c>
      <c r="I41">
        <v>18.399999999999999</v>
      </c>
      <c r="J41">
        <v>88</v>
      </c>
      <c r="K41">
        <v>100</v>
      </c>
      <c r="L41" t="s">
        <v>22</v>
      </c>
      <c r="M41">
        <v>36.024394179184</v>
      </c>
      <c r="N41">
        <v>24.06</v>
      </c>
      <c r="O41">
        <v>6869.8300996160197</v>
      </c>
      <c r="P41">
        <v>39.994919629371303</v>
      </c>
      <c r="Q41">
        <v>79.024380259404495</v>
      </c>
      <c r="R41">
        <v>26.008640976896199</v>
      </c>
      <c r="S41">
        <v>0.44658309328352103</v>
      </c>
    </row>
    <row r="42" spans="1:19" x14ac:dyDescent="0.4">
      <c r="A42" t="s">
        <v>17</v>
      </c>
      <c r="B42" t="s">
        <v>18</v>
      </c>
      <c r="C42">
        <v>28.4</v>
      </c>
      <c r="D42">
        <v>81</v>
      </c>
      <c r="E42">
        <v>0</v>
      </c>
      <c r="F42">
        <v>1.1000000000000001</v>
      </c>
      <c r="G42">
        <v>1.9</v>
      </c>
      <c r="H42">
        <v>0.95799999999999996</v>
      </c>
      <c r="I42">
        <v>21</v>
      </c>
      <c r="J42">
        <v>88</v>
      </c>
      <c r="K42">
        <v>88</v>
      </c>
      <c r="L42" t="s">
        <v>20</v>
      </c>
      <c r="M42">
        <v>52.111124784608002</v>
      </c>
      <c r="N42">
        <v>24.06</v>
      </c>
      <c r="O42">
        <v>1199.20592471277</v>
      </c>
      <c r="P42">
        <v>20.214017878643102</v>
      </c>
      <c r="Q42">
        <v>29.651275079462899</v>
      </c>
      <c r="R42">
        <v>23.662196773026899</v>
      </c>
      <c r="S42">
        <v>7.5280671241850202E-3</v>
      </c>
    </row>
    <row r="43" spans="1:19" x14ac:dyDescent="0.4">
      <c r="A43" t="s">
        <v>17</v>
      </c>
      <c r="B43" t="s">
        <v>18</v>
      </c>
      <c r="C43">
        <v>29.6</v>
      </c>
      <c r="D43">
        <v>77</v>
      </c>
      <c r="E43">
        <v>0</v>
      </c>
      <c r="F43">
        <v>1.7</v>
      </c>
      <c r="G43">
        <v>11.1</v>
      </c>
      <c r="H43">
        <v>1.4990000000000001</v>
      </c>
      <c r="I43">
        <v>23</v>
      </c>
      <c r="J43">
        <v>88</v>
      </c>
      <c r="K43">
        <v>66</v>
      </c>
      <c r="L43" t="s">
        <v>20</v>
      </c>
      <c r="M43">
        <v>66.435572121632006</v>
      </c>
      <c r="N43">
        <v>24.06</v>
      </c>
      <c r="O43">
        <v>794.96579270602604</v>
      </c>
      <c r="P43">
        <v>2.2672352709330701</v>
      </c>
      <c r="Q43">
        <v>64.181176362883093</v>
      </c>
      <c r="R43">
        <v>23.3088167151591</v>
      </c>
      <c r="S43">
        <v>0.47121030619857102</v>
      </c>
    </row>
    <row r="44" spans="1:19" x14ac:dyDescent="0.4">
      <c r="A44" t="s">
        <v>17</v>
      </c>
      <c r="B44" t="s">
        <v>18</v>
      </c>
      <c r="C44">
        <v>29.8</v>
      </c>
      <c r="D44">
        <v>75</v>
      </c>
      <c r="E44">
        <v>0</v>
      </c>
      <c r="F44">
        <v>1.6</v>
      </c>
      <c r="G44">
        <v>11.3</v>
      </c>
      <c r="H44">
        <v>1.4490000000000001</v>
      </c>
      <c r="I44">
        <v>20.6</v>
      </c>
      <c r="J44">
        <v>88</v>
      </c>
      <c r="K44">
        <v>58</v>
      </c>
      <c r="L44" t="s">
        <v>20</v>
      </c>
      <c r="M44">
        <v>65.683593621567994</v>
      </c>
      <c r="N44">
        <v>24.06</v>
      </c>
      <c r="O44">
        <v>7100.98426418289</v>
      </c>
      <c r="P44">
        <v>1.0281221408866199</v>
      </c>
      <c r="Q44">
        <v>98.3138361043072</v>
      </c>
      <c r="R44">
        <v>25.5709278028048</v>
      </c>
      <c r="S44">
        <v>0.48355656575614803</v>
      </c>
    </row>
    <row r="45" spans="1:19" x14ac:dyDescent="0.4">
      <c r="A45" t="s">
        <v>17</v>
      </c>
      <c r="B45" t="s">
        <v>18</v>
      </c>
      <c r="C45">
        <v>29.1</v>
      </c>
      <c r="D45">
        <v>79</v>
      </c>
      <c r="E45">
        <v>0</v>
      </c>
      <c r="F45">
        <v>1.2</v>
      </c>
      <c r="G45">
        <v>4.8</v>
      </c>
      <c r="H45">
        <v>0.879</v>
      </c>
      <c r="I45">
        <v>15</v>
      </c>
      <c r="J45">
        <v>88</v>
      </c>
      <c r="K45">
        <v>78</v>
      </c>
      <c r="L45" t="s">
        <v>20</v>
      </c>
      <c r="M45">
        <v>51.009981607632</v>
      </c>
      <c r="N45">
        <v>24.06</v>
      </c>
      <c r="O45">
        <v>4743.0676570396199</v>
      </c>
      <c r="P45">
        <v>1.01366672423346</v>
      </c>
      <c r="Q45">
        <v>18.115022940864598</v>
      </c>
      <c r="R45">
        <v>25.016908241884799</v>
      </c>
      <c r="S45">
        <v>0.34666691429461099</v>
      </c>
    </row>
    <row r="46" spans="1:19" x14ac:dyDescent="0.4">
      <c r="A46" t="s">
        <v>17</v>
      </c>
      <c r="B46" t="s">
        <v>18</v>
      </c>
      <c r="C46">
        <v>26.7</v>
      </c>
      <c r="D46">
        <v>88</v>
      </c>
      <c r="E46">
        <v>56.5</v>
      </c>
      <c r="F46">
        <v>1.3</v>
      </c>
      <c r="G46">
        <v>4.7</v>
      </c>
      <c r="H46">
        <v>0.80700000000000005</v>
      </c>
      <c r="I46">
        <v>15.2</v>
      </c>
      <c r="J46">
        <v>88</v>
      </c>
      <c r="K46">
        <v>82</v>
      </c>
      <c r="L46" t="s">
        <v>21</v>
      </c>
      <c r="M46">
        <v>45.943015555427998</v>
      </c>
      <c r="N46">
        <v>24.06</v>
      </c>
      <c r="O46">
        <v>6042.86397554632</v>
      </c>
      <c r="P46">
        <v>16.0428182338662</v>
      </c>
      <c r="Q46">
        <v>95.151014834573203</v>
      </c>
      <c r="R46">
        <v>26.3683517063902</v>
      </c>
      <c r="S46">
        <v>0.12677413361246101</v>
      </c>
    </row>
    <row r="47" spans="1:19" x14ac:dyDescent="0.4">
      <c r="A47" t="s">
        <v>17</v>
      </c>
      <c r="B47" t="s">
        <v>18</v>
      </c>
      <c r="C47">
        <v>27</v>
      </c>
      <c r="D47">
        <v>85</v>
      </c>
      <c r="E47">
        <v>37</v>
      </c>
      <c r="F47">
        <v>1.1000000000000001</v>
      </c>
      <c r="G47">
        <v>7.3</v>
      </c>
      <c r="H47">
        <v>1.0820000000000001</v>
      </c>
      <c r="I47">
        <v>12.6</v>
      </c>
      <c r="J47">
        <v>88</v>
      </c>
      <c r="K47">
        <v>56</v>
      </c>
      <c r="L47" t="s">
        <v>21</v>
      </c>
      <c r="M47">
        <v>53.162113266959999</v>
      </c>
      <c r="N47">
        <v>24.06</v>
      </c>
      <c r="O47">
        <v>6359.9865823457303</v>
      </c>
      <c r="P47">
        <v>0.70698786982148798</v>
      </c>
      <c r="Q47">
        <v>35.321389178551797</v>
      </c>
      <c r="R47">
        <v>23.618414492897099</v>
      </c>
      <c r="S47">
        <v>4.89801979431293E-2</v>
      </c>
    </row>
    <row r="48" spans="1:19" x14ac:dyDescent="0.4">
      <c r="A48" t="s">
        <v>17</v>
      </c>
      <c r="B48" t="s">
        <v>18</v>
      </c>
      <c r="C48">
        <v>28.6</v>
      </c>
      <c r="D48">
        <v>78</v>
      </c>
      <c r="E48">
        <v>0</v>
      </c>
      <c r="F48">
        <v>1.3</v>
      </c>
      <c r="G48">
        <v>8.3000000000000007</v>
      </c>
      <c r="H48">
        <v>1.2969999999999999</v>
      </c>
      <c r="I48">
        <v>22</v>
      </c>
      <c r="J48">
        <v>88</v>
      </c>
      <c r="K48">
        <v>76</v>
      </c>
      <c r="L48" t="s">
        <v>20</v>
      </c>
      <c r="M48">
        <v>60.523793327703999</v>
      </c>
      <c r="N48">
        <v>24.06</v>
      </c>
      <c r="O48">
        <v>8858.9190541307198</v>
      </c>
      <c r="P48">
        <v>22.465673499204399</v>
      </c>
      <c r="Q48">
        <v>26.072001971945198</v>
      </c>
      <c r="R48">
        <v>24.569851692532499</v>
      </c>
      <c r="S48">
        <v>0.16176425741002201</v>
      </c>
    </row>
    <row r="49" spans="1:19" x14ac:dyDescent="0.4">
      <c r="A49" t="s">
        <v>17</v>
      </c>
      <c r="B49" t="s">
        <v>18</v>
      </c>
      <c r="C49">
        <v>28.7</v>
      </c>
      <c r="D49">
        <v>74</v>
      </c>
      <c r="E49">
        <v>0</v>
      </c>
      <c r="F49">
        <v>1.9</v>
      </c>
      <c r="G49">
        <v>3</v>
      </c>
      <c r="H49">
        <v>0.96599999999999997</v>
      </c>
      <c r="I49">
        <v>25</v>
      </c>
      <c r="J49">
        <v>88</v>
      </c>
      <c r="K49">
        <v>88</v>
      </c>
      <c r="L49" t="s">
        <v>19</v>
      </c>
      <c r="M49">
        <v>51.880953981752</v>
      </c>
      <c r="N49">
        <v>24.06</v>
      </c>
      <c r="O49">
        <v>4336.20351834334</v>
      </c>
      <c r="P49">
        <v>0.128615047889996</v>
      </c>
      <c r="Q49">
        <v>2.91493178475117</v>
      </c>
      <c r="R49">
        <v>24.4508715360469</v>
      </c>
      <c r="S49">
        <v>0.15576470167149201</v>
      </c>
    </row>
    <row r="50" spans="1:19" x14ac:dyDescent="0.4">
      <c r="A50" t="s">
        <v>17</v>
      </c>
      <c r="B50" t="s">
        <v>18</v>
      </c>
      <c r="C50">
        <v>28.5</v>
      </c>
      <c r="D50">
        <v>75</v>
      </c>
      <c r="E50">
        <v>1.5</v>
      </c>
      <c r="F50">
        <v>1.4</v>
      </c>
      <c r="G50">
        <v>7.6</v>
      </c>
      <c r="H50">
        <v>1.119</v>
      </c>
      <c r="I50">
        <v>24</v>
      </c>
      <c r="J50">
        <v>88</v>
      </c>
      <c r="K50">
        <v>78</v>
      </c>
      <c r="L50" t="s">
        <v>21</v>
      </c>
      <c r="M50">
        <v>55.875163138440001</v>
      </c>
      <c r="N50">
        <v>24.06</v>
      </c>
      <c r="O50">
        <v>959.77769379972301</v>
      </c>
      <c r="P50">
        <v>2.2542466829564201</v>
      </c>
      <c r="Q50">
        <v>12.616010862902099</v>
      </c>
      <c r="R50">
        <v>23.964431686828799</v>
      </c>
      <c r="S50">
        <v>0.42056147400995397</v>
      </c>
    </row>
    <row r="51" spans="1:19" x14ac:dyDescent="0.4">
      <c r="A51" t="s">
        <v>17</v>
      </c>
      <c r="B51" t="s">
        <v>18</v>
      </c>
      <c r="C51">
        <v>27.5</v>
      </c>
      <c r="D51">
        <v>84</v>
      </c>
      <c r="E51">
        <v>3.5</v>
      </c>
      <c r="F51">
        <v>1.2</v>
      </c>
      <c r="G51">
        <v>7.1</v>
      </c>
      <c r="H51">
        <v>1.0229999999999999</v>
      </c>
      <c r="I51">
        <v>21.2</v>
      </c>
      <c r="J51">
        <v>88</v>
      </c>
      <c r="K51">
        <v>64</v>
      </c>
      <c r="L51" t="s">
        <v>21</v>
      </c>
      <c r="M51">
        <v>52.334398331599999</v>
      </c>
      <c r="N51">
        <v>24.06</v>
      </c>
      <c r="O51">
        <v>8740.7143321125695</v>
      </c>
      <c r="P51">
        <v>21.923583539451698</v>
      </c>
      <c r="Q51">
        <v>96.711313151229604</v>
      </c>
      <c r="R51">
        <v>25.631697342500701</v>
      </c>
      <c r="S51">
        <v>0.122497069207084</v>
      </c>
    </row>
    <row r="52" spans="1:19" x14ac:dyDescent="0.4">
      <c r="A52" t="s">
        <v>17</v>
      </c>
      <c r="B52" t="s">
        <v>18</v>
      </c>
      <c r="C52">
        <v>27.5</v>
      </c>
      <c r="D52">
        <v>86</v>
      </c>
      <c r="E52">
        <v>1</v>
      </c>
      <c r="F52">
        <v>0.9</v>
      </c>
      <c r="G52">
        <v>5.0999999999999996</v>
      </c>
      <c r="H52">
        <v>0.79900000000000004</v>
      </c>
      <c r="I52">
        <v>19.8</v>
      </c>
      <c r="J52">
        <v>88</v>
      </c>
      <c r="K52">
        <v>82</v>
      </c>
      <c r="L52" t="s">
        <v>21</v>
      </c>
      <c r="M52">
        <v>47.153931358100003</v>
      </c>
      <c r="N52">
        <v>24.06</v>
      </c>
      <c r="O52">
        <v>4993.4331513604702</v>
      </c>
      <c r="P52">
        <v>4.6130638495554503</v>
      </c>
      <c r="Q52">
        <v>53.410170007333697</v>
      </c>
      <c r="R52">
        <v>23.133258791745099</v>
      </c>
      <c r="S52">
        <v>0.214270140730104</v>
      </c>
    </row>
    <row r="53" spans="1:19" x14ac:dyDescent="0.4">
      <c r="A53" t="s">
        <v>17</v>
      </c>
      <c r="B53" t="s">
        <v>18</v>
      </c>
      <c r="C53">
        <v>28.7</v>
      </c>
      <c r="D53">
        <v>80</v>
      </c>
      <c r="E53">
        <v>0</v>
      </c>
      <c r="F53">
        <v>1.6</v>
      </c>
      <c r="G53">
        <v>5.5</v>
      </c>
      <c r="H53">
        <v>1.0620000000000001</v>
      </c>
      <c r="I53">
        <v>19.2</v>
      </c>
      <c r="J53">
        <v>88</v>
      </c>
      <c r="K53">
        <v>68</v>
      </c>
      <c r="L53" t="s">
        <v>20</v>
      </c>
      <c r="M53">
        <v>54.533604332095997</v>
      </c>
      <c r="N53">
        <v>24.06</v>
      </c>
      <c r="O53">
        <v>2462.5159437453399</v>
      </c>
      <c r="P53">
        <v>28.6212981566715</v>
      </c>
      <c r="Q53">
        <v>35.751823235523197</v>
      </c>
      <c r="R53">
        <v>22.997101496551501</v>
      </c>
      <c r="S53">
        <v>0.187690718626874</v>
      </c>
    </row>
    <row r="54" spans="1:19" x14ac:dyDescent="0.4">
      <c r="A54" t="s">
        <v>17</v>
      </c>
      <c r="B54" t="s">
        <v>18</v>
      </c>
      <c r="C54">
        <v>29.7</v>
      </c>
      <c r="D54">
        <v>73</v>
      </c>
      <c r="E54">
        <v>0</v>
      </c>
      <c r="F54">
        <v>1.9</v>
      </c>
      <c r="G54">
        <v>11.9</v>
      </c>
      <c r="H54">
        <v>1.4970000000000001</v>
      </c>
      <c r="I54">
        <v>20</v>
      </c>
      <c r="J54">
        <v>88</v>
      </c>
      <c r="K54">
        <v>58</v>
      </c>
      <c r="L54" t="s">
        <v>19</v>
      </c>
      <c r="M54">
        <v>66.212590973003998</v>
      </c>
      <c r="N54">
        <v>24.06</v>
      </c>
      <c r="O54">
        <v>2521.9348169495001</v>
      </c>
      <c r="P54">
        <v>3.1116774779387599</v>
      </c>
      <c r="Q54">
        <v>6.2901540180840998</v>
      </c>
      <c r="R54">
        <v>23.351141583545001</v>
      </c>
      <c r="S54">
        <v>0.16369709182327</v>
      </c>
    </row>
    <row r="55" spans="1:19" x14ac:dyDescent="0.4">
      <c r="A55" t="s">
        <v>17</v>
      </c>
      <c r="B55" t="s">
        <v>18</v>
      </c>
      <c r="C55">
        <v>30.4</v>
      </c>
      <c r="D55">
        <v>70</v>
      </c>
      <c r="E55">
        <v>0</v>
      </c>
      <c r="F55">
        <v>2.1</v>
      </c>
      <c r="G55">
        <v>12.2</v>
      </c>
      <c r="H55">
        <v>1.5069999999999999</v>
      </c>
      <c r="I55">
        <v>25</v>
      </c>
      <c r="J55">
        <v>88</v>
      </c>
      <c r="K55">
        <v>64</v>
      </c>
      <c r="L55" t="s">
        <v>19</v>
      </c>
      <c r="M55">
        <v>67.232448982911905</v>
      </c>
      <c r="N55">
        <v>24.06</v>
      </c>
      <c r="O55">
        <v>4931.2215691953097</v>
      </c>
      <c r="P55">
        <v>0.81172804419246802</v>
      </c>
      <c r="Q55">
        <v>20.609763517058301</v>
      </c>
      <c r="R55">
        <v>24.8161493998361</v>
      </c>
      <c r="S55">
        <v>0.13331294631489701</v>
      </c>
    </row>
    <row r="56" spans="1:19" x14ac:dyDescent="0.4">
      <c r="A56" t="s">
        <v>17</v>
      </c>
      <c r="B56" t="s">
        <v>18</v>
      </c>
      <c r="C56">
        <v>30.4</v>
      </c>
      <c r="D56">
        <v>73</v>
      </c>
      <c r="E56">
        <v>0</v>
      </c>
      <c r="F56">
        <v>1.6</v>
      </c>
      <c r="G56">
        <v>12.1</v>
      </c>
      <c r="H56">
        <v>1.5229999999999999</v>
      </c>
      <c r="I56">
        <v>25</v>
      </c>
      <c r="J56">
        <v>88</v>
      </c>
      <c r="K56">
        <v>58</v>
      </c>
      <c r="L56" t="s">
        <v>19</v>
      </c>
      <c r="M56">
        <v>68.480811670527999</v>
      </c>
      <c r="N56">
        <v>24.06</v>
      </c>
      <c r="O56">
        <v>4118.2234844486602</v>
      </c>
      <c r="P56">
        <v>3.87868854596526</v>
      </c>
      <c r="Q56">
        <v>11.710503569658901</v>
      </c>
      <c r="R56">
        <v>25.716307499110101</v>
      </c>
      <c r="S56">
        <v>0.43797003621201502</v>
      </c>
    </row>
    <row r="57" spans="1:19" x14ac:dyDescent="0.4">
      <c r="A57" t="s">
        <v>17</v>
      </c>
      <c r="B57" t="s">
        <v>18</v>
      </c>
      <c r="C57">
        <v>30.5</v>
      </c>
      <c r="D57">
        <v>73</v>
      </c>
      <c r="E57">
        <v>0</v>
      </c>
      <c r="F57">
        <v>1.7</v>
      </c>
      <c r="G57">
        <v>12.7</v>
      </c>
      <c r="H57">
        <v>1.5589999999999999</v>
      </c>
      <c r="I57">
        <v>24</v>
      </c>
      <c r="J57">
        <v>88</v>
      </c>
      <c r="K57">
        <v>14</v>
      </c>
      <c r="L57" t="s">
        <v>24</v>
      </c>
      <c r="M57">
        <v>69.367366546460005</v>
      </c>
      <c r="N57">
        <v>24.06</v>
      </c>
      <c r="O57">
        <v>6395.5300600218397</v>
      </c>
      <c r="P57">
        <v>4.0269823956819497</v>
      </c>
      <c r="Q57">
        <v>38.637572509456</v>
      </c>
      <c r="R57">
        <v>25.403657201275401</v>
      </c>
      <c r="S57">
        <v>0.269730547287163</v>
      </c>
    </row>
    <row r="58" spans="1:19" x14ac:dyDescent="0.4">
      <c r="A58" t="s">
        <v>17</v>
      </c>
      <c r="B58" t="s">
        <v>18</v>
      </c>
      <c r="C58">
        <v>30.6</v>
      </c>
      <c r="D58">
        <v>72</v>
      </c>
      <c r="E58">
        <v>0</v>
      </c>
      <c r="F58">
        <v>2</v>
      </c>
      <c r="G58">
        <v>11.4</v>
      </c>
      <c r="H58">
        <v>1.5369999999999999</v>
      </c>
      <c r="I58">
        <v>22.2</v>
      </c>
      <c r="J58">
        <v>88</v>
      </c>
      <c r="K58">
        <v>32</v>
      </c>
      <c r="L58" t="s">
        <v>24</v>
      </c>
      <c r="M58">
        <v>68.459173246559999</v>
      </c>
      <c r="N58">
        <v>24.06</v>
      </c>
      <c r="O58">
        <v>5193.1926865497599</v>
      </c>
      <c r="P58">
        <v>3.9694584780035602</v>
      </c>
      <c r="Q58">
        <v>13.442675982313901</v>
      </c>
      <c r="R58">
        <v>23.939276553656601</v>
      </c>
      <c r="S58">
        <v>1.7137739804822499E-2</v>
      </c>
    </row>
    <row r="59" spans="1:19" x14ac:dyDescent="0.4">
      <c r="A59" t="s">
        <v>17</v>
      </c>
      <c r="B59" t="s">
        <v>18</v>
      </c>
      <c r="C59">
        <v>30.3</v>
      </c>
      <c r="D59">
        <v>74</v>
      </c>
      <c r="E59">
        <v>0</v>
      </c>
      <c r="F59">
        <v>1.5</v>
      </c>
      <c r="G59">
        <v>11.8</v>
      </c>
      <c r="H59">
        <v>1.4890000000000001</v>
      </c>
      <c r="I59">
        <v>16</v>
      </c>
      <c r="J59">
        <v>87</v>
      </c>
      <c r="K59">
        <v>12</v>
      </c>
      <c r="L59" t="s">
        <v>24</v>
      </c>
      <c r="M59">
        <v>67.638629431620004</v>
      </c>
      <c r="N59">
        <v>24.06</v>
      </c>
      <c r="O59">
        <v>5013.7944233348398</v>
      </c>
      <c r="P59">
        <v>11.5267943969504</v>
      </c>
      <c r="Q59">
        <v>30.636467159000699</v>
      </c>
      <c r="R59">
        <v>26.062491644886101</v>
      </c>
      <c r="S59">
        <v>0.18621025756818901</v>
      </c>
    </row>
    <row r="60" spans="1:19" x14ac:dyDescent="0.4">
      <c r="A60" t="s">
        <v>17</v>
      </c>
      <c r="B60" t="s">
        <v>18</v>
      </c>
      <c r="C60">
        <v>30</v>
      </c>
      <c r="D60">
        <v>75</v>
      </c>
      <c r="E60">
        <v>0</v>
      </c>
      <c r="F60">
        <v>1.1000000000000001</v>
      </c>
      <c r="G60">
        <v>6.5</v>
      </c>
      <c r="H60">
        <v>1.157</v>
      </c>
      <c r="I60">
        <v>20.6</v>
      </c>
      <c r="J60">
        <v>87</v>
      </c>
      <c r="K60">
        <v>54</v>
      </c>
      <c r="L60" t="s">
        <v>20</v>
      </c>
      <c r="M60">
        <v>59.391860144399999</v>
      </c>
      <c r="N60">
        <v>24.06</v>
      </c>
      <c r="O60">
        <v>335.41620670728997</v>
      </c>
      <c r="P60">
        <v>12.7676875153096</v>
      </c>
      <c r="Q60">
        <v>9.8468629421417599</v>
      </c>
      <c r="R60">
        <v>26.5746846594995</v>
      </c>
      <c r="S60">
        <v>0.28835483022647501</v>
      </c>
    </row>
    <row r="61" spans="1:19" x14ac:dyDescent="0.4">
      <c r="A61" t="s">
        <v>17</v>
      </c>
      <c r="B61" t="s">
        <v>18</v>
      </c>
      <c r="C61">
        <v>27.7</v>
      </c>
      <c r="D61">
        <v>84</v>
      </c>
      <c r="E61">
        <v>54.5</v>
      </c>
      <c r="F61">
        <v>1.4</v>
      </c>
      <c r="G61">
        <v>5.4</v>
      </c>
      <c r="H61">
        <v>0.873</v>
      </c>
      <c r="I61">
        <v>20</v>
      </c>
      <c r="J61">
        <v>87</v>
      </c>
      <c r="K61">
        <v>60</v>
      </c>
      <c r="L61" t="s">
        <v>21</v>
      </c>
      <c r="M61">
        <v>48.775823240055999</v>
      </c>
      <c r="N61">
        <v>24.06</v>
      </c>
      <c r="O61">
        <v>8156.9391998886704</v>
      </c>
      <c r="P61">
        <v>5.2950236522274601</v>
      </c>
      <c r="Q61">
        <v>6.28054380558393</v>
      </c>
      <c r="R61">
        <v>24.193735704560801</v>
      </c>
      <c r="S61">
        <v>0.281713018050818</v>
      </c>
    </row>
    <row r="62" spans="1:19" x14ac:dyDescent="0.4">
      <c r="A62" t="s">
        <v>17</v>
      </c>
      <c r="B62" t="s">
        <v>18</v>
      </c>
      <c r="C62">
        <v>28.5</v>
      </c>
      <c r="D62">
        <v>79</v>
      </c>
      <c r="E62">
        <v>0</v>
      </c>
      <c r="F62">
        <v>1.1000000000000001</v>
      </c>
      <c r="G62">
        <v>9.5</v>
      </c>
      <c r="H62">
        <v>1.2130000000000001</v>
      </c>
      <c r="I62">
        <v>24</v>
      </c>
      <c r="J62">
        <v>87</v>
      </c>
      <c r="K62">
        <v>32</v>
      </c>
      <c r="L62" t="s">
        <v>25</v>
      </c>
      <c r="M62">
        <v>58.572035812620001</v>
      </c>
      <c r="N62">
        <v>24.06</v>
      </c>
      <c r="O62">
        <v>7075.8329357616904</v>
      </c>
      <c r="P62">
        <v>18.6770014361893</v>
      </c>
      <c r="Q62">
        <v>96.436683630574805</v>
      </c>
      <c r="R62">
        <v>23.343662800708099</v>
      </c>
      <c r="S62">
        <v>0.26583419597276697</v>
      </c>
    </row>
    <row r="63" spans="1:19" x14ac:dyDescent="0.4">
      <c r="A63" t="s">
        <v>17</v>
      </c>
      <c r="B63" t="s">
        <v>18</v>
      </c>
      <c r="C63">
        <v>29.2</v>
      </c>
      <c r="D63">
        <v>75</v>
      </c>
      <c r="E63">
        <v>0</v>
      </c>
      <c r="F63">
        <v>1.1000000000000001</v>
      </c>
      <c r="G63">
        <v>7</v>
      </c>
      <c r="H63">
        <v>1.075</v>
      </c>
      <c r="I63">
        <v>25</v>
      </c>
      <c r="J63">
        <v>87</v>
      </c>
      <c r="K63">
        <v>66</v>
      </c>
      <c r="L63" t="s">
        <v>20</v>
      </c>
      <c r="M63">
        <v>56.157861739600001</v>
      </c>
      <c r="N63">
        <v>24.06</v>
      </c>
      <c r="O63">
        <v>1616.7421949024099</v>
      </c>
      <c r="P63">
        <v>12.7092289030117</v>
      </c>
      <c r="Q63">
        <v>26.662589262979399</v>
      </c>
      <c r="R63">
        <v>26.172003489832299</v>
      </c>
      <c r="S63">
        <v>0.28205390594198299</v>
      </c>
    </row>
    <row r="64" spans="1:19" x14ac:dyDescent="0.4">
      <c r="A64" t="s">
        <v>17</v>
      </c>
      <c r="B64" t="s">
        <v>18</v>
      </c>
      <c r="C64">
        <v>29.9</v>
      </c>
      <c r="D64">
        <v>72</v>
      </c>
      <c r="E64">
        <v>0</v>
      </c>
      <c r="F64">
        <v>1.4</v>
      </c>
      <c r="G64">
        <v>9.6</v>
      </c>
      <c r="H64">
        <v>1.262</v>
      </c>
      <c r="I64">
        <v>23</v>
      </c>
      <c r="J64">
        <v>87</v>
      </c>
      <c r="K64">
        <v>50</v>
      </c>
      <c r="L64" t="s">
        <v>19</v>
      </c>
      <c r="M64">
        <v>61.484902205167998</v>
      </c>
      <c r="N64">
        <v>24.06</v>
      </c>
      <c r="O64">
        <v>2988.21437859656</v>
      </c>
      <c r="P64">
        <v>10.7650045373602</v>
      </c>
      <c r="Q64">
        <v>28.967549066201599</v>
      </c>
      <c r="R64">
        <v>26.463060289696099</v>
      </c>
      <c r="S64">
        <v>0.21705467344273299</v>
      </c>
    </row>
    <row r="65" spans="1:19" x14ac:dyDescent="0.4">
      <c r="A65" t="s">
        <v>17</v>
      </c>
      <c r="B65" t="s">
        <v>18</v>
      </c>
      <c r="C65">
        <v>30.8</v>
      </c>
      <c r="D65">
        <v>69</v>
      </c>
      <c r="E65">
        <v>0</v>
      </c>
      <c r="F65">
        <v>2.5</v>
      </c>
      <c r="G65">
        <v>12.1</v>
      </c>
      <c r="H65">
        <v>1.536</v>
      </c>
      <c r="I65">
        <v>25</v>
      </c>
      <c r="J65">
        <v>87</v>
      </c>
      <c r="K65">
        <v>56</v>
      </c>
      <c r="L65" t="s">
        <v>19</v>
      </c>
      <c r="M65">
        <v>67.884776652799999</v>
      </c>
      <c r="N65">
        <v>24.06</v>
      </c>
      <c r="O65">
        <v>195.76282055793899</v>
      </c>
      <c r="P65">
        <v>0.92580894815455195</v>
      </c>
      <c r="Q65">
        <v>22.030165511964999</v>
      </c>
      <c r="R65">
        <v>25.210729595662801</v>
      </c>
      <c r="S65">
        <v>0.185617549447188</v>
      </c>
    </row>
    <row r="66" spans="1:19" x14ac:dyDescent="0.4">
      <c r="A66" t="s">
        <v>17</v>
      </c>
      <c r="B66" t="s">
        <v>18</v>
      </c>
      <c r="C66">
        <v>30.2</v>
      </c>
      <c r="D66">
        <v>70</v>
      </c>
      <c r="E66">
        <v>0</v>
      </c>
      <c r="F66">
        <v>2.5</v>
      </c>
      <c r="G66">
        <v>8.6</v>
      </c>
      <c r="H66">
        <v>1.2390000000000001</v>
      </c>
      <c r="I66">
        <v>25</v>
      </c>
      <c r="J66">
        <v>86</v>
      </c>
      <c r="K66">
        <v>26</v>
      </c>
      <c r="L66" t="s">
        <v>24</v>
      </c>
      <c r="M66">
        <v>59.829453681799997</v>
      </c>
      <c r="N66">
        <v>24.06</v>
      </c>
      <c r="O66">
        <v>5354.6026102230899</v>
      </c>
      <c r="P66">
        <v>6.8087200687590803</v>
      </c>
      <c r="Q66">
        <v>81.250558149221305</v>
      </c>
      <c r="R66">
        <v>25.090663549983301</v>
      </c>
      <c r="S66">
        <v>0.475646877139904</v>
      </c>
    </row>
    <row r="67" spans="1:19" x14ac:dyDescent="0.4">
      <c r="A67" t="s">
        <v>17</v>
      </c>
      <c r="B67" t="s">
        <v>18</v>
      </c>
      <c r="C67">
        <v>29.1</v>
      </c>
      <c r="D67">
        <v>78</v>
      </c>
      <c r="E67">
        <v>0.5</v>
      </c>
      <c r="F67">
        <v>1.1000000000000001</v>
      </c>
      <c r="G67">
        <v>5.7</v>
      </c>
      <c r="H67">
        <v>0.96199999999999997</v>
      </c>
      <c r="I67">
        <v>25</v>
      </c>
      <c r="J67">
        <v>86</v>
      </c>
      <c r="K67">
        <v>76</v>
      </c>
      <c r="L67" t="s">
        <v>20</v>
      </c>
      <c r="M67">
        <v>53.184898593287997</v>
      </c>
      <c r="N67">
        <v>24.06</v>
      </c>
      <c r="O67">
        <v>7998.6453106730896</v>
      </c>
      <c r="P67">
        <v>0.43116848537157898</v>
      </c>
      <c r="Q67">
        <v>74.818502766867596</v>
      </c>
      <c r="R67">
        <v>24.4987795888891</v>
      </c>
      <c r="S67">
        <v>0.217561309372586</v>
      </c>
    </row>
    <row r="68" spans="1:19" x14ac:dyDescent="0.4">
      <c r="A68" t="s">
        <v>17</v>
      </c>
      <c r="B68" t="s">
        <v>18</v>
      </c>
      <c r="C68">
        <v>27.8</v>
      </c>
      <c r="D68">
        <v>85</v>
      </c>
      <c r="E68">
        <v>21.5</v>
      </c>
      <c r="F68">
        <v>1.2</v>
      </c>
      <c r="G68">
        <v>2.2999999999999998</v>
      </c>
      <c r="H68">
        <v>0.79300000000000004</v>
      </c>
      <c r="I68">
        <v>18</v>
      </c>
      <c r="J68">
        <v>86</v>
      </c>
      <c r="K68">
        <v>88</v>
      </c>
      <c r="L68" t="s">
        <v>21</v>
      </c>
      <c r="M68">
        <v>47.147551245152002</v>
      </c>
      <c r="N68">
        <v>24.06</v>
      </c>
      <c r="O68">
        <v>3159.4816027588799</v>
      </c>
      <c r="P68">
        <v>7.9217709468684001</v>
      </c>
      <c r="Q68">
        <v>83.624919541727394</v>
      </c>
      <c r="R68">
        <v>25.3663548803768</v>
      </c>
      <c r="S68">
        <v>0.223234054166775</v>
      </c>
    </row>
    <row r="69" spans="1:19" x14ac:dyDescent="0.4">
      <c r="A69" t="s">
        <v>17</v>
      </c>
      <c r="B69" t="s">
        <v>18</v>
      </c>
      <c r="C69">
        <v>27.9</v>
      </c>
      <c r="D69">
        <v>84</v>
      </c>
      <c r="E69">
        <v>3.5</v>
      </c>
      <c r="F69">
        <v>1</v>
      </c>
      <c r="G69">
        <v>6.8</v>
      </c>
      <c r="H69">
        <v>0.96399999999999997</v>
      </c>
      <c r="I69">
        <v>22.6</v>
      </c>
      <c r="J69">
        <v>86</v>
      </c>
      <c r="K69">
        <v>64</v>
      </c>
      <c r="L69" t="s">
        <v>21</v>
      </c>
      <c r="M69">
        <v>51.667153897440002</v>
      </c>
      <c r="N69">
        <v>24.06</v>
      </c>
      <c r="O69">
        <v>9045.7002051800901</v>
      </c>
      <c r="P69">
        <v>6.8198646900471802</v>
      </c>
      <c r="Q69">
        <v>57.670966045295103</v>
      </c>
      <c r="R69">
        <v>23.070277191944299</v>
      </c>
      <c r="S69">
        <v>0.29687018509780799</v>
      </c>
    </row>
    <row r="70" spans="1:19" x14ac:dyDescent="0.4">
      <c r="A70" t="s">
        <v>17</v>
      </c>
      <c r="B70" t="s">
        <v>18</v>
      </c>
      <c r="C70">
        <v>27.8</v>
      </c>
      <c r="D70">
        <v>85</v>
      </c>
      <c r="E70">
        <v>59</v>
      </c>
      <c r="F70">
        <v>0.9</v>
      </c>
      <c r="G70">
        <v>6.9</v>
      </c>
      <c r="H70">
        <v>1.004</v>
      </c>
      <c r="I70">
        <v>18.600000000000001</v>
      </c>
      <c r="J70">
        <v>86</v>
      </c>
      <c r="K70">
        <v>58</v>
      </c>
      <c r="L70" t="s">
        <v>21</v>
      </c>
      <c r="M70">
        <v>52.620537250592001</v>
      </c>
      <c r="N70">
        <v>24.06</v>
      </c>
      <c r="O70">
        <v>7330.2453083119499</v>
      </c>
      <c r="P70">
        <v>16.808178476001</v>
      </c>
      <c r="Q70">
        <v>94.118249568747103</v>
      </c>
      <c r="R70">
        <v>25.532613837183401</v>
      </c>
      <c r="S70">
        <v>0.34831055790559701</v>
      </c>
    </row>
    <row r="71" spans="1:19" x14ac:dyDescent="0.4">
      <c r="A71" t="s">
        <v>17</v>
      </c>
      <c r="B71" t="s">
        <v>18</v>
      </c>
      <c r="C71">
        <v>28.3</v>
      </c>
      <c r="D71">
        <v>84</v>
      </c>
      <c r="E71">
        <v>15</v>
      </c>
      <c r="F71">
        <v>0.9</v>
      </c>
      <c r="G71">
        <v>5.4</v>
      </c>
      <c r="H71">
        <v>1.044</v>
      </c>
      <c r="I71">
        <v>22</v>
      </c>
      <c r="J71">
        <v>86</v>
      </c>
      <c r="K71">
        <v>72</v>
      </c>
      <c r="L71" t="s">
        <v>21</v>
      </c>
      <c r="M71">
        <v>54.324273698032002</v>
      </c>
      <c r="N71">
        <v>24.06</v>
      </c>
      <c r="O71">
        <v>5392.82103831737</v>
      </c>
      <c r="P71">
        <v>30.6399991114756</v>
      </c>
      <c r="Q71">
        <v>53.166839194553503</v>
      </c>
      <c r="R71">
        <v>23.138367848212098</v>
      </c>
      <c r="S71">
        <v>0.13329492027863801</v>
      </c>
    </row>
    <row r="72" spans="1:19" x14ac:dyDescent="0.4">
      <c r="A72" t="s">
        <v>17</v>
      </c>
      <c r="B72" t="s">
        <v>18</v>
      </c>
      <c r="C72">
        <v>28</v>
      </c>
      <c r="D72">
        <v>87</v>
      </c>
      <c r="E72">
        <v>3</v>
      </c>
      <c r="F72">
        <v>0.9</v>
      </c>
      <c r="G72">
        <v>3.6</v>
      </c>
      <c r="H72">
        <v>0.83099999999999996</v>
      </c>
      <c r="I72">
        <v>17</v>
      </c>
      <c r="J72">
        <v>85</v>
      </c>
      <c r="K72">
        <v>80</v>
      </c>
      <c r="L72" t="s">
        <v>21</v>
      </c>
      <c r="M72">
        <v>48.612104454879997</v>
      </c>
      <c r="N72">
        <v>24.06</v>
      </c>
      <c r="O72">
        <v>5423.2402074757001</v>
      </c>
      <c r="P72">
        <v>11.844430441394</v>
      </c>
      <c r="Q72">
        <v>20.797501638302698</v>
      </c>
      <c r="R72">
        <v>25.146555692486299</v>
      </c>
      <c r="S72">
        <v>0.21210315923306999</v>
      </c>
    </row>
    <row r="73" spans="1:19" x14ac:dyDescent="0.4">
      <c r="A73" t="s">
        <v>17</v>
      </c>
      <c r="B73" t="s">
        <v>18</v>
      </c>
      <c r="C73">
        <v>27.6</v>
      </c>
      <c r="D73">
        <v>86</v>
      </c>
      <c r="E73">
        <v>6.5</v>
      </c>
      <c r="F73">
        <v>1.1000000000000001</v>
      </c>
      <c r="G73">
        <v>6</v>
      </c>
      <c r="H73">
        <v>0.92500000000000004</v>
      </c>
      <c r="I73">
        <v>20</v>
      </c>
      <c r="J73">
        <v>85</v>
      </c>
      <c r="K73">
        <v>62</v>
      </c>
      <c r="L73" t="s">
        <v>21</v>
      </c>
      <c r="M73">
        <v>50.192406889200001</v>
      </c>
      <c r="N73">
        <v>24.06</v>
      </c>
      <c r="O73">
        <v>4725.7532726745503</v>
      </c>
      <c r="P73">
        <v>4.6365113910056603</v>
      </c>
      <c r="Q73">
        <v>6.1153768593330602</v>
      </c>
      <c r="R73">
        <v>24.4503857024769</v>
      </c>
      <c r="S73">
        <v>0.21182446821914599</v>
      </c>
    </row>
    <row r="74" spans="1:19" x14ac:dyDescent="0.4">
      <c r="A74" t="s">
        <v>17</v>
      </c>
      <c r="B74" t="s">
        <v>18</v>
      </c>
      <c r="C74">
        <v>29.1</v>
      </c>
      <c r="D74">
        <v>74</v>
      </c>
      <c r="E74">
        <v>0</v>
      </c>
      <c r="F74">
        <v>1.4</v>
      </c>
      <c r="G74">
        <v>10</v>
      </c>
      <c r="H74">
        <v>1.3260000000000001</v>
      </c>
      <c r="I74">
        <v>25</v>
      </c>
      <c r="J74">
        <v>85</v>
      </c>
      <c r="K74">
        <v>68</v>
      </c>
      <c r="L74" t="s">
        <v>19</v>
      </c>
      <c r="M74">
        <v>61.859546008175997</v>
      </c>
      <c r="N74">
        <v>24.06</v>
      </c>
      <c r="O74">
        <v>4310.8351605079897</v>
      </c>
      <c r="P74">
        <v>32.581541379919898</v>
      </c>
      <c r="Q74">
        <v>43.5092426390665</v>
      </c>
      <c r="R74">
        <v>24.444240395577499</v>
      </c>
      <c r="S74">
        <v>0.32388473894717101</v>
      </c>
    </row>
    <row r="75" spans="1:19" x14ac:dyDescent="0.4">
      <c r="A75" t="s">
        <v>17</v>
      </c>
      <c r="B75" t="s">
        <v>18</v>
      </c>
      <c r="C75">
        <v>27.3</v>
      </c>
      <c r="D75">
        <v>88</v>
      </c>
      <c r="E75">
        <v>51.5</v>
      </c>
      <c r="F75">
        <v>3.9</v>
      </c>
      <c r="G75">
        <v>0.1</v>
      </c>
      <c r="H75">
        <v>0.43</v>
      </c>
      <c r="I75">
        <v>12.3</v>
      </c>
      <c r="J75">
        <v>85</v>
      </c>
      <c r="K75">
        <v>96</v>
      </c>
      <c r="L75" t="s">
        <v>22</v>
      </c>
      <c r="M75">
        <v>36.461360540039998</v>
      </c>
      <c r="N75">
        <v>24.06</v>
      </c>
      <c r="O75">
        <v>9326.8615518220995</v>
      </c>
      <c r="P75">
        <v>5.2622246128402903</v>
      </c>
      <c r="Q75">
        <v>65.361185141300595</v>
      </c>
      <c r="R75">
        <v>26.4764478216686</v>
      </c>
      <c r="S75">
        <v>0.25312741766966601</v>
      </c>
    </row>
    <row r="76" spans="1:19" x14ac:dyDescent="0.4">
      <c r="A76" t="s">
        <v>17</v>
      </c>
      <c r="B76" t="s">
        <v>18</v>
      </c>
      <c r="C76">
        <v>29</v>
      </c>
      <c r="D76">
        <v>72</v>
      </c>
      <c r="E76">
        <v>6</v>
      </c>
      <c r="F76">
        <v>3.8</v>
      </c>
      <c r="G76">
        <v>0</v>
      </c>
      <c r="H76">
        <v>0.46</v>
      </c>
      <c r="I76">
        <v>14.6</v>
      </c>
      <c r="J76">
        <v>84</v>
      </c>
      <c r="K76">
        <v>100</v>
      </c>
      <c r="L76" t="s">
        <v>22</v>
      </c>
      <c r="M76">
        <v>39.130897620799999</v>
      </c>
      <c r="N76">
        <v>24.06</v>
      </c>
      <c r="O76">
        <v>42.963131346837301</v>
      </c>
      <c r="P76">
        <v>26.0337490965338</v>
      </c>
      <c r="Q76">
        <v>52.413134504488298</v>
      </c>
      <c r="R76">
        <v>24.699790474980599</v>
      </c>
      <c r="S76">
        <v>0.121479545051965</v>
      </c>
    </row>
    <row r="77" spans="1:19" x14ac:dyDescent="0.4">
      <c r="A77" t="s">
        <v>17</v>
      </c>
      <c r="B77" t="s">
        <v>18</v>
      </c>
      <c r="C77">
        <v>27.8</v>
      </c>
      <c r="D77">
        <v>77</v>
      </c>
      <c r="E77">
        <v>1</v>
      </c>
      <c r="F77">
        <v>2.2999999999999998</v>
      </c>
      <c r="G77">
        <v>0</v>
      </c>
      <c r="H77">
        <v>0.21199999999999999</v>
      </c>
      <c r="I77">
        <v>20</v>
      </c>
      <c r="J77">
        <v>84</v>
      </c>
      <c r="K77">
        <v>100</v>
      </c>
      <c r="L77" t="s">
        <v>22</v>
      </c>
      <c r="M77">
        <v>32.720713271072</v>
      </c>
      <c r="N77">
        <v>24.06</v>
      </c>
      <c r="O77">
        <v>9052.2230250178109</v>
      </c>
      <c r="P77">
        <v>8.8726475581788709</v>
      </c>
      <c r="Q77">
        <v>57.615435405606803</v>
      </c>
      <c r="R77">
        <v>23.700020776598102</v>
      </c>
      <c r="S77">
        <v>0.407635158117434</v>
      </c>
    </row>
    <row r="78" spans="1:19" x14ac:dyDescent="0.4">
      <c r="A78" t="s">
        <v>17</v>
      </c>
      <c r="B78" t="s">
        <v>18</v>
      </c>
      <c r="C78">
        <v>27.3</v>
      </c>
      <c r="D78">
        <v>87</v>
      </c>
      <c r="E78">
        <v>10.5</v>
      </c>
      <c r="F78">
        <v>0.9</v>
      </c>
      <c r="G78">
        <v>5.0999999999999996</v>
      </c>
      <c r="H78">
        <v>0.84499999999999997</v>
      </c>
      <c r="I78">
        <v>14.6</v>
      </c>
      <c r="J78">
        <v>84</v>
      </c>
      <c r="K78">
        <v>86</v>
      </c>
      <c r="L78" t="s">
        <v>21</v>
      </c>
      <c r="M78">
        <v>48.015881477459999</v>
      </c>
      <c r="N78">
        <v>24.06</v>
      </c>
      <c r="O78">
        <v>9739.8156572264197</v>
      </c>
      <c r="P78">
        <v>53.594964831725903</v>
      </c>
      <c r="Q78">
        <v>18.524397491309799</v>
      </c>
      <c r="R78">
        <v>25.2761078402729</v>
      </c>
      <c r="S78">
        <v>5.0744078273035599E-2</v>
      </c>
    </row>
    <row r="79" spans="1:19" x14ac:dyDescent="0.4">
      <c r="A79" t="s">
        <v>17</v>
      </c>
      <c r="B79" t="s">
        <v>18</v>
      </c>
      <c r="C79">
        <v>27.4</v>
      </c>
      <c r="D79">
        <v>82</v>
      </c>
      <c r="E79">
        <v>0</v>
      </c>
      <c r="F79">
        <v>1.2</v>
      </c>
      <c r="G79">
        <v>2.8</v>
      </c>
      <c r="H79">
        <v>0.82</v>
      </c>
      <c r="I79">
        <v>19</v>
      </c>
      <c r="J79">
        <v>83</v>
      </c>
      <c r="K79">
        <v>84</v>
      </c>
      <c r="L79" t="s">
        <v>20</v>
      </c>
      <c r="M79">
        <v>47.273048755840001</v>
      </c>
      <c r="N79">
        <v>24.06</v>
      </c>
      <c r="O79">
        <v>6491.7883459170098</v>
      </c>
      <c r="P79">
        <v>9.3378709433414198</v>
      </c>
      <c r="Q79">
        <v>59.187906853578298</v>
      </c>
      <c r="R79">
        <v>25.795264689174299</v>
      </c>
      <c r="S79">
        <v>0.46948444198523498</v>
      </c>
    </row>
    <row r="80" spans="1:19" x14ac:dyDescent="0.4">
      <c r="A80" t="s">
        <v>17</v>
      </c>
      <c r="B80" t="s">
        <v>18</v>
      </c>
      <c r="C80">
        <v>26.2</v>
      </c>
      <c r="D80">
        <v>92</v>
      </c>
      <c r="E80">
        <v>42</v>
      </c>
      <c r="F80">
        <v>1</v>
      </c>
      <c r="G80">
        <v>2.2999999999999998</v>
      </c>
      <c r="H80">
        <v>0.60499999999999998</v>
      </c>
      <c r="I80">
        <v>15</v>
      </c>
      <c r="J80">
        <v>83</v>
      </c>
      <c r="K80">
        <v>84</v>
      </c>
      <c r="L80" t="s">
        <v>21</v>
      </c>
      <c r="M80">
        <v>40.694595372400002</v>
      </c>
      <c r="N80">
        <v>24.06</v>
      </c>
      <c r="O80">
        <v>7648.3451228228196</v>
      </c>
      <c r="P80">
        <v>0.95427111427066003</v>
      </c>
      <c r="Q80">
        <v>38.763904916671898</v>
      </c>
      <c r="R80">
        <v>23.163528595018999</v>
      </c>
      <c r="S80">
        <v>0.11573736294817499</v>
      </c>
    </row>
    <row r="81" spans="1:19" x14ac:dyDescent="0.4">
      <c r="A81" t="s">
        <v>17</v>
      </c>
      <c r="B81" t="s">
        <v>18</v>
      </c>
      <c r="C81">
        <v>28</v>
      </c>
      <c r="D81">
        <v>86</v>
      </c>
      <c r="E81">
        <v>24</v>
      </c>
      <c r="F81">
        <v>3.1</v>
      </c>
      <c r="G81">
        <v>0.5</v>
      </c>
      <c r="H81">
        <v>0.53200000000000003</v>
      </c>
      <c r="I81">
        <v>10</v>
      </c>
      <c r="J81">
        <v>83</v>
      </c>
      <c r="K81">
        <v>92</v>
      </c>
      <c r="L81" t="s">
        <v>22</v>
      </c>
      <c r="M81">
        <v>39.928531834239998</v>
      </c>
      <c r="N81">
        <v>24.06</v>
      </c>
      <c r="O81">
        <v>6584.9116931763601</v>
      </c>
      <c r="P81">
        <v>4.2227276716866999</v>
      </c>
      <c r="Q81">
        <v>26.6589840557277</v>
      </c>
      <c r="R81">
        <v>23.774804322687601</v>
      </c>
      <c r="S81">
        <v>0.15042843450538099</v>
      </c>
    </row>
    <row r="82" spans="1:19" x14ac:dyDescent="0.4">
      <c r="A82" t="s">
        <v>17</v>
      </c>
      <c r="B82" t="s">
        <v>18</v>
      </c>
      <c r="C82">
        <v>28.6</v>
      </c>
      <c r="D82">
        <v>77</v>
      </c>
      <c r="E82">
        <v>20.5</v>
      </c>
      <c r="F82">
        <v>4.2</v>
      </c>
      <c r="G82">
        <v>0</v>
      </c>
      <c r="H82">
        <v>0.28100000000000003</v>
      </c>
      <c r="I82">
        <v>15.2</v>
      </c>
      <c r="J82">
        <v>83</v>
      </c>
      <c r="K82">
        <v>98</v>
      </c>
      <c r="L82" t="s">
        <v>22</v>
      </c>
      <c r="M82">
        <v>34.625340220528003</v>
      </c>
      <c r="N82">
        <v>24.06</v>
      </c>
      <c r="O82">
        <v>2944.5539186689798</v>
      </c>
      <c r="P82">
        <v>15.988515421453799</v>
      </c>
      <c r="Q82">
        <v>74.425589115637806</v>
      </c>
      <c r="R82">
        <v>24.6561252738645</v>
      </c>
      <c r="S82">
        <v>2.7861586332328901E-3</v>
      </c>
    </row>
    <row r="83" spans="1:19" x14ac:dyDescent="0.4">
      <c r="A83" t="s">
        <v>17</v>
      </c>
      <c r="B83" t="s">
        <v>18</v>
      </c>
      <c r="C83">
        <v>30.5</v>
      </c>
      <c r="D83">
        <v>76</v>
      </c>
      <c r="E83">
        <v>0</v>
      </c>
      <c r="F83">
        <v>1.6</v>
      </c>
      <c r="G83">
        <v>9.5</v>
      </c>
      <c r="H83">
        <v>1.3819999999999999</v>
      </c>
      <c r="I83">
        <v>23.6</v>
      </c>
      <c r="J83">
        <v>82</v>
      </c>
      <c r="K83">
        <v>70</v>
      </c>
      <c r="L83" t="s">
        <v>20</v>
      </c>
      <c r="M83">
        <v>65.110422587839906</v>
      </c>
      <c r="N83">
        <v>24.06</v>
      </c>
      <c r="O83">
        <v>8372.7197587983792</v>
      </c>
      <c r="P83">
        <v>2.32163117695104</v>
      </c>
      <c r="Q83">
        <v>7.2325323113511502</v>
      </c>
      <c r="R83">
        <v>26.343730847008601</v>
      </c>
      <c r="S83">
        <v>0.46066237490904599</v>
      </c>
    </row>
    <row r="84" spans="1:19" x14ac:dyDescent="0.4">
      <c r="A84" t="s">
        <v>17</v>
      </c>
      <c r="B84" t="s">
        <v>18</v>
      </c>
      <c r="C84">
        <v>30.3</v>
      </c>
      <c r="D84">
        <v>77</v>
      </c>
      <c r="E84">
        <v>0</v>
      </c>
      <c r="F84">
        <v>1.5</v>
      </c>
      <c r="G84">
        <v>9</v>
      </c>
      <c r="H84">
        <v>1.3520000000000001</v>
      </c>
      <c r="I84">
        <v>15.6</v>
      </c>
      <c r="J84">
        <v>82</v>
      </c>
      <c r="K84">
        <v>64</v>
      </c>
      <c r="L84" t="s">
        <v>20</v>
      </c>
      <c r="M84">
        <v>64.203174608159998</v>
      </c>
      <c r="N84">
        <v>24.06</v>
      </c>
      <c r="O84">
        <v>4207.1991395122704</v>
      </c>
      <c r="P84">
        <v>1.37730681613962</v>
      </c>
      <c r="Q84">
        <v>23.326435882255101</v>
      </c>
      <c r="R84">
        <v>23.914361980465799</v>
      </c>
      <c r="S84">
        <v>0.15044085669149401</v>
      </c>
    </row>
    <row r="85" spans="1:19" x14ac:dyDescent="0.4">
      <c r="A85" t="s">
        <v>17</v>
      </c>
      <c r="B85" t="s">
        <v>18</v>
      </c>
      <c r="C85">
        <v>30</v>
      </c>
      <c r="D85">
        <v>76</v>
      </c>
      <c r="E85">
        <v>0</v>
      </c>
      <c r="F85">
        <v>1.3</v>
      </c>
      <c r="G85">
        <v>1.5</v>
      </c>
      <c r="H85">
        <v>0.72699999999999998</v>
      </c>
      <c r="I85">
        <v>23</v>
      </c>
      <c r="J85">
        <v>81</v>
      </c>
      <c r="K85">
        <v>86</v>
      </c>
      <c r="L85" t="s">
        <v>20</v>
      </c>
      <c r="M85">
        <v>48.305702677200003</v>
      </c>
      <c r="N85">
        <v>24.06</v>
      </c>
      <c r="O85">
        <v>6877.4985385099999</v>
      </c>
      <c r="P85">
        <v>11.6017272943732</v>
      </c>
      <c r="Q85">
        <v>81.251769942226701</v>
      </c>
      <c r="R85">
        <v>23.520036732669499</v>
      </c>
      <c r="S85">
        <v>0.15693410205128699</v>
      </c>
    </row>
    <row r="86" spans="1:19" x14ac:dyDescent="0.4">
      <c r="A86" t="s">
        <v>17</v>
      </c>
      <c r="B86" t="s">
        <v>18</v>
      </c>
      <c r="C86">
        <v>30.2</v>
      </c>
      <c r="D86">
        <v>77</v>
      </c>
      <c r="E86">
        <v>0</v>
      </c>
      <c r="F86">
        <v>1.2</v>
      </c>
      <c r="G86">
        <v>7.9</v>
      </c>
      <c r="H86">
        <v>1.22</v>
      </c>
      <c r="I86">
        <v>25</v>
      </c>
      <c r="J86">
        <v>81</v>
      </c>
      <c r="K86">
        <v>56</v>
      </c>
      <c r="L86" t="s">
        <v>20</v>
      </c>
      <c r="M86">
        <v>61.154930894720003</v>
      </c>
      <c r="N86">
        <v>24.06</v>
      </c>
      <c r="O86">
        <v>2393.2962259792898</v>
      </c>
      <c r="P86">
        <v>0.12616783064781101</v>
      </c>
      <c r="Q86">
        <v>46.330977444316197</v>
      </c>
      <c r="R86">
        <v>23.370297101948299</v>
      </c>
      <c r="S86">
        <v>0.36373733672997799</v>
      </c>
    </row>
    <row r="87" spans="1:19" x14ac:dyDescent="0.4">
      <c r="A87" t="s">
        <v>17</v>
      </c>
      <c r="B87" t="s">
        <v>18</v>
      </c>
      <c r="C87">
        <v>27.5</v>
      </c>
      <c r="D87">
        <v>87</v>
      </c>
      <c r="E87">
        <v>52.5</v>
      </c>
      <c r="F87">
        <v>0.9</v>
      </c>
      <c r="G87">
        <v>1.5</v>
      </c>
      <c r="H87">
        <v>0.67500000000000004</v>
      </c>
      <c r="I87">
        <v>15.2</v>
      </c>
      <c r="J87">
        <v>81</v>
      </c>
      <c r="K87">
        <v>86</v>
      </c>
      <c r="L87" t="s">
        <v>21</v>
      </c>
      <c r="M87">
        <v>44.1037592825</v>
      </c>
      <c r="N87">
        <v>24.06</v>
      </c>
      <c r="O87">
        <v>4709.0728365068398</v>
      </c>
      <c r="P87">
        <v>3.4583155426328598</v>
      </c>
      <c r="Q87">
        <v>24.2959090103931</v>
      </c>
      <c r="R87">
        <v>26.7740661956529</v>
      </c>
      <c r="S87">
        <v>5.4803937223607602E-2</v>
      </c>
    </row>
    <row r="88" spans="1:19" x14ac:dyDescent="0.4">
      <c r="A88" t="s">
        <v>17</v>
      </c>
      <c r="B88" t="s">
        <v>18</v>
      </c>
      <c r="C88">
        <v>26.6</v>
      </c>
      <c r="D88">
        <v>90</v>
      </c>
      <c r="E88">
        <v>10.5</v>
      </c>
      <c r="F88">
        <v>1.1000000000000001</v>
      </c>
      <c r="G88">
        <v>3.9</v>
      </c>
      <c r="H88">
        <v>0.80300000000000005</v>
      </c>
      <c r="I88">
        <v>11.8</v>
      </c>
      <c r="J88">
        <v>80</v>
      </c>
      <c r="K88">
        <v>84</v>
      </c>
      <c r="L88" t="s">
        <v>21</v>
      </c>
      <c r="M88">
        <v>45.884998983271998</v>
      </c>
      <c r="N88">
        <v>24.06</v>
      </c>
      <c r="O88">
        <v>3947.2413819591102</v>
      </c>
      <c r="P88">
        <v>3.01044525572919E-2</v>
      </c>
      <c r="Q88">
        <v>75.338682934208293</v>
      </c>
      <c r="R88">
        <v>25.767949063799001</v>
      </c>
      <c r="S88">
        <v>2.65381221563715E-2</v>
      </c>
    </row>
    <row r="89" spans="1:19" x14ac:dyDescent="0.4">
      <c r="A89" t="s">
        <v>17</v>
      </c>
      <c r="B89" t="s">
        <v>18</v>
      </c>
      <c r="C89">
        <v>28.3</v>
      </c>
      <c r="D89">
        <v>80</v>
      </c>
      <c r="E89">
        <v>1</v>
      </c>
      <c r="F89">
        <v>1.4</v>
      </c>
      <c r="G89">
        <v>7</v>
      </c>
      <c r="H89">
        <v>1.099</v>
      </c>
      <c r="I89">
        <v>24</v>
      </c>
      <c r="J89">
        <v>80</v>
      </c>
      <c r="K89">
        <v>44</v>
      </c>
      <c r="L89" t="s">
        <v>21</v>
      </c>
      <c r="M89">
        <v>55.097382633111998</v>
      </c>
      <c r="N89">
        <v>24.06</v>
      </c>
      <c r="O89">
        <v>1972.5404221006099</v>
      </c>
      <c r="P89">
        <v>4.3684822237132996</v>
      </c>
      <c r="Q89">
        <v>13.6962348486756</v>
      </c>
      <c r="R89">
        <v>24.668809877671801</v>
      </c>
      <c r="S89">
        <v>0.30981649472695999</v>
      </c>
    </row>
    <row r="90" spans="1:19" x14ac:dyDescent="0.4">
      <c r="A90" t="s">
        <v>17</v>
      </c>
      <c r="B90" t="s">
        <v>18</v>
      </c>
      <c r="C90">
        <v>29.6</v>
      </c>
      <c r="D90">
        <v>73</v>
      </c>
      <c r="E90">
        <v>0</v>
      </c>
      <c r="F90">
        <v>2</v>
      </c>
      <c r="G90">
        <v>11.6</v>
      </c>
      <c r="H90">
        <v>1.4450000000000001</v>
      </c>
      <c r="I90">
        <v>22.6</v>
      </c>
      <c r="J90">
        <v>79</v>
      </c>
      <c r="K90">
        <v>40</v>
      </c>
      <c r="L90" t="s">
        <v>19</v>
      </c>
      <c r="M90">
        <v>64.626797225600001</v>
      </c>
      <c r="N90">
        <v>24.06</v>
      </c>
      <c r="O90">
        <v>1015.40647348622</v>
      </c>
      <c r="P90">
        <v>0.95662798463412901</v>
      </c>
      <c r="Q90">
        <v>62.491239816092502</v>
      </c>
      <c r="R90">
        <v>26.715175535881801</v>
      </c>
      <c r="S90">
        <v>0.26710732833898998</v>
      </c>
    </row>
    <row r="91" spans="1:19" x14ac:dyDescent="0.4">
      <c r="A91" t="s">
        <v>17</v>
      </c>
      <c r="B91" t="s">
        <v>18</v>
      </c>
      <c r="C91">
        <v>29.7</v>
      </c>
      <c r="D91">
        <v>73</v>
      </c>
      <c r="E91">
        <v>0</v>
      </c>
      <c r="F91">
        <v>1.5</v>
      </c>
      <c r="G91">
        <v>9.1</v>
      </c>
      <c r="H91">
        <v>1.292</v>
      </c>
      <c r="I91">
        <v>25</v>
      </c>
      <c r="J91">
        <v>79</v>
      </c>
      <c r="K91">
        <v>42</v>
      </c>
      <c r="L91" t="s">
        <v>19</v>
      </c>
      <c r="M91">
        <v>61.787858018640001</v>
      </c>
      <c r="N91">
        <v>24.06</v>
      </c>
      <c r="O91">
        <v>3044.8002161334398</v>
      </c>
      <c r="P91">
        <v>1.9529820148841099</v>
      </c>
      <c r="Q91">
        <v>30.358579774905799</v>
      </c>
      <c r="R91">
        <v>24.069912290349901</v>
      </c>
      <c r="S91">
        <v>0.466492635389955</v>
      </c>
    </row>
    <row r="92" spans="1:19" x14ac:dyDescent="0.4">
      <c r="A92" t="s">
        <v>17</v>
      </c>
      <c r="B92" t="s">
        <v>18</v>
      </c>
      <c r="C92">
        <v>26.6</v>
      </c>
      <c r="D92">
        <v>92</v>
      </c>
      <c r="E92">
        <v>39</v>
      </c>
      <c r="F92">
        <v>0.5</v>
      </c>
      <c r="G92">
        <v>0</v>
      </c>
      <c r="H92">
        <v>0.36199999999999999</v>
      </c>
      <c r="I92">
        <v>11.4</v>
      </c>
      <c r="J92">
        <v>79</v>
      </c>
      <c r="K92">
        <v>96</v>
      </c>
      <c r="L92" t="s">
        <v>22</v>
      </c>
      <c r="M92">
        <v>35.523557353039998</v>
      </c>
      <c r="N92">
        <v>24.06</v>
      </c>
      <c r="O92">
        <v>1497.30239162722</v>
      </c>
      <c r="P92">
        <v>6.3341207957372401</v>
      </c>
      <c r="Q92">
        <v>62.488756978281899</v>
      </c>
      <c r="R92">
        <v>24.7421087883471</v>
      </c>
      <c r="S92">
        <v>0.22100766757519399</v>
      </c>
    </row>
    <row r="93" spans="1:19" x14ac:dyDescent="0.4">
      <c r="A93" t="s">
        <v>17</v>
      </c>
      <c r="B93" t="s">
        <v>18</v>
      </c>
      <c r="C93">
        <v>26.2</v>
      </c>
      <c r="D93">
        <v>90</v>
      </c>
      <c r="E93">
        <v>81.5</v>
      </c>
      <c r="F93">
        <v>1</v>
      </c>
      <c r="G93">
        <v>4.5</v>
      </c>
      <c r="H93">
        <v>0.77100000000000002</v>
      </c>
      <c r="I93">
        <v>14.6</v>
      </c>
      <c r="J93">
        <v>79</v>
      </c>
      <c r="K93">
        <v>76</v>
      </c>
      <c r="L93" t="s">
        <v>21</v>
      </c>
      <c r="M93">
        <v>44.67162484648</v>
      </c>
      <c r="N93">
        <v>24.06</v>
      </c>
      <c r="O93">
        <v>6726.6099220878496</v>
      </c>
      <c r="P93">
        <v>4.1086654897055697</v>
      </c>
      <c r="Q93">
        <v>99.827953017176796</v>
      </c>
      <c r="R93">
        <v>23.912395631276802</v>
      </c>
      <c r="S93">
        <v>5.4806333213782601E-2</v>
      </c>
    </row>
    <row r="94" spans="1:19" x14ac:dyDescent="0.4">
      <c r="A94" t="s">
        <v>17</v>
      </c>
      <c r="B94" t="s">
        <v>18</v>
      </c>
      <c r="C94">
        <v>26.4</v>
      </c>
      <c r="D94">
        <v>87</v>
      </c>
      <c r="E94">
        <v>8</v>
      </c>
      <c r="F94">
        <v>1</v>
      </c>
      <c r="G94">
        <v>4.4000000000000004</v>
      </c>
      <c r="H94">
        <v>0.94099999999999995</v>
      </c>
      <c r="I94">
        <v>25</v>
      </c>
      <c r="J94">
        <v>78</v>
      </c>
      <c r="K94">
        <v>80</v>
      </c>
      <c r="L94" t="s">
        <v>21</v>
      </c>
      <c r="M94">
        <v>49.021616813759898</v>
      </c>
      <c r="N94">
        <v>24.06</v>
      </c>
      <c r="O94">
        <v>7567.9313343983804</v>
      </c>
      <c r="P94">
        <v>13.117726475191301</v>
      </c>
      <c r="Q94">
        <v>74.555325833145204</v>
      </c>
      <c r="R94">
        <v>23.2914139955694</v>
      </c>
      <c r="S94">
        <v>0.13480610300784501</v>
      </c>
    </row>
    <row r="95" spans="1:19" x14ac:dyDescent="0.4">
      <c r="A95" t="s">
        <v>17</v>
      </c>
      <c r="B95" t="s">
        <v>18</v>
      </c>
      <c r="C95">
        <v>27.5</v>
      </c>
      <c r="D95">
        <v>82</v>
      </c>
      <c r="E95">
        <v>1.5</v>
      </c>
      <c r="F95">
        <v>1.3</v>
      </c>
      <c r="G95">
        <v>5.7</v>
      </c>
      <c r="H95">
        <v>0.95099999999999996</v>
      </c>
      <c r="I95">
        <v>25</v>
      </c>
      <c r="J95">
        <v>78</v>
      </c>
      <c r="K95">
        <v>80</v>
      </c>
      <c r="L95" t="s">
        <v>21</v>
      </c>
      <c r="M95">
        <v>50.484413063300003</v>
      </c>
      <c r="N95">
        <v>24.06</v>
      </c>
      <c r="O95">
        <v>2414.6455571992701</v>
      </c>
      <c r="P95">
        <v>42.531494539232597</v>
      </c>
      <c r="Q95">
        <v>92.132474981809295</v>
      </c>
      <c r="R95">
        <v>25.292357917738201</v>
      </c>
      <c r="S95">
        <v>0.45308668907668298</v>
      </c>
    </row>
    <row r="96" spans="1:19" x14ac:dyDescent="0.4">
      <c r="A96" t="s">
        <v>17</v>
      </c>
      <c r="B96" t="s">
        <v>18</v>
      </c>
      <c r="C96">
        <v>26.6</v>
      </c>
      <c r="D96">
        <v>89</v>
      </c>
      <c r="E96">
        <v>46.5</v>
      </c>
      <c r="F96">
        <v>0.8</v>
      </c>
      <c r="G96">
        <v>5.3</v>
      </c>
      <c r="H96">
        <v>0.82299999999999995</v>
      </c>
      <c r="I96">
        <v>17.8</v>
      </c>
      <c r="J96">
        <v>78</v>
      </c>
      <c r="K96">
        <v>80</v>
      </c>
      <c r="L96" t="s">
        <v>21</v>
      </c>
      <c r="M96">
        <v>46.626428915456003</v>
      </c>
      <c r="N96">
        <v>24.06</v>
      </c>
      <c r="O96">
        <v>4530.0146619423103</v>
      </c>
      <c r="P96">
        <v>6.12231522258796</v>
      </c>
      <c r="Q96">
        <v>99.192523741101198</v>
      </c>
      <c r="R96">
        <v>24.1628268535319</v>
      </c>
      <c r="S96">
        <v>0.470397705781257</v>
      </c>
    </row>
    <row r="97" spans="1:19" x14ac:dyDescent="0.4">
      <c r="A97" t="s">
        <v>17</v>
      </c>
      <c r="B97" t="s">
        <v>18</v>
      </c>
      <c r="C97">
        <v>27.5</v>
      </c>
      <c r="D97">
        <v>85</v>
      </c>
      <c r="E97">
        <v>0.5</v>
      </c>
      <c r="F97">
        <v>1.1000000000000001</v>
      </c>
      <c r="G97">
        <v>7</v>
      </c>
      <c r="H97">
        <v>1.1279999999999999</v>
      </c>
      <c r="I97">
        <v>22</v>
      </c>
      <c r="J97">
        <v>77</v>
      </c>
      <c r="K97">
        <v>60</v>
      </c>
      <c r="L97" t="s">
        <v>20</v>
      </c>
      <c r="M97">
        <v>55.004497872800002</v>
      </c>
      <c r="N97">
        <v>24.06</v>
      </c>
      <c r="O97">
        <v>5754.76096394049</v>
      </c>
      <c r="P97">
        <v>11.562048301670099</v>
      </c>
      <c r="Q97">
        <v>58.417800012396597</v>
      </c>
      <c r="R97">
        <v>23.745368873223001</v>
      </c>
      <c r="S97">
        <v>0.35243742860277499</v>
      </c>
    </row>
    <row r="98" spans="1:19" x14ac:dyDescent="0.4">
      <c r="A98" t="s">
        <v>17</v>
      </c>
      <c r="B98" t="s">
        <v>18</v>
      </c>
      <c r="C98">
        <v>27.6</v>
      </c>
      <c r="D98">
        <v>85</v>
      </c>
      <c r="E98">
        <v>23.5</v>
      </c>
      <c r="F98">
        <v>0.9</v>
      </c>
      <c r="G98">
        <v>8.6999999999999993</v>
      </c>
      <c r="H98">
        <v>1.1479999999999999</v>
      </c>
      <c r="I98">
        <v>20.6</v>
      </c>
      <c r="J98">
        <v>77</v>
      </c>
      <c r="K98">
        <v>52</v>
      </c>
      <c r="L98" t="s">
        <v>21</v>
      </c>
      <c r="M98">
        <v>55.885944888768002</v>
      </c>
      <c r="N98">
        <v>24.06</v>
      </c>
      <c r="O98">
        <v>3119.5517342094199</v>
      </c>
      <c r="P98">
        <v>1.69056168041342</v>
      </c>
      <c r="Q98">
        <v>38.056627895579098</v>
      </c>
      <c r="R98">
        <v>23.170299324255701</v>
      </c>
      <c r="S98">
        <v>0.14311010417528</v>
      </c>
    </row>
    <row r="99" spans="1:19" x14ac:dyDescent="0.4">
      <c r="A99" t="s">
        <v>17</v>
      </c>
      <c r="B99" t="s">
        <v>18</v>
      </c>
      <c r="C99">
        <v>27.3</v>
      </c>
      <c r="D99">
        <v>87</v>
      </c>
      <c r="E99">
        <v>4</v>
      </c>
      <c r="F99">
        <v>0.8</v>
      </c>
      <c r="G99">
        <v>6.7</v>
      </c>
      <c r="H99">
        <v>1.014</v>
      </c>
      <c r="I99">
        <v>20</v>
      </c>
      <c r="J99">
        <v>77</v>
      </c>
      <c r="K99">
        <v>74</v>
      </c>
      <c r="L99" t="s">
        <v>21</v>
      </c>
      <c r="M99">
        <v>52.267567482624003</v>
      </c>
      <c r="N99">
        <v>24.06</v>
      </c>
      <c r="O99">
        <v>8885.5469600694596</v>
      </c>
      <c r="P99">
        <v>11.584293001849799</v>
      </c>
      <c r="Q99">
        <v>89.869931942853697</v>
      </c>
      <c r="R99">
        <v>25.661792887651899</v>
      </c>
      <c r="S99">
        <v>5.6267734153870701E-2</v>
      </c>
    </row>
    <row r="100" spans="1:19" x14ac:dyDescent="0.4">
      <c r="A100" t="s">
        <v>17</v>
      </c>
      <c r="B100" t="s">
        <v>18</v>
      </c>
      <c r="C100">
        <v>28.8</v>
      </c>
      <c r="D100">
        <v>77</v>
      </c>
      <c r="E100">
        <v>0</v>
      </c>
      <c r="F100">
        <v>1.8</v>
      </c>
      <c r="G100">
        <v>10.5</v>
      </c>
      <c r="H100">
        <v>1.2490000000000001</v>
      </c>
      <c r="I100">
        <v>24</v>
      </c>
      <c r="J100">
        <v>76</v>
      </c>
      <c r="K100">
        <v>40</v>
      </c>
      <c r="L100" t="s">
        <v>20</v>
      </c>
      <c r="M100">
        <v>58.958253600383998</v>
      </c>
      <c r="N100">
        <v>24.06</v>
      </c>
      <c r="O100">
        <v>9834.8520877606898</v>
      </c>
      <c r="P100">
        <v>5.96630353276778</v>
      </c>
      <c r="Q100">
        <v>54.759589849721799</v>
      </c>
      <c r="R100">
        <v>25.078515514888199</v>
      </c>
      <c r="S100">
        <v>0.45157272567308698</v>
      </c>
    </row>
    <row r="101" spans="1:19" x14ac:dyDescent="0.4">
      <c r="A101" t="s">
        <v>17</v>
      </c>
      <c r="B101" t="s">
        <v>18</v>
      </c>
      <c r="C101">
        <v>29.1</v>
      </c>
      <c r="D101">
        <v>75</v>
      </c>
      <c r="E101">
        <v>0</v>
      </c>
      <c r="F101">
        <v>1.7</v>
      </c>
      <c r="G101">
        <v>11.3</v>
      </c>
      <c r="H101">
        <v>1.337</v>
      </c>
      <c r="I101">
        <v>25</v>
      </c>
      <c r="J101">
        <v>76</v>
      </c>
      <c r="K101">
        <v>70</v>
      </c>
      <c r="L101" t="s">
        <v>20</v>
      </c>
      <c r="M101">
        <v>61.689111381036</v>
      </c>
      <c r="N101">
        <v>24.06</v>
      </c>
      <c r="O101">
        <v>8508.2957619876506</v>
      </c>
      <c r="P101">
        <v>0.474680749308584</v>
      </c>
      <c r="Q101">
        <v>44.260109591302403</v>
      </c>
      <c r="R101">
        <v>23.5169683730246</v>
      </c>
      <c r="S101">
        <v>0.45465473427312297</v>
      </c>
    </row>
    <row r="102" spans="1:19" x14ac:dyDescent="0.4">
      <c r="A102" t="s">
        <v>17</v>
      </c>
      <c r="B102" t="s">
        <v>18</v>
      </c>
      <c r="C102">
        <v>27.7</v>
      </c>
      <c r="D102">
        <v>83</v>
      </c>
      <c r="E102">
        <v>13</v>
      </c>
      <c r="F102">
        <v>1.1000000000000001</v>
      </c>
      <c r="G102">
        <v>8.3000000000000007</v>
      </c>
      <c r="H102">
        <v>0.94899999999999995</v>
      </c>
      <c r="I102">
        <v>16.600000000000001</v>
      </c>
      <c r="J102">
        <v>75</v>
      </c>
      <c r="K102">
        <v>60</v>
      </c>
      <c r="L102" t="s">
        <v>21</v>
      </c>
      <c r="M102">
        <v>50.9173108393719</v>
      </c>
      <c r="N102">
        <v>24.06</v>
      </c>
      <c r="O102">
        <v>9805.8362959827791</v>
      </c>
      <c r="P102">
        <v>2.4703853091762</v>
      </c>
      <c r="Q102">
        <v>5.26295685018016</v>
      </c>
      <c r="R102">
        <v>24.256880256067099</v>
      </c>
      <c r="S102">
        <v>0.24096444662052799</v>
      </c>
    </row>
    <row r="103" spans="1:19" x14ac:dyDescent="0.4">
      <c r="A103" t="s">
        <v>17</v>
      </c>
      <c r="B103" t="s">
        <v>18</v>
      </c>
      <c r="C103">
        <v>29.6</v>
      </c>
      <c r="D103">
        <v>74</v>
      </c>
      <c r="E103">
        <v>1</v>
      </c>
      <c r="F103">
        <v>3</v>
      </c>
      <c r="G103">
        <v>8.9</v>
      </c>
      <c r="H103">
        <v>1.238</v>
      </c>
      <c r="I103">
        <v>22.4</v>
      </c>
      <c r="J103">
        <v>74</v>
      </c>
      <c r="K103">
        <v>70</v>
      </c>
      <c r="L103" t="s">
        <v>21</v>
      </c>
      <c r="M103">
        <v>58.233153714559997</v>
      </c>
      <c r="N103">
        <v>24.06</v>
      </c>
      <c r="O103">
        <v>4664.16731063524</v>
      </c>
      <c r="P103">
        <v>0.99690415164224699</v>
      </c>
      <c r="Q103">
        <v>53.421465667798003</v>
      </c>
      <c r="R103">
        <v>26.266534441398399</v>
      </c>
      <c r="S103">
        <v>0.45688199317850298</v>
      </c>
    </row>
    <row r="104" spans="1:19" x14ac:dyDescent="0.4">
      <c r="A104" t="s">
        <v>17</v>
      </c>
      <c r="B104" t="s">
        <v>18</v>
      </c>
      <c r="C104">
        <v>28.3</v>
      </c>
      <c r="D104">
        <v>84</v>
      </c>
      <c r="E104">
        <v>3.5</v>
      </c>
      <c r="F104">
        <v>2.4</v>
      </c>
      <c r="G104">
        <v>6.2</v>
      </c>
      <c r="H104">
        <v>1.109</v>
      </c>
      <c r="I104">
        <v>24</v>
      </c>
      <c r="J104">
        <v>74</v>
      </c>
      <c r="K104">
        <v>66</v>
      </c>
      <c r="L104" t="s">
        <v>21</v>
      </c>
      <c r="M104">
        <v>54.134532734272</v>
      </c>
      <c r="N104">
        <v>24.06</v>
      </c>
      <c r="O104">
        <v>4391.8356061144204</v>
      </c>
      <c r="P104">
        <v>3.9457963921147399</v>
      </c>
      <c r="Q104">
        <v>79.871262380287007</v>
      </c>
      <c r="R104">
        <v>24.3331331112166</v>
      </c>
      <c r="S104">
        <v>9.0195287812637304E-2</v>
      </c>
    </row>
    <row r="105" spans="1:19" x14ac:dyDescent="0.4">
      <c r="A105" t="s">
        <v>17</v>
      </c>
      <c r="B105" t="s">
        <v>18</v>
      </c>
      <c r="C105">
        <v>28.2</v>
      </c>
      <c r="D105">
        <v>87</v>
      </c>
      <c r="E105">
        <v>4</v>
      </c>
      <c r="F105">
        <v>1.8</v>
      </c>
      <c r="G105">
        <v>6.6</v>
      </c>
      <c r="H105">
        <v>1.1830000000000001</v>
      </c>
      <c r="I105">
        <v>18.8</v>
      </c>
      <c r="J105">
        <v>73</v>
      </c>
      <c r="K105">
        <v>78</v>
      </c>
      <c r="L105" t="s">
        <v>21</v>
      </c>
      <c r="M105">
        <v>56.483926590191999</v>
      </c>
      <c r="N105">
        <v>24.06</v>
      </c>
      <c r="O105">
        <v>4466.6251797895702</v>
      </c>
      <c r="P105">
        <v>1.1657936982532899</v>
      </c>
      <c r="Q105">
        <v>72.890647513098003</v>
      </c>
      <c r="R105">
        <v>23.8711111797972</v>
      </c>
      <c r="S105">
        <v>0.220206125530684</v>
      </c>
    </row>
    <row r="106" spans="1:19" x14ac:dyDescent="0.4">
      <c r="A106" t="s">
        <v>17</v>
      </c>
      <c r="B106" t="s">
        <v>18</v>
      </c>
      <c r="C106">
        <v>27.4</v>
      </c>
      <c r="D106">
        <v>90</v>
      </c>
      <c r="E106">
        <v>11.5</v>
      </c>
      <c r="F106">
        <v>1.5</v>
      </c>
      <c r="G106">
        <v>3.9</v>
      </c>
      <c r="H106">
        <v>0.67800000000000005</v>
      </c>
      <c r="I106">
        <v>16.399999999999999</v>
      </c>
      <c r="J106">
        <v>73</v>
      </c>
      <c r="K106">
        <v>84</v>
      </c>
      <c r="L106" t="s">
        <v>21</v>
      </c>
      <c r="M106">
        <v>43.613591411919998</v>
      </c>
      <c r="N106">
        <v>24.06</v>
      </c>
      <c r="O106">
        <v>4389.1633647360404</v>
      </c>
      <c r="P106">
        <v>9.4482740096175597</v>
      </c>
      <c r="Q106">
        <v>79.499818102984307</v>
      </c>
      <c r="R106">
        <v>23.397750665710198</v>
      </c>
      <c r="S106">
        <v>0.22022239347577799</v>
      </c>
    </row>
    <row r="107" spans="1:19" x14ac:dyDescent="0.4">
      <c r="A107" t="s">
        <v>17</v>
      </c>
      <c r="B107" t="s">
        <v>18</v>
      </c>
      <c r="C107">
        <v>26.7</v>
      </c>
      <c r="D107">
        <v>90</v>
      </c>
      <c r="E107">
        <v>29</v>
      </c>
      <c r="F107">
        <v>3.5</v>
      </c>
      <c r="G107">
        <v>0</v>
      </c>
      <c r="H107">
        <v>0.36099999999999999</v>
      </c>
      <c r="I107">
        <v>11.2</v>
      </c>
      <c r="J107">
        <v>73</v>
      </c>
      <c r="K107">
        <v>100</v>
      </c>
      <c r="L107" t="s">
        <v>22</v>
      </c>
      <c r="M107">
        <v>34.466766188580003</v>
      </c>
      <c r="N107">
        <v>24.06</v>
      </c>
      <c r="O107">
        <v>4673.5011425707698</v>
      </c>
      <c r="P107">
        <v>4.30280539359706</v>
      </c>
      <c r="Q107">
        <v>85.554297989715494</v>
      </c>
      <c r="R107">
        <v>23.7600853751686</v>
      </c>
      <c r="S107">
        <v>0.18035314679526801</v>
      </c>
    </row>
    <row r="108" spans="1:19" x14ac:dyDescent="0.4">
      <c r="A108" t="s">
        <v>17</v>
      </c>
      <c r="B108" t="s">
        <v>18</v>
      </c>
      <c r="C108">
        <v>27.6</v>
      </c>
      <c r="D108">
        <v>87</v>
      </c>
      <c r="E108">
        <v>25.5</v>
      </c>
      <c r="F108">
        <v>4.2</v>
      </c>
      <c r="G108">
        <v>0</v>
      </c>
      <c r="H108">
        <v>0.33700000000000002</v>
      </c>
      <c r="I108">
        <v>6</v>
      </c>
      <c r="J108">
        <v>72</v>
      </c>
      <c r="K108">
        <v>100</v>
      </c>
      <c r="L108" t="s">
        <v>22</v>
      </c>
      <c r="M108">
        <v>34.707382507296003</v>
      </c>
      <c r="N108">
        <v>24.06</v>
      </c>
      <c r="O108">
        <v>4659.1656998891203</v>
      </c>
      <c r="P108">
        <v>9.6718557249568402</v>
      </c>
      <c r="Q108">
        <v>44.481687163885098</v>
      </c>
      <c r="R108">
        <v>24.411934614318699</v>
      </c>
      <c r="S108">
        <v>0.16760804625260001</v>
      </c>
    </row>
    <row r="109" spans="1:19" x14ac:dyDescent="0.4">
      <c r="A109" t="s">
        <v>17</v>
      </c>
      <c r="B109" t="s">
        <v>18</v>
      </c>
      <c r="C109">
        <v>27.8</v>
      </c>
      <c r="D109">
        <v>87</v>
      </c>
      <c r="E109">
        <v>0.5</v>
      </c>
      <c r="F109">
        <v>1.3</v>
      </c>
      <c r="G109">
        <v>1.9</v>
      </c>
      <c r="H109">
        <v>0.65900000000000003</v>
      </c>
      <c r="I109">
        <v>25</v>
      </c>
      <c r="J109">
        <v>72</v>
      </c>
      <c r="K109">
        <v>80</v>
      </c>
      <c r="L109" t="s">
        <v>20</v>
      </c>
      <c r="M109">
        <v>43.807117206824003</v>
      </c>
      <c r="N109">
        <v>24.06</v>
      </c>
      <c r="O109">
        <v>2546.43742571654</v>
      </c>
      <c r="P109">
        <v>27.951648567414502</v>
      </c>
      <c r="Q109">
        <v>70.134194218700202</v>
      </c>
      <c r="R109">
        <v>25.095358342179999</v>
      </c>
      <c r="S109">
        <v>0.49004309158676601</v>
      </c>
    </row>
    <row r="110" spans="1:19" x14ac:dyDescent="0.4">
      <c r="A110" t="s">
        <v>17</v>
      </c>
      <c r="B110" t="s">
        <v>18</v>
      </c>
      <c r="C110">
        <v>26.1</v>
      </c>
      <c r="D110">
        <v>91</v>
      </c>
      <c r="E110">
        <v>194</v>
      </c>
      <c r="F110">
        <v>1.6</v>
      </c>
      <c r="G110">
        <v>3.6</v>
      </c>
      <c r="H110">
        <v>0.59699999999999998</v>
      </c>
      <c r="I110">
        <v>15.1</v>
      </c>
      <c r="J110">
        <v>72</v>
      </c>
      <c r="K110">
        <v>86</v>
      </c>
      <c r="L110" t="s">
        <v>21</v>
      </c>
      <c r="M110">
        <v>40.002872135327998</v>
      </c>
      <c r="N110">
        <v>24.06</v>
      </c>
      <c r="O110">
        <v>2844.0658740666099</v>
      </c>
      <c r="P110">
        <v>6.4676581423169903</v>
      </c>
      <c r="Q110">
        <v>21.591619280959101</v>
      </c>
      <c r="R110">
        <v>24.340162129456701</v>
      </c>
      <c r="S110">
        <v>0.34224066507626999</v>
      </c>
    </row>
    <row r="111" spans="1:19" x14ac:dyDescent="0.4">
      <c r="A111" t="s">
        <v>17</v>
      </c>
      <c r="B111" t="s">
        <v>18</v>
      </c>
      <c r="C111">
        <v>25.9</v>
      </c>
      <c r="D111">
        <v>84</v>
      </c>
      <c r="E111">
        <v>0.5</v>
      </c>
      <c r="F111">
        <v>2.1</v>
      </c>
      <c r="G111">
        <v>0</v>
      </c>
      <c r="H111">
        <v>0.498</v>
      </c>
      <c r="I111">
        <v>21.4</v>
      </c>
      <c r="J111">
        <v>71</v>
      </c>
      <c r="K111">
        <v>98</v>
      </c>
      <c r="L111" t="s">
        <v>23</v>
      </c>
      <c r="M111">
        <v>37.197429913527998</v>
      </c>
      <c r="N111">
        <v>24.06</v>
      </c>
      <c r="O111">
        <v>1188.38846199319</v>
      </c>
      <c r="P111">
        <v>42.610265666663501</v>
      </c>
      <c r="Q111">
        <v>70.487485720555</v>
      </c>
      <c r="R111">
        <v>24.682251821047</v>
      </c>
      <c r="S111">
        <v>0.12926622239660601</v>
      </c>
    </row>
    <row r="112" spans="1:19" x14ac:dyDescent="0.4">
      <c r="A112" t="s">
        <v>17</v>
      </c>
      <c r="B112" t="s">
        <v>18</v>
      </c>
      <c r="C112">
        <v>25.4</v>
      </c>
      <c r="D112">
        <v>85</v>
      </c>
      <c r="E112">
        <v>14</v>
      </c>
      <c r="F112">
        <v>1.7</v>
      </c>
      <c r="G112">
        <v>0.5</v>
      </c>
      <c r="H112">
        <v>0.44600000000000001</v>
      </c>
      <c r="I112">
        <v>12</v>
      </c>
      <c r="J112">
        <v>71</v>
      </c>
      <c r="K112">
        <v>96</v>
      </c>
      <c r="L112" t="s">
        <v>22</v>
      </c>
      <c r="M112">
        <v>35.615611728272</v>
      </c>
      <c r="N112">
        <v>24.06</v>
      </c>
      <c r="O112">
        <v>2422.8847727101102</v>
      </c>
      <c r="P112">
        <v>4.8035787774571199</v>
      </c>
      <c r="Q112">
        <v>83.178358296442994</v>
      </c>
      <c r="R112">
        <v>24.1041808334022</v>
      </c>
      <c r="S112">
        <v>0.35839770092983803</v>
      </c>
    </row>
    <row r="113" spans="1:19" x14ac:dyDescent="0.4">
      <c r="A113" t="s">
        <v>17</v>
      </c>
      <c r="B113" t="s">
        <v>18</v>
      </c>
      <c r="C113">
        <v>25.5</v>
      </c>
      <c r="D113">
        <v>75</v>
      </c>
      <c r="E113">
        <v>0</v>
      </c>
      <c r="F113">
        <v>1.7</v>
      </c>
      <c r="G113">
        <v>6.3</v>
      </c>
      <c r="H113">
        <v>1.119</v>
      </c>
      <c r="I113">
        <v>25</v>
      </c>
      <c r="J113">
        <v>70</v>
      </c>
      <c r="K113">
        <v>74</v>
      </c>
      <c r="L113" t="s">
        <v>20</v>
      </c>
      <c r="M113">
        <v>51.175102000259997</v>
      </c>
      <c r="N113">
        <v>24.06</v>
      </c>
      <c r="O113">
        <v>1769.3033556780499</v>
      </c>
      <c r="P113">
        <v>15.484376108363</v>
      </c>
      <c r="Q113">
        <v>18.1951577730417</v>
      </c>
      <c r="R113">
        <v>25.376687749183301</v>
      </c>
      <c r="S113">
        <v>0.13955003932194401</v>
      </c>
    </row>
    <row r="114" spans="1:19" x14ac:dyDescent="0.4">
      <c r="A114" t="s">
        <v>17</v>
      </c>
      <c r="B114" t="s">
        <v>18</v>
      </c>
      <c r="C114">
        <v>25.8</v>
      </c>
      <c r="D114">
        <v>74</v>
      </c>
      <c r="E114">
        <v>0</v>
      </c>
      <c r="F114">
        <v>1.9</v>
      </c>
      <c r="G114">
        <v>11.8</v>
      </c>
      <c r="H114">
        <v>1.397</v>
      </c>
      <c r="I114">
        <v>25</v>
      </c>
      <c r="J114">
        <v>70</v>
      </c>
      <c r="K114">
        <v>42</v>
      </c>
      <c r="L114" t="s">
        <v>19</v>
      </c>
      <c r="M114">
        <v>57.728753862456003</v>
      </c>
      <c r="N114">
        <v>24.06</v>
      </c>
      <c r="O114">
        <v>1124.8571914538099</v>
      </c>
      <c r="P114">
        <v>1.15543323422359</v>
      </c>
      <c r="Q114">
        <v>49.251148423205699</v>
      </c>
      <c r="R114">
        <v>26.571881805384699</v>
      </c>
      <c r="S114">
        <v>0.111080738609726</v>
      </c>
    </row>
    <row r="115" spans="1:19" x14ac:dyDescent="0.4">
      <c r="A115" t="s">
        <v>17</v>
      </c>
      <c r="B115" t="s">
        <v>18</v>
      </c>
      <c r="C115">
        <v>26.2</v>
      </c>
      <c r="D115">
        <v>74</v>
      </c>
      <c r="E115">
        <v>0</v>
      </c>
      <c r="F115">
        <v>1.2</v>
      </c>
      <c r="G115">
        <v>10.199999999999999</v>
      </c>
      <c r="H115">
        <v>1.3340000000000001</v>
      </c>
      <c r="I115">
        <v>25</v>
      </c>
      <c r="J115">
        <v>70</v>
      </c>
      <c r="K115">
        <v>34</v>
      </c>
      <c r="L115" t="s">
        <v>24</v>
      </c>
      <c r="M115">
        <v>57.8797501671039</v>
      </c>
      <c r="N115">
        <v>24.06</v>
      </c>
      <c r="O115">
        <v>123.86193943835001</v>
      </c>
      <c r="P115">
        <v>2.6373189771244299</v>
      </c>
      <c r="Q115">
        <v>63.423877584391697</v>
      </c>
      <c r="R115">
        <v>26.2811922047655</v>
      </c>
      <c r="S115">
        <v>8.4968267309546305E-2</v>
      </c>
    </row>
    <row r="116" spans="1:19" x14ac:dyDescent="0.4">
      <c r="A116" t="s">
        <v>17</v>
      </c>
      <c r="B116" t="s">
        <v>18</v>
      </c>
      <c r="C116">
        <v>27.1</v>
      </c>
      <c r="D116">
        <v>78</v>
      </c>
      <c r="E116">
        <v>0</v>
      </c>
      <c r="F116">
        <v>1</v>
      </c>
      <c r="G116">
        <v>7.8</v>
      </c>
      <c r="H116">
        <v>1.0880000000000001</v>
      </c>
      <c r="I116">
        <v>23</v>
      </c>
      <c r="J116">
        <v>69</v>
      </c>
      <c r="K116">
        <v>34</v>
      </c>
      <c r="L116" t="s">
        <v>25</v>
      </c>
      <c r="M116">
        <v>53.567621547519998</v>
      </c>
      <c r="N116">
        <v>24.06</v>
      </c>
      <c r="O116">
        <v>9018.8578556324101</v>
      </c>
      <c r="P116">
        <v>2.73062810021406</v>
      </c>
      <c r="Q116">
        <v>95.714952066961303</v>
      </c>
      <c r="R116">
        <v>23.600149593299399</v>
      </c>
      <c r="S116">
        <v>0.35949581208842402</v>
      </c>
    </row>
    <row r="117" spans="1:19" x14ac:dyDescent="0.4">
      <c r="A117" t="s">
        <v>17</v>
      </c>
      <c r="B117" t="s">
        <v>18</v>
      </c>
      <c r="C117">
        <v>27.2</v>
      </c>
      <c r="D117">
        <v>80</v>
      </c>
      <c r="E117">
        <v>0</v>
      </c>
      <c r="F117">
        <v>1.1000000000000001</v>
      </c>
      <c r="G117">
        <v>7.3</v>
      </c>
      <c r="H117">
        <v>1.0760000000000001</v>
      </c>
      <c r="I117">
        <v>16</v>
      </c>
      <c r="J117">
        <v>69</v>
      </c>
      <c r="K117">
        <v>34</v>
      </c>
      <c r="L117" t="s">
        <v>25</v>
      </c>
      <c r="M117">
        <v>53.304846123007998</v>
      </c>
      <c r="N117">
        <v>24.06</v>
      </c>
      <c r="O117">
        <v>8057.2862212475402</v>
      </c>
      <c r="P117">
        <v>0.44797189201408599</v>
      </c>
      <c r="Q117">
        <v>48.1928893241056</v>
      </c>
      <c r="R117">
        <v>25.357616846850402</v>
      </c>
      <c r="S117">
        <v>3.5128836751647401E-2</v>
      </c>
    </row>
    <row r="118" spans="1:19" x14ac:dyDescent="0.4">
      <c r="A118" t="s">
        <v>17</v>
      </c>
      <c r="B118" t="s">
        <v>18</v>
      </c>
      <c r="C118">
        <v>27.7</v>
      </c>
      <c r="D118">
        <v>79</v>
      </c>
      <c r="E118">
        <v>0</v>
      </c>
      <c r="F118">
        <v>0.9</v>
      </c>
      <c r="G118">
        <v>7.6</v>
      </c>
      <c r="H118">
        <v>1.0629999999999999</v>
      </c>
      <c r="I118">
        <v>12.6</v>
      </c>
      <c r="J118">
        <v>68</v>
      </c>
      <c r="K118">
        <v>82</v>
      </c>
      <c r="L118" t="s">
        <v>20</v>
      </c>
      <c r="M118">
        <v>53.935358459116003</v>
      </c>
      <c r="N118">
        <v>24.06</v>
      </c>
      <c r="O118">
        <v>7538.7748352648096</v>
      </c>
      <c r="P118">
        <v>21.9429266151121</v>
      </c>
      <c r="Q118">
        <v>6.0781828504545103</v>
      </c>
      <c r="R118">
        <v>26.137185105981501</v>
      </c>
      <c r="S118">
        <v>0.36032366177081998</v>
      </c>
    </row>
    <row r="119" spans="1:19" x14ac:dyDescent="0.4">
      <c r="A119" t="s">
        <v>17</v>
      </c>
      <c r="B119" t="s">
        <v>18</v>
      </c>
      <c r="C119">
        <v>27</v>
      </c>
      <c r="D119">
        <v>83</v>
      </c>
      <c r="E119">
        <v>3</v>
      </c>
      <c r="F119">
        <v>1.1000000000000001</v>
      </c>
      <c r="G119">
        <v>8.1</v>
      </c>
      <c r="H119">
        <v>1.006</v>
      </c>
      <c r="I119">
        <v>19.8</v>
      </c>
      <c r="J119">
        <v>67</v>
      </c>
      <c r="K119">
        <v>36</v>
      </c>
      <c r="L119" t="s">
        <v>26</v>
      </c>
      <c r="M119">
        <v>51.32447869368</v>
      </c>
      <c r="N119">
        <v>24.06</v>
      </c>
      <c r="O119">
        <v>1211.0849754405999</v>
      </c>
      <c r="P119">
        <v>23.0500511104037</v>
      </c>
      <c r="Q119">
        <v>31.0174948800015</v>
      </c>
      <c r="R119">
        <v>26.419877955512199</v>
      </c>
      <c r="S119">
        <v>0.31615545991698102</v>
      </c>
    </row>
    <row r="120" spans="1:19" x14ac:dyDescent="0.4">
      <c r="A120" t="s">
        <v>17</v>
      </c>
      <c r="B120" t="s">
        <v>18</v>
      </c>
      <c r="C120">
        <v>27.8</v>
      </c>
      <c r="D120">
        <v>75</v>
      </c>
      <c r="E120">
        <v>0</v>
      </c>
      <c r="F120">
        <v>1.6</v>
      </c>
      <c r="G120">
        <v>10.5</v>
      </c>
      <c r="H120">
        <v>1.302</v>
      </c>
      <c r="I120">
        <v>23.6</v>
      </c>
      <c r="J120">
        <v>67</v>
      </c>
      <c r="K120">
        <v>10</v>
      </c>
      <c r="L120" t="s">
        <v>25</v>
      </c>
      <c r="M120">
        <v>59.004098059904003</v>
      </c>
      <c r="N120">
        <v>24.06</v>
      </c>
      <c r="O120">
        <v>1797.12845290584</v>
      </c>
      <c r="P120">
        <v>2.6802357020143299</v>
      </c>
      <c r="Q120">
        <v>91.971038750783507</v>
      </c>
      <c r="R120">
        <v>24.720949004245401</v>
      </c>
      <c r="S120">
        <v>0.42717734267096702</v>
      </c>
    </row>
    <row r="121" spans="1:19" x14ac:dyDescent="0.4">
      <c r="A121" t="s">
        <v>17</v>
      </c>
      <c r="B121" t="s">
        <v>18</v>
      </c>
      <c r="C121">
        <v>27.8</v>
      </c>
      <c r="D121">
        <v>79</v>
      </c>
      <c r="E121">
        <v>0</v>
      </c>
      <c r="F121">
        <v>1</v>
      </c>
      <c r="G121">
        <v>5.6</v>
      </c>
      <c r="H121">
        <v>0.88900000000000001</v>
      </c>
      <c r="I121">
        <v>18.600000000000001</v>
      </c>
      <c r="J121">
        <v>66</v>
      </c>
      <c r="K121">
        <v>42</v>
      </c>
      <c r="L121" t="s">
        <v>20</v>
      </c>
      <c r="M121">
        <v>49.681615500079999</v>
      </c>
      <c r="N121">
        <v>24.06</v>
      </c>
      <c r="O121">
        <v>9440.0878621153297</v>
      </c>
      <c r="P121">
        <v>3.5337416643008699</v>
      </c>
      <c r="Q121">
        <v>80.160178088414398</v>
      </c>
      <c r="R121">
        <v>26.916640738266</v>
      </c>
      <c r="S121">
        <v>0.19550098112122</v>
      </c>
    </row>
    <row r="122" spans="1:19" x14ac:dyDescent="0.4">
      <c r="A122" t="s">
        <v>17</v>
      </c>
      <c r="B122" t="s">
        <v>18</v>
      </c>
      <c r="C122">
        <v>27.6</v>
      </c>
      <c r="D122">
        <v>80</v>
      </c>
      <c r="E122">
        <v>0</v>
      </c>
      <c r="F122">
        <v>1</v>
      </c>
      <c r="G122">
        <v>5.7</v>
      </c>
      <c r="H122">
        <v>0.84799999999999998</v>
      </c>
      <c r="I122">
        <v>18</v>
      </c>
      <c r="J122">
        <v>66</v>
      </c>
      <c r="K122">
        <v>52</v>
      </c>
      <c r="L122" t="s">
        <v>20</v>
      </c>
      <c r="M122">
        <v>48.402944555520001</v>
      </c>
      <c r="N122">
        <v>24.06</v>
      </c>
      <c r="O122">
        <v>4465.7163174917696</v>
      </c>
      <c r="P122">
        <v>6.4599212367960899</v>
      </c>
      <c r="Q122">
        <v>95.314831677602598</v>
      </c>
      <c r="R122">
        <v>24.946851990474599</v>
      </c>
      <c r="S122">
        <v>7.9069747908747906E-2</v>
      </c>
    </row>
    <row r="123" spans="1:19" x14ac:dyDescent="0.4">
      <c r="A123" t="s">
        <v>17</v>
      </c>
      <c r="B123" t="s">
        <v>18</v>
      </c>
      <c r="C123">
        <v>29</v>
      </c>
      <c r="D123">
        <v>75</v>
      </c>
      <c r="E123">
        <v>0</v>
      </c>
      <c r="F123">
        <v>2</v>
      </c>
      <c r="G123">
        <v>11.2</v>
      </c>
      <c r="H123">
        <v>1.3129999999999999</v>
      </c>
      <c r="I123">
        <v>25</v>
      </c>
      <c r="J123">
        <v>65</v>
      </c>
      <c r="K123">
        <v>24</v>
      </c>
      <c r="L123" t="s">
        <v>25</v>
      </c>
      <c r="M123">
        <v>60.518406389600003</v>
      </c>
      <c r="N123">
        <v>24.06</v>
      </c>
      <c r="O123">
        <v>1260.5613526720999</v>
      </c>
      <c r="P123">
        <v>26.204222374752199</v>
      </c>
      <c r="Q123">
        <v>36.070629359053697</v>
      </c>
      <c r="R123">
        <v>26.562091827498602</v>
      </c>
      <c r="S123">
        <v>7.39945760297986E-2</v>
      </c>
    </row>
    <row r="124" spans="1:19" x14ac:dyDescent="0.4">
      <c r="A124" t="s">
        <v>17</v>
      </c>
      <c r="B124" t="s">
        <v>18</v>
      </c>
      <c r="C124">
        <v>29.1</v>
      </c>
      <c r="D124">
        <v>74</v>
      </c>
      <c r="E124">
        <v>0</v>
      </c>
      <c r="F124">
        <v>2.6</v>
      </c>
      <c r="G124">
        <v>8.6</v>
      </c>
      <c r="H124">
        <v>1.0349999999999999</v>
      </c>
      <c r="I124">
        <v>23</v>
      </c>
      <c r="J124">
        <v>65</v>
      </c>
      <c r="K124">
        <v>14</v>
      </c>
      <c r="L124" t="s">
        <v>24</v>
      </c>
      <c r="M124">
        <v>53.300982082440001</v>
      </c>
      <c r="N124">
        <v>24.06</v>
      </c>
      <c r="O124">
        <v>179.73865932369199</v>
      </c>
      <c r="P124">
        <v>29.1228511549531</v>
      </c>
      <c r="Q124">
        <v>98.2264664402135</v>
      </c>
      <c r="R124">
        <v>24.300164370020799</v>
      </c>
      <c r="S124">
        <v>0.32797363337108598</v>
      </c>
    </row>
    <row r="125" spans="1:19" x14ac:dyDescent="0.4">
      <c r="A125" t="s">
        <v>17</v>
      </c>
      <c r="B125" t="s">
        <v>18</v>
      </c>
      <c r="C125">
        <v>29.4</v>
      </c>
      <c r="D125">
        <v>69</v>
      </c>
      <c r="E125">
        <v>0</v>
      </c>
      <c r="F125">
        <v>2.2000000000000002</v>
      </c>
      <c r="G125">
        <v>11</v>
      </c>
      <c r="H125">
        <v>1.282</v>
      </c>
      <c r="I125">
        <v>25</v>
      </c>
      <c r="J125">
        <v>65</v>
      </c>
      <c r="K125">
        <v>18</v>
      </c>
      <c r="L125" t="s">
        <v>24</v>
      </c>
      <c r="M125">
        <v>60.091151320224</v>
      </c>
      <c r="N125">
        <v>24.06</v>
      </c>
      <c r="O125">
        <v>9336.1923487245895</v>
      </c>
      <c r="P125">
        <v>5.7845409598878899</v>
      </c>
      <c r="Q125">
        <v>57.333575903777998</v>
      </c>
      <c r="R125">
        <v>26.601387564816999</v>
      </c>
      <c r="S125">
        <v>0.22584334807678899</v>
      </c>
    </row>
    <row r="126" spans="1:19" x14ac:dyDescent="0.4">
      <c r="A126" t="s">
        <v>17</v>
      </c>
      <c r="B126" t="s">
        <v>18</v>
      </c>
      <c r="C126">
        <v>29.1</v>
      </c>
      <c r="D126">
        <v>72</v>
      </c>
      <c r="E126">
        <v>0</v>
      </c>
      <c r="F126">
        <v>2.4</v>
      </c>
      <c r="G126">
        <v>11</v>
      </c>
      <c r="H126">
        <v>1.304</v>
      </c>
      <c r="I126">
        <v>25</v>
      </c>
      <c r="J126">
        <v>64</v>
      </c>
      <c r="K126">
        <v>28</v>
      </c>
      <c r="L126" t="s">
        <v>24</v>
      </c>
      <c r="M126">
        <v>59.878419992064003</v>
      </c>
      <c r="N126">
        <v>24.06</v>
      </c>
      <c r="O126">
        <v>9720.0748031092699</v>
      </c>
      <c r="P126">
        <v>10.8530819810138</v>
      </c>
      <c r="Q126">
        <v>54.292290834384097</v>
      </c>
      <c r="R126">
        <v>25.8055032192621</v>
      </c>
      <c r="S126">
        <v>0.27544143134253102</v>
      </c>
    </row>
    <row r="127" spans="1:19" x14ac:dyDescent="0.4">
      <c r="A127" t="s">
        <v>17</v>
      </c>
      <c r="B127" t="s">
        <v>18</v>
      </c>
      <c r="C127">
        <v>27.7</v>
      </c>
      <c r="D127">
        <v>80</v>
      </c>
      <c r="E127">
        <v>1</v>
      </c>
      <c r="F127">
        <v>1.9</v>
      </c>
      <c r="G127">
        <v>7.1</v>
      </c>
      <c r="H127">
        <v>1.0109999999999999</v>
      </c>
      <c r="I127">
        <v>19.600000000000001</v>
      </c>
      <c r="J127">
        <v>64</v>
      </c>
      <c r="K127">
        <v>56</v>
      </c>
      <c r="L127" t="s">
        <v>21</v>
      </c>
      <c r="M127">
        <v>51.562820249331899</v>
      </c>
      <c r="N127">
        <v>24.06</v>
      </c>
      <c r="O127">
        <v>8644.2514678717507</v>
      </c>
      <c r="P127">
        <v>11.962376645313</v>
      </c>
      <c r="Q127">
        <v>38.071717161081502</v>
      </c>
      <c r="R127">
        <v>25.360938197980602</v>
      </c>
      <c r="S127">
        <v>0.22826995673220399</v>
      </c>
    </row>
    <row r="128" spans="1:19" x14ac:dyDescent="0.4">
      <c r="A128" t="s">
        <v>17</v>
      </c>
      <c r="B128" t="s">
        <v>18</v>
      </c>
      <c r="C128">
        <v>28.7</v>
      </c>
      <c r="D128">
        <v>73</v>
      </c>
      <c r="E128">
        <v>0</v>
      </c>
      <c r="F128">
        <v>2.2000000000000002</v>
      </c>
      <c r="G128">
        <v>10</v>
      </c>
      <c r="H128">
        <v>1.26</v>
      </c>
      <c r="I128">
        <v>25</v>
      </c>
      <c r="J128">
        <v>63</v>
      </c>
      <c r="K128">
        <v>28</v>
      </c>
      <c r="L128" t="s">
        <v>24</v>
      </c>
      <c r="M128">
        <v>58.522014827360003</v>
      </c>
      <c r="N128">
        <v>24.06</v>
      </c>
      <c r="O128">
        <v>2419.2341848691199</v>
      </c>
      <c r="P128">
        <v>1.34112715430731</v>
      </c>
      <c r="Q128">
        <v>70.197734063567907</v>
      </c>
      <c r="R128">
        <v>24.489411199344399</v>
      </c>
      <c r="S128">
        <v>8.0477234806129103E-2</v>
      </c>
    </row>
    <row r="129" spans="1:19" x14ac:dyDescent="0.4">
      <c r="A129" t="s">
        <v>17</v>
      </c>
      <c r="B129" t="s">
        <v>18</v>
      </c>
      <c r="C129">
        <v>28.2</v>
      </c>
      <c r="D129">
        <v>78</v>
      </c>
      <c r="E129">
        <v>1</v>
      </c>
      <c r="F129">
        <v>2</v>
      </c>
      <c r="G129">
        <v>5.4</v>
      </c>
      <c r="H129">
        <v>0.88800000000000001</v>
      </c>
      <c r="I129">
        <v>15</v>
      </c>
      <c r="J129">
        <v>63</v>
      </c>
      <c r="K129">
        <v>62</v>
      </c>
      <c r="L129" t="s">
        <v>21</v>
      </c>
      <c r="M129">
        <v>49.237951975679998</v>
      </c>
      <c r="N129">
        <v>24.06</v>
      </c>
      <c r="O129">
        <v>5011.8098071186196</v>
      </c>
      <c r="P129">
        <v>4.1101526856075896</v>
      </c>
      <c r="Q129">
        <v>71.679540185967596</v>
      </c>
      <c r="R129">
        <v>23.855741712475499</v>
      </c>
      <c r="S129">
        <v>0.15152311404702501</v>
      </c>
    </row>
    <row r="130" spans="1:19" x14ac:dyDescent="0.4">
      <c r="A130" t="s">
        <v>17</v>
      </c>
      <c r="B130" t="s">
        <v>18</v>
      </c>
      <c r="C130">
        <v>28.3</v>
      </c>
      <c r="D130">
        <v>78</v>
      </c>
      <c r="E130">
        <v>0</v>
      </c>
      <c r="F130">
        <v>2.2999999999999998</v>
      </c>
      <c r="G130">
        <v>9.9</v>
      </c>
      <c r="H130">
        <v>1.0820000000000001</v>
      </c>
      <c r="I130">
        <v>25</v>
      </c>
      <c r="J130">
        <v>62</v>
      </c>
      <c r="K130">
        <v>38</v>
      </c>
      <c r="L130" t="s">
        <v>25</v>
      </c>
      <c r="M130">
        <v>53.623289127112002</v>
      </c>
      <c r="N130">
        <v>24.06</v>
      </c>
      <c r="O130">
        <v>4621.2561364700496</v>
      </c>
      <c r="P130">
        <v>9.8803498659313007</v>
      </c>
      <c r="Q130">
        <v>89.277819939580993</v>
      </c>
      <c r="R130">
        <v>25.536397257630199</v>
      </c>
      <c r="S130">
        <v>8.5902497513444295E-2</v>
      </c>
    </row>
    <row r="131" spans="1:19" x14ac:dyDescent="0.4">
      <c r="A131" t="s">
        <v>17</v>
      </c>
      <c r="B131" t="s">
        <v>18</v>
      </c>
      <c r="C131">
        <v>27.3</v>
      </c>
      <c r="D131">
        <v>80</v>
      </c>
      <c r="E131">
        <v>1</v>
      </c>
      <c r="F131">
        <v>1.9</v>
      </c>
      <c r="G131">
        <v>6.5</v>
      </c>
      <c r="H131">
        <v>0.997</v>
      </c>
      <c r="I131">
        <v>17.399999999999999</v>
      </c>
      <c r="J131">
        <v>62</v>
      </c>
      <c r="K131">
        <v>58</v>
      </c>
      <c r="L131" t="s">
        <v>21</v>
      </c>
      <c r="M131">
        <v>50.675383426236003</v>
      </c>
      <c r="N131">
        <v>24.06</v>
      </c>
      <c r="O131">
        <v>2467.2443428504198</v>
      </c>
      <c r="P131">
        <v>12.3251769708786</v>
      </c>
      <c r="Q131">
        <v>41.976896014394001</v>
      </c>
      <c r="R131">
        <v>23.348863597039699</v>
      </c>
      <c r="S131">
        <v>0.137058744102172</v>
      </c>
    </row>
    <row r="132" spans="1:19" x14ac:dyDescent="0.4">
      <c r="A132" t="s">
        <v>17</v>
      </c>
      <c r="B132" t="s">
        <v>18</v>
      </c>
      <c r="C132">
        <v>24.9</v>
      </c>
      <c r="D132">
        <v>84</v>
      </c>
      <c r="E132">
        <v>2</v>
      </c>
      <c r="F132">
        <v>1.8</v>
      </c>
      <c r="G132">
        <v>1.7</v>
      </c>
      <c r="H132">
        <v>0.46200000000000002</v>
      </c>
      <c r="I132">
        <v>14.2</v>
      </c>
      <c r="J132">
        <v>62</v>
      </c>
      <c r="K132">
        <v>82</v>
      </c>
      <c r="L132" t="s">
        <v>21</v>
      </c>
      <c r="M132">
        <v>35.342878061615998</v>
      </c>
      <c r="N132">
        <v>24.06</v>
      </c>
      <c r="O132">
        <v>2210.9716817625499</v>
      </c>
      <c r="P132">
        <v>1.01591250791417</v>
      </c>
      <c r="Q132">
        <v>5.4294489285112704</v>
      </c>
      <c r="R132">
        <v>23.639046138476299</v>
      </c>
      <c r="S132">
        <v>0.24746060545234699</v>
      </c>
    </row>
    <row r="133" spans="1:19" x14ac:dyDescent="0.4">
      <c r="A133" t="s">
        <v>17</v>
      </c>
      <c r="B133" t="s">
        <v>18</v>
      </c>
      <c r="C133">
        <v>23.9</v>
      </c>
      <c r="D133">
        <v>88</v>
      </c>
      <c r="E133">
        <v>22</v>
      </c>
      <c r="F133">
        <v>1.4</v>
      </c>
      <c r="G133">
        <v>0</v>
      </c>
      <c r="H133">
        <v>0.13900000000000001</v>
      </c>
      <c r="I133">
        <v>11</v>
      </c>
      <c r="J133">
        <v>61</v>
      </c>
      <c r="K133">
        <v>100</v>
      </c>
      <c r="L133" t="s">
        <v>22</v>
      </c>
      <c r="M133">
        <v>27.043037990456</v>
      </c>
      <c r="N133">
        <v>24.06</v>
      </c>
      <c r="O133">
        <v>9371.5267415599701</v>
      </c>
      <c r="P133">
        <v>20.318640671492201</v>
      </c>
      <c r="Q133">
        <v>14.1435704080238</v>
      </c>
      <c r="R133">
        <v>24.733190149413002</v>
      </c>
      <c r="S133">
        <v>6.3474228163988497E-2</v>
      </c>
    </row>
    <row r="134" spans="1:19" x14ac:dyDescent="0.4">
      <c r="A134" t="s">
        <v>17</v>
      </c>
      <c r="B134" t="s">
        <v>18</v>
      </c>
      <c r="C134">
        <v>25.7</v>
      </c>
      <c r="D134">
        <v>95</v>
      </c>
      <c r="E134">
        <v>56</v>
      </c>
      <c r="F134">
        <v>1.7</v>
      </c>
      <c r="G134">
        <v>0</v>
      </c>
      <c r="H134">
        <v>0.129</v>
      </c>
      <c r="I134">
        <v>4.9000000000000004</v>
      </c>
      <c r="J134">
        <v>61</v>
      </c>
      <c r="K134">
        <v>100</v>
      </c>
      <c r="L134" t="s">
        <v>22</v>
      </c>
      <c r="M134">
        <v>28.670113486723999</v>
      </c>
      <c r="N134">
        <v>24.06</v>
      </c>
      <c r="O134">
        <v>4305.0257498350302</v>
      </c>
      <c r="P134">
        <v>0.18256889166732901</v>
      </c>
      <c r="Q134">
        <v>80.694269290257793</v>
      </c>
      <c r="R134">
        <v>26.242570597123301</v>
      </c>
      <c r="S134">
        <v>0.30589216744991199</v>
      </c>
    </row>
    <row r="135" spans="1:19" x14ac:dyDescent="0.4">
      <c r="A135" t="s">
        <v>17</v>
      </c>
      <c r="B135" t="s">
        <v>18</v>
      </c>
      <c r="C135">
        <v>26.5</v>
      </c>
      <c r="D135">
        <v>88</v>
      </c>
      <c r="E135">
        <v>37.5</v>
      </c>
      <c r="F135">
        <v>3.5</v>
      </c>
      <c r="G135">
        <v>1.5</v>
      </c>
      <c r="H135">
        <v>0.49399999999999999</v>
      </c>
      <c r="I135">
        <v>11.6</v>
      </c>
      <c r="J135">
        <v>60</v>
      </c>
      <c r="K135">
        <v>92</v>
      </c>
      <c r="L135" t="s">
        <v>22</v>
      </c>
      <c r="M135">
        <v>37.0921529194</v>
      </c>
      <c r="N135">
        <v>24.06</v>
      </c>
      <c r="O135">
        <v>2131.56766059752</v>
      </c>
      <c r="P135">
        <v>0.65064309504968998</v>
      </c>
      <c r="Q135">
        <v>88.129469244852203</v>
      </c>
      <c r="R135">
        <v>26.061384926967499</v>
      </c>
      <c r="S135">
        <v>0.198260230699358</v>
      </c>
    </row>
    <row r="136" spans="1:19" x14ac:dyDescent="0.4">
      <c r="A136" t="s">
        <v>17</v>
      </c>
      <c r="B136" t="s">
        <v>18</v>
      </c>
      <c r="C136">
        <v>27.1</v>
      </c>
      <c r="D136">
        <v>84</v>
      </c>
      <c r="E136">
        <v>1.5</v>
      </c>
      <c r="F136">
        <v>2.4</v>
      </c>
      <c r="G136">
        <v>4.0999999999999996</v>
      </c>
      <c r="H136">
        <v>0.84399999999999997</v>
      </c>
      <c r="I136">
        <v>17.399999999999999</v>
      </c>
      <c r="J136">
        <v>60</v>
      </c>
      <c r="K136">
        <v>78</v>
      </c>
      <c r="L136" t="s">
        <v>21</v>
      </c>
      <c r="M136">
        <v>46.371665837823997</v>
      </c>
      <c r="N136">
        <v>24.06</v>
      </c>
      <c r="O136">
        <v>2539.9766367442699</v>
      </c>
      <c r="P136">
        <v>15.688068605945</v>
      </c>
      <c r="Q136">
        <v>28.3546663658468</v>
      </c>
      <c r="R136">
        <v>24.3255786132769</v>
      </c>
      <c r="S136">
        <v>0.47763256280656702</v>
      </c>
    </row>
    <row r="137" spans="1:19" x14ac:dyDescent="0.4">
      <c r="A137" t="s">
        <v>17</v>
      </c>
      <c r="B137" t="s">
        <v>18</v>
      </c>
      <c r="C137">
        <v>26.4</v>
      </c>
      <c r="D137">
        <v>89</v>
      </c>
      <c r="E137">
        <v>14</v>
      </c>
      <c r="F137">
        <v>1</v>
      </c>
      <c r="G137">
        <v>0.3</v>
      </c>
      <c r="H137">
        <v>0.56699999999999995</v>
      </c>
      <c r="I137">
        <v>9.5</v>
      </c>
      <c r="J137">
        <v>60</v>
      </c>
      <c r="K137">
        <v>96</v>
      </c>
      <c r="L137" t="s">
        <v>22</v>
      </c>
      <c r="M137">
        <v>40.030666029119999</v>
      </c>
      <c r="N137">
        <v>24.06</v>
      </c>
      <c r="O137">
        <v>2015.42795498174</v>
      </c>
      <c r="P137">
        <v>7.8080146861045501</v>
      </c>
      <c r="Q137">
        <v>63.231091983396297</v>
      </c>
      <c r="R137">
        <v>23.0013487491779</v>
      </c>
      <c r="S137">
        <v>0.13567796950606001</v>
      </c>
    </row>
    <row r="138" spans="1:19" x14ac:dyDescent="0.4">
      <c r="A138" t="s">
        <v>17</v>
      </c>
      <c r="B138" t="s">
        <v>18</v>
      </c>
      <c r="C138">
        <v>24.7</v>
      </c>
      <c r="D138">
        <v>95</v>
      </c>
      <c r="E138">
        <v>30</v>
      </c>
      <c r="F138">
        <v>1.2</v>
      </c>
      <c r="G138">
        <v>0</v>
      </c>
      <c r="H138">
        <v>0.318</v>
      </c>
      <c r="I138">
        <v>9</v>
      </c>
      <c r="J138">
        <v>59</v>
      </c>
      <c r="K138">
        <v>100</v>
      </c>
      <c r="L138" t="s">
        <v>22</v>
      </c>
      <c r="M138">
        <v>32.058068546847998</v>
      </c>
      <c r="N138">
        <v>24.06</v>
      </c>
      <c r="O138">
        <v>4029.7103959040801</v>
      </c>
      <c r="P138">
        <v>0.40963361737346798</v>
      </c>
      <c r="Q138">
        <v>92.044656060154395</v>
      </c>
      <c r="R138">
        <v>26.3767187413677</v>
      </c>
      <c r="S138">
        <v>9.0667759409491497E-2</v>
      </c>
    </row>
    <row r="139" spans="1:19" x14ac:dyDescent="0.4">
      <c r="A139" t="s">
        <v>17</v>
      </c>
      <c r="B139" t="s">
        <v>18</v>
      </c>
      <c r="C139">
        <v>24.6</v>
      </c>
      <c r="D139">
        <v>94</v>
      </c>
      <c r="E139">
        <v>11.5</v>
      </c>
      <c r="F139">
        <v>1.8</v>
      </c>
      <c r="G139">
        <v>0.9</v>
      </c>
      <c r="H139">
        <v>0.50700000000000001</v>
      </c>
      <c r="I139">
        <v>10.199999999999999</v>
      </c>
      <c r="J139">
        <v>59</v>
      </c>
      <c r="K139">
        <v>88</v>
      </c>
      <c r="L139" t="s">
        <v>21</v>
      </c>
      <c r="M139">
        <v>35.999892298703998</v>
      </c>
      <c r="N139">
        <v>24.06</v>
      </c>
      <c r="O139">
        <v>4877.0161620382596</v>
      </c>
      <c r="P139">
        <v>4.36806759457028</v>
      </c>
      <c r="Q139">
        <v>64.461034810830597</v>
      </c>
      <c r="R139">
        <v>24.2474106874791</v>
      </c>
      <c r="S139">
        <v>9.7054980509392499E-2</v>
      </c>
    </row>
    <row r="140" spans="1:19" x14ac:dyDescent="0.4">
      <c r="A140" t="s">
        <v>17</v>
      </c>
      <c r="B140" t="s">
        <v>18</v>
      </c>
      <c r="C140">
        <v>23.5</v>
      </c>
      <c r="D140">
        <v>94</v>
      </c>
      <c r="E140">
        <v>3.5</v>
      </c>
      <c r="F140">
        <v>1.3</v>
      </c>
      <c r="G140">
        <v>0</v>
      </c>
      <c r="H140">
        <v>0.32900000000000001</v>
      </c>
      <c r="I140">
        <v>7</v>
      </c>
      <c r="J140">
        <v>59</v>
      </c>
      <c r="K140">
        <v>100</v>
      </c>
      <c r="L140" t="s">
        <v>22</v>
      </c>
      <c r="M140">
        <v>30.919249330780001</v>
      </c>
      <c r="N140">
        <v>24.06</v>
      </c>
      <c r="O140">
        <v>3883.7507891540199</v>
      </c>
      <c r="P140">
        <v>9.5264137241804399</v>
      </c>
      <c r="Q140">
        <v>37.654673500330901</v>
      </c>
      <c r="R140">
        <v>26.310395254201801</v>
      </c>
      <c r="S140">
        <v>0.166835884822919</v>
      </c>
    </row>
    <row r="141" spans="1:19" x14ac:dyDescent="0.4">
      <c r="A141" t="s">
        <v>17</v>
      </c>
      <c r="B141" t="s">
        <v>18</v>
      </c>
      <c r="C141">
        <v>22.9</v>
      </c>
      <c r="D141">
        <v>85</v>
      </c>
      <c r="E141">
        <v>2</v>
      </c>
      <c r="F141">
        <v>1.9</v>
      </c>
      <c r="G141">
        <v>0.1</v>
      </c>
      <c r="H141">
        <v>0.40899999999999997</v>
      </c>
      <c r="I141">
        <v>14.8</v>
      </c>
      <c r="J141">
        <v>58</v>
      </c>
      <c r="K141">
        <v>98</v>
      </c>
      <c r="L141" t="s">
        <v>22</v>
      </c>
      <c r="M141">
        <v>31.780866377115998</v>
      </c>
      <c r="N141">
        <v>24.06</v>
      </c>
      <c r="O141">
        <v>7253.2102333844396</v>
      </c>
      <c r="P141">
        <v>1.9916448051270901</v>
      </c>
      <c r="Q141">
        <v>0.19239424662348401</v>
      </c>
      <c r="R141">
        <v>23.9320299058909</v>
      </c>
      <c r="S141">
        <v>0.31092129711436201</v>
      </c>
    </row>
    <row r="142" spans="1:19" x14ac:dyDescent="0.4">
      <c r="A142" t="s">
        <v>17</v>
      </c>
      <c r="B142" t="s">
        <v>18</v>
      </c>
      <c r="C142">
        <v>24</v>
      </c>
      <c r="D142">
        <v>80</v>
      </c>
      <c r="E142">
        <v>0</v>
      </c>
      <c r="F142">
        <v>2.1</v>
      </c>
      <c r="G142">
        <v>3</v>
      </c>
      <c r="H142">
        <v>0.69299999999999995</v>
      </c>
      <c r="I142">
        <v>25</v>
      </c>
      <c r="J142">
        <v>58</v>
      </c>
      <c r="K142">
        <v>70</v>
      </c>
      <c r="L142" t="s">
        <v>20</v>
      </c>
      <c r="M142">
        <v>39.207519761279997</v>
      </c>
      <c r="N142">
        <v>24.06</v>
      </c>
      <c r="O142">
        <v>1367.93877337559</v>
      </c>
      <c r="P142">
        <v>4.4138369063905598</v>
      </c>
      <c r="Q142">
        <v>47.3385956548331</v>
      </c>
      <c r="R142">
        <v>24.038695275316702</v>
      </c>
      <c r="S142">
        <v>9.5855019365835001E-2</v>
      </c>
    </row>
    <row r="143" spans="1:19" x14ac:dyDescent="0.4">
      <c r="A143" t="s">
        <v>17</v>
      </c>
      <c r="B143" t="s">
        <v>18</v>
      </c>
      <c r="C143">
        <v>23.6</v>
      </c>
      <c r="D143">
        <v>82</v>
      </c>
      <c r="E143">
        <v>0</v>
      </c>
      <c r="F143">
        <v>1.6</v>
      </c>
      <c r="G143">
        <v>1</v>
      </c>
      <c r="H143">
        <v>0.53400000000000003</v>
      </c>
      <c r="I143">
        <v>19.2</v>
      </c>
      <c r="J143">
        <v>57</v>
      </c>
      <c r="K143">
        <v>84</v>
      </c>
      <c r="L143" t="s">
        <v>20</v>
      </c>
      <c r="M143">
        <v>35.503000668416</v>
      </c>
      <c r="N143">
        <v>24.06</v>
      </c>
      <c r="O143">
        <v>683.40778024862698</v>
      </c>
      <c r="P143">
        <v>8.4247982137202992</v>
      </c>
      <c r="Q143">
        <v>65.594726674217299</v>
      </c>
      <c r="R143">
        <v>23.0740150095336</v>
      </c>
      <c r="S143">
        <v>8.2152236171492296E-2</v>
      </c>
    </row>
    <row r="144" spans="1:19" x14ac:dyDescent="0.4">
      <c r="A144" t="s">
        <v>17</v>
      </c>
      <c r="B144" t="s">
        <v>18</v>
      </c>
      <c r="C144">
        <v>23</v>
      </c>
      <c r="D144">
        <v>83</v>
      </c>
      <c r="E144">
        <v>0</v>
      </c>
      <c r="F144">
        <v>1.4</v>
      </c>
      <c r="G144">
        <v>0</v>
      </c>
      <c r="H144">
        <v>0.38400000000000001</v>
      </c>
      <c r="I144">
        <v>14.8</v>
      </c>
      <c r="J144">
        <v>57</v>
      </c>
      <c r="K144">
        <v>98</v>
      </c>
      <c r="L144" t="s">
        <v>23</v>
      </c>
      <c r="M144">
        <v>31.543770859519999</v>
      </c>
      <c r="N144">
        <v>24.06</v>
      </c>
      <c r="O144">
        <v>1058.74656923156</v>
      </c>
      <c r="P144">
        <v>13.738500380587499</v>
      </c>
      <c r="Q144">
        <v>4.0311340482354403</v>
      </c>
      <c r="R144">
        <v>23.860547121545402</v>
      </c>
      <c r="S144">
        <v>0.31381553671134599</v>
      </c>
    </row>
    <row r="145" spans="1:19" x14ac:dyDescent="0.4">
      <c r="A145" t="s">
        <v>17</v>
      </c>
      <c r="B145" t="s">
        <v>18</v>
      </c>
      <c r="C145">
        <v>22.9</v>
      </c>
      <c r="D145">
        <v>75</v>
      </c>
      <c r="E145">
        <v>0</v>
      </c>
      <c r="F145">
        <v>2.2000000000000002</v>
      </c>
      <c r="G145">
        <v>3.8</v>
      </c>
      <c r="H145">
        <v>0.78700000000000003</v>
      </c>
      <c r="I145">
        <v>13.2</v>
      </c>
      <c r="J145">
        <v>57</v>
      </c>
      <c r="K145">
        <v>86</v>
      </c>
      <c r="L145" t="s">
        <v>20</v>
      </c>
      <c r="M145">
        <v>39.754622049543997</v>
      </c>
      <c r="N145">
        <v>24.06</v>
      </c>
      <c r="O145">
        <v>2835.3774235301398</v>
      </c>
      <c r="P145">
        <v>4.2866207165011199</v>
      </c>
      <c r="Q145">
        <v>55.088286268506302</v>
      </c>
      <c r="R145">
        <v>23.011307831035399</v>
      </c>
      <c r="S145">
        <v>0.48244895581761199</v>
      </c>
    </row>
    <row r="146" spans="1:19" x14ac:dyDescent="0.4">
      <c r="A146" t="s">
        <v>17</v>
      </c>
      <c r="B146" t="s">
        <v>18</v>
      </c>
      <c r="C146">
        <v>23.3</v>
      </c>
      <c r="D146">
        <v>66</v>
      </c>
      <c r="E146">
        <v>0</v>
      </c>
      <c r="F146">
        <v>2.5</v>
      </c>
      <c r="G146">
        <v>1.9</v>
      </c>
      <c r="H146">
        <v>0.67900000000000005</v>
      </c>
      <c r="I146">
        <v>23.2</v>
      </c>
      <c r="J146">
        <v>56</v>
      </c>
      <c r="K146">
        <v>82</v>
      </c>
      <c r="L146" t="s">
        <v>19</v>
      </c>
      <c r="M146">
        <v>37.743774436700001</v>
      </c>
      <c r="N146">
        <v>24.06</v>
      </c>
      <c r="O146">
        <v>2987.7353996789502</v>
      </c>
      <c r="P146">
        <v>22.861425736868501</v>
      </c>
      <c r="Q146">
        <v>92.493605889108096</v>
      </c>
      <c r="R146">
        <v>24.722078497217101</v>
      </c>
      <c r="S146">
        <v>0.41608546079145597</v>
      </c>
    </row>
    <row r="147" spans="1:19" x14ac:dyDescent="0.4">
      <c r="A147" t="s">
        <v>17</v>
      </c>
      <c r="B147" t="s">
        <v>18</v>
      </c>
      <c r="C147">
        <v>24.5</v>
      </c>
      <c r="D147">
        <v>65</v>
      </c>
      <c r="E147">
        <v>0</v>
      </c>
      <c r="F147">
        <v>3.1</v>
      </c>
      <c r="G147">
        <v>4.4000000000000004</v>
      </c>
      <c r="H147">
        <v>0.91800000000000004</v>
      </c>
      <c r="I147">
        <v>18.399999999999999</v>
      </c>
      <c r="J147">
        <v>56</v>
      </c>
      <c r="K147">
        <v>80</v>
      </c>
      <c r="L147" t="s">
        <v>19</v>
      </c>
      <c r="M147">
        <v>43.887885316039998</v>
      </c>
      <c r="N147">
        <v>24.06</v>
      </c>
      <c r="O147">
        <v>2017.6676566958499</v>
      </c>
      <c r="P147">
        <v>57.686303242817701</v>
      </c>
      <c r="Q147">
        <v>12.967014802931599</v>
      </c>
      <c r="R147">
        <v>25.072126130732499</v>
      </c>
      <c r="S147">
        <v>6.5568919693317004E-2</v>
      </c>
    </row>
    <row r="148" spans="1:19" x14ac:dyDescent="0.4">
      <c r="A148" t="s">
        <v>17</v>
      </c>
      <c r="B148" t="s">
        <v>18</v>
      </c>
      <c r="C148">
        <v>26.4</v>
      </c>
      <c r="D148">
        <v>71</v>
      </c>
      <c r="E148">
        <v>0</v>
      </c>
      <c r="F148">
        <v>1.9</v>
      </c>
      <c r="G148">
        <v>8.3000000000000007</v>
      </c>
      <c r="H148">
        <v>1.004</v>
      </c>
      <c r="I148">
        <v>14.6</v>
      </c>
      <c r="J148">
        <v>56</v>
      </c>
      <c r="K148">
        <v>60</v>
      </c>
      <c r="L148" t="s">
        <v>19</v>
      </c>
      <c r="M148">
        <v>49.583790884735997</v>
      </c>
      <c r="N148">
        <v>24.06</v>
      </c>
      <c r="O148">
        <v>3044.1164778980001</v>
      </c>
      <c r="P148">
        <v>20.3155820476717</v>
      </c>
      <c r="Q148">
        <v>90.882877280574903</v>
      </c>
      <c r="R148">
        <v>26.561266301194799</v>
      </c>
      <c r="S148">
        <v>0.24628360038793201</v>
      </c>
    </row>
    <row r="149" spans="1:19" x14ac:dyDescent="0.4">
      <c r="A149" t="s">
        <v>17</v>
      </c>
      <c r="B149" t="s">
        <v>18</v>
      </c>
      <c r="C149">
        <v>23.5</v>
      </c>
      <c r="D149">
        <v>89</v>
      </c>
      <c r="E149">
        <v>6.5</v>
      </c>
      <c r="F149">
        <v>1.2</v>
      </c>
      <c r="G149">
        <v>0.2</v>
      </c>
      <c r="H149">
        <v>0.28100000000000003</v>
      </c>
      <c r="I149">
        <v>9.8000000000000007</v>
      </c>
      <c r="J149">
        <v>55</v>
      </c>
      <c r="K149">
        <v>96</v>
      </c>
      <c r="L149" t="s">
        <v>22</v>
      </c>
      <c r="M149">
        <v>29.864957324079999</v>
      </c>
      <c r="N149">
        <v>24.06</v>
      </c>
      <c r="O149">
        <v>6584.3925822792498</v>
      </c>
      <c r="P149">
        <v>4.0448347623151903</v>
      </c>
      <c r="Q149">
        <v>17.1856341950445</v>
      </c>
      <c r="R149">
        <v>26.533673971714201</v>
      </c>
      <c r="S149">
        <v>0.48493199953995297</v>
      </c>
    </row>
    <row r="150" spans="1:19" x14ac:dyDescent="0.4">
      <c r="A150" t="s">
        <v>17</v>
      </c>
      <c r="B150" t="s">
        <v>18</v>
      </c>
      <c r="C150">
        <v>21</v>
      </c>
      <c r="D150">
        <v>89</v>
      </c>
      <c r="E150">
        <v>2</v>
      </c>
      <c r="F150">
        <v>1.9</v>
      </c>
      <c r="G150">
        <v>0</v>
      </c>
      <c r="H150">
        <v>0.123</v>
      </c>
      <c r="I150">
        <v>11.2</v>
      </c>
      <c r="J150">
        <v>54</v>
      </c>
      <c r="K150">
        <v>100</v>
      </c>
      <c r="L150" t="s">
        <v>22</v>
      </c>
      <c r="M150">
        <v>23.578775289479999</v>
      </c>
      <c r="N150">
        <v>24.06</v>
      </c>
      <c r="O150">
        <v>7023.4960908836001</v>
      </c>
      <c r="P150">
        <v>1.1146773616499801</v>
      </c>
      <c r="Q150">
        <v>47.960423422781197</v>
      </c>
      <c r="R150">
        <v>24.556028869230101</v>
      </c>
      <c r="S150">
        <v>0.31494802032193803</v>
      </c>
    </row>
    <row r="151" spans="1:19" x14ac:dyDescent="0.4">
      <c r="A151" t="s">
        <v>17</v>
      </c>
      <c r="B151" t="s">
        <v>18</v>
      </c>
      <c r="C151">
        <v>23</v>
      </c>
      <c r="D151">
        <v>80</v>
      </c>
      <c r="E151">
        <v>0.5</v>
      </c>
      <c r="F151">
        <v>3.2</v>
      </c>
      <c r="G151">
        <v>0.2</v>
      </c>
      <c r="H151">
        <v>0.41399999999999998</v>
      </c>
      <c r="I151">
        <v>17.2</v>
      </c>
      <c r="J151">
        <v>54</v>
      </c>
      <c r="K151">
        <v>96</v>
      </c>
      <c r="L151" t="s">
        <v>23</v>
      </c>
      <c r="M151">
        <v>31.471377560960001</v>
      </c>
      <c r="N151">
        <v>24.06</v>
      </c>
      <c r="O151">
        <v>2128.9229368011702</v>
      </c>
      <c r="P151">
        <v>9.5904794276983605</v>
      </c>
      <c r="Q151">
        <v>27.4117488204345</v>
      </c>
      <c r="R151">
        <v>26.1703890336596</v>
      </c>
      <c r="S151">
        <v>0.33176035852747399</v>
      </c>
    </row>
    <row r="152" spans="1:19" x14ac:dyDescent="0.4">
      <c r="A152" t="s">
        <v>17</v>
      </c>
      <c r="B152" t="s">
        <v>18</v>
      </c>
      <c r="C152">
        <v>25.3</v>
      </c>
      <c r="D152">
        <v>76</v>
      </c>
      <c r="E152">
        <v>0</v>
      </c>
      <c r="F152">
        <v>2.2999999999999998</v>
      </c>
      <c r="G152">
        <v>4.5999999999999996</v>
      </c>
      <c r="H152">
        <v>0.86799999999999999</v>
      </c>
      <c r="I152">
        <v>24</v>
      </c>
      <c r="J152">
        <v>54</v>
      </c>
      <c r="K152">
        <v>88</v>
      </c>
      <c r="L152" t="s">
        <v>20</v>
      </c>
      <c r="M152">
        <v>44.608421609007998</v>
      </c>
      <c r="N152">
        <v>24.06</v>
      </c>
      <c r="O152">
        <v>5348.1424940970301</v>
      </c>
      <c r="P152">
        <v>4.1858721247818798</v>
      </c>
      <c r="Q152">
        <v>91.557513067310197</v>
      </c>
      <c r="R152">
        <v>24.938984843618702</v>
      </c>
      <c r="S152">
        <v>8.7281856941866798E-2</v>
      </c>
    </row>
    <row r="153" spans="1:19" x14ac:dyDescent="0.4">
      <c r="A153" t="s">
        <v>17</v>
      </c>
      <c r="B153" t="s">
        <v>18</v>
      </c>
      <c r="C153">
        <v>25.3</v>
      </c>
      <c r="D153">
        <v>79</v>
      </c>
      <c r="E153">
        <v>0</v>
      </c>
      <c r="F153">
        <v>1.2</v>
      </c>
      <c r="G153">
        <v>3.9</v>
      </c>
      <c r="H153">
        <v>0.72299999999999998</v>
      </c>
      <c r="I153">
        <v>24</v>
      </c>
      <c r="J153">
        <v>53</v>
      </c>
      <c r="K153">
        <v>64</v>
      </c>
      <c r="L153" t="s">
        <v>20</v>
      </c>
      <c r="M153">
        <v>42.205420009072</v>
      </c>
      <c r="N153">
        <v>24.06</v>
      </c>
      <c r="O153">
        <v>9052.7546367330906</v>
      </c>
      <c r="P153">
        <v>4.4147402542689997</v>
      </c>
      <c r="Q153">
        <v>52.136553301853297</v>
      </c>
      <c r="R153">
        <v>26.552675858839201</v>
      </c>
      <c r="S153">
        <v>7.0591025166371904E-2</v>
      </c>
    </row>
    <row r="154" spans="1:19" x14ac:dyDescent="0.4">
      <c r="A154" t="s">
        <v>17</v>
      </c>
      <c r="B154" t="s">
        <v>18</v>
      </c>
      <c r="C154">
        <v>24.9</v>
      </c>
      <c r="D154">
        <v>81</v>
      </c>
      <c r="E154">
        <v>0</v>
      </c>
      <c r="F154">
        <v>2.1</v>
      </c>
      <c r="G154">
        <v>10.4</v>
      </c>
      <c r="H154">
        <v>1.0449999999999999</v>
      </c>
      <c r="I154">
        <v>25</v>
      </c>
      <c r="J154">
        <v>53</v>
      </c>
      <c r="K154">
        <v>24</v>
      </c>
      <c r="L154" t="s">
        <v>25</v>
      </c>
      <c r="M154">
        <v>48.19883323482</v>
      </c>
      <c r="N154">
        <v>24.06</v>
      </c>
      <c r="O154">
        <v>1267.6531875210501</v>
      </c>
      <c r="P154">
        <v>5.3299116934808097</v>
      </c>
      <c r="Q154">
        <v>54.3038740860232</v>
      </c>
      <c r="R154">
        <v>25.4064373395993</v>
      </c>
      <c r="S154">
        <v>0.101380444059643</v>
      </c>
    </row>
    <row r="155" spans="1:19" x14ac:dyDescent="0.4">
      <c r="A155" t="s">
        <v>17</v>
      </c>
      <c r="B155" t="s">
        <v>18</v>
      </c>
      <c r="C155">
        <v>21</v>
      </c>
      <c r="D155">
        <v>86</v>
      </c>
      <c r="E155">
        <v>12.5</v>
      </c>
      <c r="F155">
        <v>2</v>
      </c>
      <c r="G155">
        <v>0</v>
      </c>
      <c r="H155">
        <v>0.17699999999999999</v>
      </c>
      <c r="I155">
        <v>14.4</v>
      </c>
      <c r="J155">
        <v>52</v>
      </c>
      <c r="K155">
        <v>98</v>
      </c>
      <c r="L155" t="s">
        <v>22</v>
      </c>
      <c r="M155">
        <v>24.693983061600001</v>
      </c>
      <c r="N155">
        <v>24.06</v>
      </c>
      <c r="O155">
        <v>8452.8838026811209</v>
      </c>
      <c r="P155">
        <v>37.223704298168897</v>
      </c>
      <c r="Q155">
        <v>56.788995861181697</v>
      </c>
      <c r="R155">
        <v>26.572319886019098</v>
      </c>
      <c r="S155">
        <v>0.35164707686019903</v>
      </c>
    </row>
    <row r="156" spans="1:19" x14ac:dyDescent="0.4">
      <c r="A156" t="s">
        <v>17</v>
      </c>
      <c r="B156" t="s">
        <v>18</v>
      </c>
      <c r="C156">
        <v>24.2</v>
      </c>
      <c r="D156">
        <v>76</v>
      </c>
      <c r="E156">
        <v>0</v>
      </c>
      <c r="F156">
        <v>2.6</v>
      </c>
      <c r="G156">
        <v>5.4</v>
      </c>
      <c r="H156">
        <v>0.77500000000000002</v>
      </c>
      <c r="I156">
        <v>20</v>
      </c>
      <c r="J156">
        <v>51</v>
      </c>
      <c r="K156">
        <v>62</v>
      </c>
      <c r="L156" t="s">
        <v>20</v>
      </c>
      <c r="M156">
        <v>40.874340921200002</v>
      </c>
      <c r="N156">
        <v>24.06</v>
      </c>
      <c r="O156">
        <v>3938.42505813353</v>
      </c>
      <c r="P156">
        <v>2.8758063365018498</v>
      </c>
      <c r="Q156">
        <v>37.833667680085597</v>
      </c>
      <c r="R156">
        <v>24.564295118930101</v>
      </c>
      <c r="S156">
        <v>0.49945071605243901</v>
      </c>
    </row>
    <row r="157" spans="1:19" x14ac:dyDescent="0.4">
      <c r="A157" t="s">
        <v>17</v>
      </c>
      <c r="B157" t="s">
        <v>18</v>
      </c>
      <c r="C157">
        <v>25.2</v>
      </c>
      <c r="D157">
        <v>73</v>
      </c>
      <c r="E157">
        <v>0</v>
      </c>
      <c r="F157">
        <v>1.5</v>
      </c>
      <c r="G157">
        <v>7.1</v>
      </c>
      <c r="H157">
        <v>0.88400000000000001</v>
      </c>
      <c r="I157">
        <v>25</v>
      </c>
      <c r="J157">
        <v>50</v>
      </c>
      <c r="K157">
        <v>36</v>
      </c>
      <c r="L157" t="s">
        <v>24</v>
      </c>
      <c r="M157">
        <v>45.560274492479998</v>
      </c>
      <c r="N157">
        <v>24.06</v>
      </c>
      <c r="O157">
        <v>6196.5997155063196</v>
      </c>
      <c r="P157">
        <v>33.528338793839403</v>
      </c>
      <c r="Q157">
        <v>29.8934116962464</v>
      </c>
      <c r="R157">
        <v>24.017362384546399</v>
      </c>
      <c r="S157">
        <v>0.284891303650121</v>
      </c>
    </row>
    <row r="158" spans="1:19" x14ac:dyDescent="0.4">
      <c r="A158" t="s">
        <v>17</v>
      </c>
      <c r="B158" t="s">
        <v>18</v>
      </c>
      <c r="C158">
        <v>24.1</v>
      </c>
      <c r="D158">
        <v>77</v>
      </c>
      <c r="E158">
        <v>0</v>
      </c>
      <c r="F158">
        <v>1</v>
      </c>
      <c r="G158">
        <v>7.4</v>
      </c>
      <c r="H158">
        <v>0.85</v>
      </c>
      <c r="I158">
        <v>21</v>
      </c>
      <c r="J158">
        <v>50</v>
      </c>
      <c r="K158">
        <v>22</v>
      </c>
      <c r="L158" t="s">
        <v>25</v>
      </c>
      <c r="M158">
        <v>43.732756713999997</v>
      </c>
      <c r="N158">
        <v>24.06</v>
      </c>
      <c r="O158">
        <v>7145.8388893335496</v>
      </c>
      <c r="P158">
        <v>12.402257259553</v>
      </c>
      <c r="Q158">
        <v>9.22955680763787</v>
      </c>
      <c r="R158">
        <v>25.059101511620501</v>
      </c>
      <c r="S158">
        <v>0.43881443094817502</v>
      </c>
    </row>
    <row r="159" spans="1:19" x14ac:dyDescent="0.4">
      <c r="A159" t="s">
        <v>17</v>
      </c>
      <c r="B159" t="s">
        <v>18</v>
      </c>
      <c r="C159">
        <v>25.3</v>
      </c>
      <c r="D159">
        <v>72</v>
      </c>
      <c r="E159">
        <v>0</v>
      </c>
      <c r="F159">
        <v>1.4</v>
      </c>
      <c r="G159">
        <v>10</v>
      </c>
      <c r="H159">
        <v>0.96299999999999997</v>
      </c>
      <c r="I159">
        <v>24</v>
      </c>
      <c r="J159">
        <v>50</v>
      </c>
      <c r="K159">
        <v>26</v>
      </c>
      <c r="L159" t="s">
        <v>24</v>
      </c>
      <c r="M159">
        <v>47.617994566504002</v>
      </c>
      <c r="N159">
        <v>24.06</v>
      </c>
      <c r="O159">
        <v>5651.3342702891196</v>
      </c>
      <c r="P159">
        <v>1.91305220992174</v>
      </c>
      <c r="Q159">
        <v>18.007992458715599</v>
      </c>
      <c r="R159">
        <v>24.910519664438102</v>
      </c>
      <c r="S159">
        <v>0.171577768224868</v>
      </c>
    </row>
    <row r="160" spans="1:19" x14ac:dyDescent="0.4">
      <c r="A160" t="s">
        <v>17</v>
      </c>
      <c r="B160" t="s">
        <v>18</v>
      </c>
      <c r="C160">
        <v>25.2</v>
      </c>
      <c r="D160">
        <v>77</v>
      </c>
      <c r="E160">
        <v>0</v>
      </c>
      <c r="F160">
        <v>0.9</v>
      </c>
      <c r="G160">
        <v>10.4</v>
      </c>
      <c r="H160">
        <v>0.95699999999999996</v>
      </c>
      <c r="I160">
        <v>22.8</v>
      </c>
      <c r="J160">
        <v>49</v>
      </c>
      <c r="K160">
        <v>16</v>
      </c>
      <c r="L160" t="s">
        <v>25</v>
      </c>
      <c r="M160">
        <v>47.834403994223997</v>
      </c>
      <c r="N160">
        <v>24.06</v>
      </c>
      <c r="O160">
        <v>564.07528444324896</v>
      </c>
      <c r="P160">
        <v>1.9952475278461801</v>
      </c>
      <c r="Q160">
        <v>36.751620835758899</v>
      </c>
      <c r="R160">
        <v>25.540875643651901</v>
      </c>
      <c r="S160">
        <v>7.3065540918948596E-2</v>
      </c>
    </row>
    <row r="161" spans="1:19" x14ac:dyDescent="0.4">
      <c r="A161" t="s">
        <v>17</v>
      </c>
      <c r="B161" t="s">
        <v>18</v>
      </c>
      <c r="C161">
        <v>22.7</v>
      </c>
      <c r="D161">
        <v>67</v>
      </c>
      <c r="E161">
        <v>0</v>
      </c>
      <c r="F161">
        <v>3.2</v>
      </c>
      <c r="G161">
        <v>4.8</v>
      </c>
      <c r="H161">
        <v>0.73299999999999998</v>
      </c>
      <c r="I161">
        <v>21.6</v>
      </c>
      <c r="J161">
        <v>49</v>
      </c>
      <c r="K161">
        <v>52</v>
      </c>
      <c r="L161" t="s">
        <v>19</v>
      </c>
      <c r="M161">
        <v>37.617410201887999</v>
      </c>
      <c r="N161">
        <v>24.06</v>
      </c>
      <c r="O161">
        <v>9244.1645434475704</v>
      </c>
      <c r="P161">
        <v>3.07221771789535</v>
      </c>
      <c r="Q161">
        <v>33.367176964583898</v>
      </c>
      <c r="R161">
        <v>25.353318687131001</v>
      </c>
      <c r="S161">
        <v>0.112610210425903</v>
      </c>
    </row>
    <row r="162" spans="1:19" x14ac:dyDescent="0.4">
      <c r="A162" t="s">
        <v>17</v>
      </c>
      <c r="B162" t="s">
        <v>18</v>
      </c>
      <c r="C162">
        <v>24.8</v>
      </c>
      <c r="D162">
        <v>69</v>
      </c>
      <c r="E162">
        <v>0</v>
      </c>
      <c r="F162">
        <v>2.1</v>
      </c>
      <c r="G162">
        <v>8</v>
      </c>
      <c r="H162">
        <v>0.85299999999999998</v>
      </c>
      <c r="I162">
        <v>25</v>
      </c>
      <c r="J162">
        <v>49</v>
      </c>
      <c r="K162">
        <v>42</v>
      </c>
      <c r="L162" t="s">
        <v>19</v>
      </c>
      <c r="M162">
        <v>43.784817865375999</v>
      </c>
      <c r="N162">
        <v>24.06</v>
      </c>
      <c r="O162">
        <v>3565.9015921113701</v>
      </c>
      <c r="P162">
        <v>11.013184530943899</v>
      </c>
      <c r="Q162">
        <v>56.557901650510097</v>
      </c>
      <c r="R162">
        <v>23.569983848403101</v>
      </c>
      <c r="S162">
        <v>0.13900516147071601</v>
      </c>
    </row>
    <row r="163" spans="1:19" x14ac:dyDescent="0.4">
      <c r="A163" t="s">
        <v>17</v>
      </c>
      <c r="B163" t="s">
        <v>18</v>
      </c>
      <c r="C163">
        <v>25.6</v>
      </c>
      <c r="D163">
        <v>74</v>
      </c>
      <c r="E163">
        <v>0</v>
      </c>
      <c r="F163">
        <v>1.5</v>
      </c>
      <c r="G163">
        <v>9</v>
      </c>
      <c r="H163">
        <v>0.88700000000000001</v>
      </c>
      <c r="I163">
        <v>25</v>
      </c>
      <c r="J163">
        <v>48</v>
      </c>
      <c r="K163">
        <v>50</v>
      </c>
      <c r="L163" t="s">
        <v>19</v>
      </c>
      <c r="M163">
        <v>46.171591529920001</v>
      </c>
      <c r="N163">
        <v>24.06</v>
      </c>
      <c r="O163">
        <v>8069.0044194416696</v>
      </c>
      <c r="P163">
        <v>38.222589649040401</v>
      </c>
      <c r="Q163">
        <v>58.143752908845897</v>
      </c>
      <c r="R163">
        <v>23.553665191763599</v>
      </c>
      <c r="S163">
        <v>1.08092282592685E-2</v>
      </c>
    </row>
    <row r="164" spans="1:19" x14ac:dyDescent="0.4">
      <c r="A164" t="s">
        <v>17</v>
      </c>
      <c r="B164" t="s">
        <v>18</v>
      </c>
      <c r="C164">
        <v>23.7</v>
      </c>
      <c r="D164">
        <v>86</v>
      </c>
      <c r="E164">
        <v>11</v>
      </c>
      <c r="F164">
        <v>1.2</v>
      </c>
      <c r="G164">
        <v>3.8</v>
      </c>
      <c r="H164">
        <v>0.51100000000000001</v>
      </c>
      <c r="I164">
        <v>14.8</v>
      </c>
      <c r="J164">
        <v>48</v>
      </c>
      <c r="K164">
        <v>72</v>
      </c>
      <c r="L164" t="s">
        <v>21</v>
      </c>
      <c r="M164">
        <v>35.316226484015999</v>
      </c>
      <c r="N164">
        <v>24.06</v>
      </c>
      <c r="O164">
        <v>2751.0461364724401</v>
      </c>
      <c r="P164">
        <v>4.6039760560935896</v>
      </c>
      <c r="Q164">
        <v>39.5573491473762</v>
      </c>
      <c r="R164">
        <v>23.616517889371899</v>
      </c>
      <c r="S164">
        <v>1.19895410721208E-2</v>
      </c>
    </row>
    <row r="165" spans="1:19" x14ac:dyDescent="0.4">
      <c r="A165" t="s">
        <v>17</v>
      </c>
      <c r="B165" t="s">
        <v>18</v>
      </c>
      <c r="C165">
        <v>21.7</v>
      </c>
      <c r="D165">
        <v>92</v>
      </c>
      <c r="E165">
        <v>4</v>
      </c>
      <c r="F165">
        <v>1.6</v>
      </c>
      <c r="G165">
        <v>0</v>
      </c>
      <c r="H165">
        <v>0.33700000000000002</v>
      </c>
      <c r="I165">
        <v>12.2</v>
      </c>
      <c r="J165">
        <v>48</v>
      </c>
      <c r="K165">
        <v>98</v>
      </c>
      <c r="L165" t="s">
        <v>22</v>
      </c>
      <c r="M165">
        <v>28.956305880736</v>
      </c>
      <c r="N165">
        <v>24.06</v>
      </c>
      <c r="O165">
        <v>5342.2965687824699</v>
      </c>
      <c r="P165">
        <v>1.8588587768207501</v>
      </c>
      <c r="Q165">
        <v>61.433922076598897</v>
      </c>
      <c r="R165">
        <v>24.483321940425899</v>
      </c>
      <c r="S165">
        <v>9.2684442437063003E-2</v>
      </c>
    </row>
    <row r="166" spans="1:19" x14ac:dyDescent="0.4">
      <c r="A166" t="s">
        <v>17</v>
      </c>
      <c r="B166" t="s">
        <v>18</v>
      </c>
      <c r="C166">
        <v>20</v>
      </c>
      <c r="D166">
        <v>95</v>
      </c>
      <c r="E166">
        <v>16</v>
      </c>
      <c r="F166">
        <v>1.3</v>
      </c>
      <c r="G166">
        <v>0</v>
      </c>
      <c r="H166">
        <v>0.17899999999999999</v>
      </c>
      <c r="I166">
        <v>5.2</v>
      </c>
      <c r="J166">
        <v>47</v>
      </c>
      <c r="K166">
        <v>100</v>
      </c>
      <c r="L166" t="s">
        <v>22</v>
      </c>
      <c r="M166">
        <v>23.7832298696</v>
      </c>
      <c r="N166">
        <v>24.06</v>
      </c>
      <c r="O166">
        <v>6781.41249144224</v>
      </c>
      <c r="P166">
        <v>8.6485114761842592</v>
      </c>
      <c r="Q166">
        <v>49.457299219682703</v>
      </c>
      <c r="R166">
        <v>25.336568033367499</v>
      </c>
      <c r="S166">
        <v>5.4326672915455697E-2</v>
      </c>
    </row>
    <row r="167" spans="1:19" x14ac:dyDescent="0.4">
      <c r="A167" t="s">
        <v>17</v>
      </c>
      <c r="B167" t="s">
        <v>18</v>
      </c>
      <c r="C167">
        <v>17</v>
      </c>
      <c r="D167">
        <v>88</v>
      </c>
      <c r="E167">
        <v>11</v>
      </c>
      <c r="F167">
        <v>2.1</v>
      </c>
      <c r="G167">
        <v>0</v>
      </c>
      <c r="H167">
        <v>7.4999999999999997E-2</v>
      </c>
      <c r="I167">
        <v>9</v>
      </c>
      <c r="J167">
        <v>47</v>
      </c>
      <c r="K167">
        <v>100</v>
      </c>
      <c r="L167" t="s">
        <v>22</v>
      </c>
      <c r="M167">
        <v>18.441049751000001</v>
      </c>
      <c r="N167">
        <v>24.06</v>
      </c>
      <c r="O167">
        <v>86.043085876738999</v>
      </c>
      <c r="P167">
        <v>29.7261107926421</v>
      </c>
      <c r="Q167">
        <v>7.6685622182331503</v>
      </c>
      <c r="R167">
        <v>24.1385898051917</v>
      </c>
      <c r="S167">
        <v>8.9427671042795004E-2</v>
      </c>
    </row>
    <row r="168" spans="1:19" x14ac:dyDescent="0.4">
      <c r="A168" t="s">
        <v>17</v>
      </c>
      <c r="B168" t="s">
        <v>18</v>
      </c>
      <c r="C168">
        <v>19.7</v>
      </c>
      <c r="D168">
        <v>90</v>
      </c>
      <c r="E168">
        <v>19.5</v>
      </c>
      <c r="F168">
        <v>1.1000000000000001</v>
      </c>
      <c r="G168">
        <v>1</v>
      </c>
      <c r="H168">
        <v>0.26500000000000001</v>
      </c>
      <c r="I168">
        <v>10.8</v>
      </c>
      <c r="J168">
        <v>46</v>
      </c>
      <c r="K168">
        <v>84</v>
      </c>
      <c r="L168" t="s">
        <v>21</v>
      </c>
      <c r="M168">
        <v>25.31819665862</v>
      </c>
      <c r="N168">
        <v>24.06</v>
      </c>
      <c r="O168">
        <v>6875.13456197494</v>
      </c>
      <c r="P168">
        <v>27.8615918802744</v>
      </c>
      <c r="Q168">
        <v>5.4395836884705604</v>
      </c>
      <c r="R168">
        <v>23.330621854950699</v>
      </c>
      <c r="S168">
        <v>3.5770993663596998E-2</v>
      </c>
    </row>
    <row r="169" spans="1:19" x14ac:dyDescent="0.4">
      <c r="A169" t="s">
        <v>17</v>
      </c>
      <c r="B169" t="s">
        <v>18</v>
      </c>
      <c r="C169">
        <v>15.2</v>
      </c>
      <c r="D169">
        <v>78</v>
      </c>
      <c r="E169">
        <v>0.5</v>
      </c>
      <c r="F169">
        <v>1.4</v>
      </c>
      <c r="G169">
        <v>3.9</v>
      </c>
      <c r="H169">
        <v>0.51700000000000002</v>
      </c>
      <c r="I169">
        <v>17.8</v>
      </c>
      <c r="J169">
        <v>46</v>
      </c>
      <c r="K169">
        <v>64</v>
      </c>
      <c r="L169" t="s">
        <v>20</v>
      </c>
      <c r="M169">
        <v>25.079233817024001</v>
      </c>
      <c r="N169">
        <v>24.06</v>
      </c>
      <c r="O169">
        <v>1856.1466975435901</v>
      </c>
      <c r="P169">
        <v>14.148999999441999</v>
      </c>
      <c r="Q169">
        <v>13.113783938663399</v>
      </c>
      <c r="R169">
        <v>25.7918145598824</v>
      </c>
      <c r="S169">
        <v>0.15735903974128701</v>
      </c>
    </row>
    <row r="170" spans="1:19" x14ac:dyDescent="0.4">
      <c r="A170" t="s">
        <v>17</v>
      </c>
      <c r="B170" t="s">
        <v>18</v>
      </c>
      <c r="C170">
        <v>14.9</v>
      </c>
      <c r="D170">
        <v>65</v>
      </c>
      <c r="E170">
        <v>0</v>
      </c>
      <c r="F170">
        <v>2.8</v>
      </c>
      <c r="G170">
        <v>7.9</v>
      </c>
      <c r="H170">
        <v>0.8</v>
      </c>
      <c r="I170">
        <v>24</v>
      </c>
      <c r="J170">
        <v>46</v>
      </c>
      <c r="K170">
        <v>30</v>
      </c>
      <c r="L170" t="s">
        <v>24</v>
      </c>
      <c r="M170">
        <v>29.141385382399999</v>
      </c>
      <c r="N170">
        <v>24.06</v>
      </c>
      <c r="O170">
        <v>7557.19861285963</v>
      </c>
      <c r="P170">
        <v>2.3573045212586399</v>
      </c>
      <c r="Q170">
        <v>51.745451027902099</v>
      </c>
      <c r="R170">
        <v>24.9295688031034</v>
      </c>
      <c r="S170">
        <v>0.35435963192698899</v>
      </c>
    </row>
    <row r="171" spans="1:19" x14ac:dyDescent="0.4">
      <c r="A171" t="s">
        <v>17</v>
      </c>
      <c r="B171" t="s">
        <v>18</v>
      </c>
      <c r="C171">
        <v>17.399999999999999</v>
      </c>
      <c r="D171">
        <v>70</v>
      </c>
      <c r="E171">
        <v>0</v>
      </c>
      <c r="F171">
        <v>2.7</v>
      </c>
      <c r="G171">
        <v>10.1</v>
      </c>
      <c r="H171">
        <v>0.90200000000000002</v>
      </c>
      <c r="I171">
        <v>25</v>
      </c>
      <c r="J171">
        <v>46</v>
      </c>
      <c r="K171">
        <v>28</v>
      </c>
      <c r="L171" t="s">
        <v>24</v>
      </c>
      <c r="M171">
        <v>34.388883301103903</v>
      </c>
      <c r="N171">
        <v>24.06</v>
      </c>
      <c r="O171">
        <v>8747.38601482591</v>
      </c>
      <c r="P171">
        <v>7.0006489885698704</v>
      </c>
      <c r="Q171">
        <v>45.325660047574601</v>
      </c>
      <c r="R171">
        <v>25.821458299432301</v>
      </c>
      <c r="S171">
        <v>7.6772401770510201E-2</v>
      </c>
    </row>
    <row r="172" spans="1:19" x14ac:dyDescent="0.4">
      <c r="A172" t="s">
        <v>17</v>
      </c>
      <c r="B172" t="s">
        <v>18</v>
      </c>
      <c r="C172">
        <v>19.7</v>
      </c>
      <c r="D172">
        <v>73</v>
      </c>
      <c r="E172">
        <v>0</v>
      </c>
      <c r="F172">
        <v>2.5</v>
      </c>
      <c r="G172">
        <v>3.8</v>
      </c>
      <c r="H172">
        <v>0.63200000000000001</v>
      </c>
      <c r="I172">
        <v>24</v>
      </c>
      <c r="J172">
        <v>45</v>
      </c>
      <c r="K172">
        <v>70</v>
      </c>
      <c r="L172" t="s">
        <v>19</v>
      </c>
      <c r="M172">
        <v>32.272853602399998</v>
      </c>
      <c r="N172">
        <v>24.06</v>
      </c>
      <c r="O172">
        <v>9618.7989984265405</v>
      </c>
      <c r="P172">
        <v>0.27171709265941302</v>
      </c>
      <c r="Q172">
        <v>1.8538498820843301</v>
      </c>
      <c r="R172">
        <v>25.278711427561898</v>
      </c>
      <c r="S172">
        <v>0.108516708886294</v>
      </c>
    </row>
    <row r="173" spans="1:19" x14ac:dyDescent="0.4">
      <c r="A173" t="s">
        <v>17</v>
      </c>
      <c r="B173" t="s">
        <v>18</v>
      </c>
      <c r="C173">
        <v>21.7</v>
      </c>
      <c r="D173">
        <v>74</v>
      </c>
      <c r="E173">
        <v>0</v>
      </c>
      <c r="F173">
        <v>2</v>
      </c>
      <c r="G173">
        <v>9.5</v>
      </c>
      <c r="H173">
        <v>0.86399999999999999</v>
      </c>
      <c r="I173">
        <v>25</v>
      </c>
      <c r="J173">
        <v>45</v>
      </c>
      <c r="K173">
        <v>18</v>
      </c>
      <c r="L173" t="s">
        <v>24</v>
      </c>
      <c r="M173">
        <v>39.968645962239997</v>
      </c>
      <c r="N173">
        <v>24.06</v>
      </c>
      <c r="O173">
        <v>2772.3560787818201</v>
      </c>
      <c r="P173">
        <v>7.61549659864197</v>
      </c>
      <c r="Q173">
        <v>62.989604064387699</v>
      </c>
      <c r="R173">
        <v>23.944085636043699</v>
      </c>
      <c r="S173">
        <v>0.201789508247852</v>
      </c>
    </row>
    <row r="174" spans="1:19" x14ac:dyDescent="0.4">
      <c r="A174" t="s">
        <v>17</v>
      </c>
      <c r="B174" t="s">
        <v>18</v>
      </c>
      <c r="C174">
        <v>21.2</v>
      </c>
      <c r="D174">
        <v>78</v>
      </c>
      <c r="E174">
        <v>0</v>
      </c>
      <c r="F174">
        <v>1.2</v>
      </c>
      <c r="G174">
        <v>8.4</v>
      </c>
      <c r="H174">
        <v>0.82399999999999995</v>
      </c>
      <c r="I174">
        <v>25</v>
      </c>
      <c r="J174">
        <v>45</v>
      </c>
      <c r="K174">
        <v>24</v>
      </c>
      <c r="L174" t="s">
        <v>25</v>
      </c>
      <c r="M174">
        <v>39.094597266944</v>
      </c>
      <c r="N174">
        <v>24.06</v>
      </c>
      <c r="O174">
        <v>2044.9677110825501</v>
      </c>
      <c r="P174">
        <v>18.1656146345622</v>
      </c>
      <c r="Q174">
        <v>22.567160147062001</v>
      </c>
      <c r="R174">
        <v>23.6367446701096</v>
      </c>
      <c r="S174">
        <v>0.30168284609965801</v>
      </c>
    </row>
    <row r="175" spans="1:19" x14ac:dyDescent="0.4">
      <c r="A175" t="s">
        <v>17</v>
      </c>
      <c r="B175" t="s">
        <v>18</v>
      </c>
      <c r="C175">
        <v>20.399999999999999</v>
      </c>
      <c r="D175">
        <v>78</v>
      </c>
      <c r="E175">
        <v>0</v>
      </c>
      <c r="F175">
        <v>1.3</v>
      </c>
      <c r="G175">
        <v>9.6</v>
      </c>
      <c r="H175">
        <v>0.85799999999999998</v>
      </c>
      <c r="I175">
        <v>25</v>
      </c>
      <c r="J175">
        <v>45</v>
      </c>
      <c r="K175">
        <v>50</v>
      </c>
      <c r="L175" t="s">
        <v>20</v>
      </c>
      <c r="M175">
        <v>38.672945474784001</v>
      </c>
      <c r="N175">
        <v>24.06</v>
      </c>
      <c r="O175">
        <v>3222.5319329977401</v>
      </c>
      <c r="P175">
        <v>14.4009928928094</v>
      </c>
      <c r="Q175">
        <v>56.792868369498798</v>
      </c>
      <c r="R175">
        <v>25.3401233130555</v>
      </c>
      <c r="S175">
        <v>0.45752423536238801</v>
      </c>
    </row>
    <row r="176" spans="1:19" x14ac:dyDescent="0.4">
      <c r="A176" t="s">
        <v>17</v>
      </c>
      <c r="B176" t="s">
        <v>18</v>
      </c>
      <c r="C176">
        <v>19.3</v>
      </c>
      <c r="D176">
        <v>74</v>
      </c>
      <c r="E176">
        <v>0</v>
      </c>
      <c r="F176">
        <v>2.5</v>
      </c>
      <c r="G176">
        <v>0</v>
      </c>
      <c r="H176">
        <v>6.9000000000000006E-2</v>
      </c>
      <c r="I176">
        <v>8</v>
      </c>
      <c r="J176">
        <v>45</v>
      </c>
      <c r="K176">
        <v>100</v>
      </c>
      <c r="L176" t="s">
        <v>27</v>
      </c>
      <c r="M176">
        <v>20.6621016277</v>
      </c>
      <c r="N176">
        <v>24.06</v>
      </c>
      <c r="O176">
        <v>1739.39909621996</v>
      </c>
      <c r="P176">
        <v>4.0990494132466901</v>
      </c>
      <c r="Q176">
        <v>95.617879721843195</v>
      </c>
      <c r="R176">
        <v>23.5240282013309</v>
      </c>
      <c r="S176">
        <v>0.43801234339822798</v>
      </c>
    </row>
    <row r="177" spans="1:19" x14ac:dyDescent="0.4">
      <c r="A177" t="s">
        <v>17</v>
      </c>
      <c r="B177" t="s">
        <v>18</v>
      </c>
      <c r="C177">
        <v>19.100000000000001</v>
      </c>
      <c r="D177">
        <v>93</v>
      </c>
      <c r="E177">
        <v>7.5</v>
      </c>
      <c r="F177">
        <v>1.4</v>
      </c>
      <c r="G177">
        <v>0</v>
      </c>
      <c r="H177">
        <v>0.21099999999999999</v>
      </c>
      <c r="I177">
        <v>6.6</v>
      </c>
      <c r="J177">
        <v>44</v>
      </c>
      <c r="K177">
        <v>100</v>
      </c>
      <c r="L177" t="s">
        <v>22</v>
      </c>
      <c r="M177">
        <v>23.463287225336</v>
      </c>
      <c r="N177">
        <v>24.06</v>
      </c>
      <c r="O177">
        <v>5400.8826526634502</v>
      </c>
      <c r="P177">
        <v>3.1279029533118798</v>
      </c>
      <c r="Q177">
        <v>76.266482920817495</v>
      </c>
      <c r="R177">
        <v>25.723522558076102</v>
      </c>
      <c r="S177">
        <v>0.48755346570830799</v>
      </c>
    </row>
    <row r="178" spans="1:19" x14ac:dyDescent="0.4">
      <c r="A178" t="s">
        <v>17</v>
      </c>
      <c r="B178" t="s">
        <v>18</v>
      </c>
      <c r="C178">
        <v>21</v>
      </c>
      <c r="D178">
        <v>66</v>
      </c>
      <c r="E178">
        <v>0</v>
      </c>
      <c r="F178">
        <v>3.3</v>
      </c>
      <c r="G178">
        <v>9.4</v>
      </c>
      <c r="H178">
        <v>0.84599999999999997</v>
      </c>
      <c r="I178">
        <v>15</v>
      </c>
      <c r="J178">
        <v>44</v>
      </c>
      <c r="K178">
        <v>12</v>
      </c>
      <c r="L178" t="s">
        <v>24</v>
      </c>
      <c r="M178">
        <v>37.603566660719999</v>
      </c>
      <c r="N178">
        <v>24.06</v>
      </c>
      <c r="O178">
        <v>7593.0430426539897</v>
      </c>
      <c r="P178">
        <v>1.98833973054377</v>
      </c>
      <c r="Q178">
        <v>90.720029450285594</v>
      </c>
      <c r="R178">
        <v>26.654211474219501</v>
      </c>
      <c r="S178">
        <v>3.02735861135272E-2</v>
      </c>
    </row>
    <row r="179" spans="1:19" x14ac:dyDescent="0.4">
      <c r="A179" t="s">
        <v>17</v>
      </c>
      <c r="B179" t="s">
        <v>18</v>
      </c>
      <c r="C179">
        <v>19.3</v>
      </c>
      <c r="D179">
        <v>88</v>
      </c>
      <c r="E179">
        <v>1</v>
      </c>
      <c r="F179">
        <v>1.8</v>
      </c>
      <c r="G179">
        <v>0</v>
      </c>
      <c r="H179">
        <v>7.0000000000000007E-2</v>
      </c>
      <c r="I179">
        <v>7.4</v>
      </c>
      <c r="J179">
        <v>43</v>
      </c>
      <c r="K179">
        <v>100</v>
      </c>
      <c r="L179" t="s">
        <v>22</v>
      </c>
      <c r="M179">
        <v>20.727234590319998</v>
      </c>
      <c r="N179">
        <v>24.06</v>
      </c>
      <c r="O179">
        <v>5014.6132586331896</v>
      </c>
      <c r="P179">
        <v>13.1051316606955</v>
      </c>
      <c r="Q179">
        <v>63.677226057785198</v>
      </c>
      <c r="R179">
        <v>23.059383280096</v>
      </c>
      <c r="S179">
        <v>0.381539634599531</v>
      </c>
    </row>
    <row r="180" spans="1:19" x14ac:dyDescent="0.4">
      <c r="A180" t="s">
        <v>17</v>
      </c>
      <c r="B180" t="s">
        <v>18</v>
      </c>
      <c r="C180">
        <v>16.399999999999999</v>
      </c>
      <c r="D180">
        <v>93</v>
      </c>
      <c r="E180">
        <v>19.5</v>
      </c>
      <c r="F180">
        <v>2.2999999999999998</v>
      </c>
      <c r="G180">
        <v>0</v>
      </c>
      <c r="H180">
        <v>0.125</v>
      </c>
      <c r="I180">
        <v>5</v>
      </c>
      <c r="J180">
        <v>43</v>
      </c>
      <c r="K180">
        <v>100</v>
      </c>
      <c r="L180" t="s">
        <v>22</v>
      </c>
      <c r="M180">
        <v>18.750637766000001</v>
      </c>
      <c r="N180">
        <v>24.06</v>
      </c>
      <c r="O180">
        <v>2182.4318196884901</v>
      </c>
      <c r="P180">
        <v>5.8883682673026598</v>
      </c>
      <c r="Q180">
        <v>12.309734611495699</v>
      </c>
      <c r="R180">
        <v>24.063920810704001</v>
      </c>
      <c r="S180">
        <v>0.467558489801634</v>
      </c>
    </row>
    <row r="181" spans="1:19" x14ac:dyDescent="0.4">
      <c r="A181" t="s">
        <v>17</v>
      </c>
      <c r="B181" t="s">
        <v>18</v>
      </c>
      <c r="C181">
        <v>19.399999999999999</v>
      </c>
      <c r="D181">
        <v>97</v>
      </c>
      <c r="E181">
        <v>50</v>
      </c>
      <c r="F181">
        <v>0.6</v>
      </c>
      <c r="G181">
        <v>0</v>
      </c>
      <c r="H181">
        <v>0.14499999999999999</v>
      </c>
      <c r="I181">
        <v>5.6</v>
      </c>
      <c r="J181">
        <v>43</v>
      </c>
      <c r="K181">
        <v>100</v>
      </c>
      <c r="L181" t="s">
        <v>22</v>
      </c>
      <c r="M181">
        <v>22.523650484720001</v>
      </c>
      <c r="N181">
        <v>24.06</v>
      </c>
      <c r="O181">
        <v>828.13261612970405</v>
      </c>
      <c r="P181">
        <v>4.21813008695276</v>
      </c>
      <c r="Q181">
        <v>56.978260730024203</v>
      </c>
      <c r="R181">
        <v>23.1191140847037</v>
      </c>
      <c r="S181">
        <v>7.2630207774915106E-2</v>
      </c>
    </row>
    <row r="182" spans="1:19" x14ac:dyDescent="0.4">
      <c r="A182" t="s">
        <v>17</v>
      </c>
      <c r="B182" t="s">
        <v>18</v>
      </c>
      <c r="C182">
        <v>18.600000000000001</v>
      </c>
      <c r="D182">
        <v>92</v>
      </c>
      <c r="E182">
        <v>3</v>
      </c>
      <c r="F182">
        <v>1.4</v>
      </c>
      <c r="G182">
        <v>0</v>
      </c>
      <c r="H182">
        <v>0.127</v>
      </c>
      <c r="I182">
        <v>9.1999999999999993</v>
      </c>
      <c r="J182">
        <v>43</v>
      </c>
      <c r="K182">
        <v>100</v>
      </c>
      <c r="L182" t="s">
        <v>22</v>
      </c>
      <c r="M182">
        <v>21.200675989392</v>
      </c>
      <c r="N182">
        <v>24.06</v>
      </c>
      <c r="O182">
        <v>5168.0449725811604</v>
      </c>
      <c r="P182">
        <v>28.872179309728399</v>
      </c>
      <c r="Q182">
        <v>29.717079389784701</v>
      </c>
      <c r="R182">
        <v>26.4698154475854</v>
      </c>
      <c r="S182">
        <v>0.228555974606173</v>
      </c>
    </row>
    <row r="183" spans="1:19" x14ac:dyDescent="0.4">
      <c r="A183" t="s">
        <v>17</v>
      </c>
      <c r="B183" t="s">
        <v>18</v>
      </c>
      <c r="C183">
        <v>17.8</v>
      </c>
      <c r="D183">
        <v>94</v>
      </c>
      <c r="E183">
        <v>9</v>
      </c>
      <c r="F183">
        <v>0.8</v>
      </c>
      <c r="G183">
        <v>0</v>
      </c>
      <c r="H183">
        <v>5.8999999999999997E-2</v>
      </c>
      <c r="I183">
        <v>5.6</v>
      </c>
      <c r="J183">
        <v>43</v>
      </c>
      <c r="K183">
        <v>100</v>
      </c>
      <c r="L183" t="s">
        <v>22</v>
      </c>
      <c r="M183">
        <v>19.021022781184001</v>
      </c>
      <c r="N183">
        <v>24.06</v>
      </c>
      <c r="O183">
        <v>420.06614589530699</v>
      </c>
      <c r="P183">
        <v>0.54159729119718802</v>
      </c>
      <c r="Q183">
        <v>10.6708627859604</v>
      </c>
      <c r="R183">
        <v>24.7161287693011</v>
      </c>
      <c r="S183">
        <v>0.25129994815655099</v>
      </c>
    </row>
    <row r="184" spans="1:19" x14ac:dyDescent="0.4">
      <c r="A184" t="s">
        <v>17</v>
      </c>
      <c r="B184" t="s">
        <v>18</v>
      </c>
      <c r="C184">
        <v>18.5</v>
      </c>
      <c r="D184">
        <v>69</v>
      </c>
      <c r="E184">
        <v>0</v>
      </c>
      <c r="F184">
        <v>3.2</v>
      </c>
      <c r="G184">
        <v>9.3000000000000007</v>
      </c>
      <c r="H184">
        <v>0.84799999999999998</v>
      </c>
      <c r="I184">
        <v>22.6</v>
      </c>
      <c r="J184">
        <v>42</v>
      </c>
      <c r="K184">
        <v>54</v>
      </c>
      <c r="L184" t="s">
        <v>19</v>
      </c>
      <c r="M184">
        <v>34.438921571839998</v>
      </c>
      <c r="N184">
        <v>24.06</v>
      </c>
      <c r="O184">
        <v>3409.7145920980001</v>
      </c>
      <c r="P184">
        <v>3.3676673542517102</v>
      </c>
      <c r="Q184">
        <v>61.7183712257089</v>
      </c>
      <c r="R184">
        <v>26.588773064607398</v>
      </c>
      <c r="S184">
        <v>0.38042267439833599</v>
      </c>
    </row>
    <row r="185" spans="1:19" x14ac:dyDescent="0.4">
      <c r="A185" t="s">
        <v>17</v>
      </c>
      <c r="B185" t="s">
        <v>18</v>
      </c>
      <c r="C185">
        <v>20.7</v>
      </c>
      <c r="D185">
        <v>70</v>
      </c>
      <c r="E185">
        <v>0</v>
      </c>
      <c r="F185">
        <v>2</v>
      </c>
      <c r="G185">
        <v>8</v>
      </c>
      <c r="H185">
        <v>0.85099999999999998</v>
      </c>
      <c r="I185">
        <v>23</v>
      </c>
      <c r="J185">
        <v>42</v>
      </c>
      <c r="K185">
        <v>12</v>
      </c>
      <c r="L185" t="s">
        <v>24</v>
      </c>
      <c r="M185">
        <v>38.360293557360002</v>
      </c>
      <c r="N185">
        <v>24.06</v>
      </c>
      <c r="O185">
        <v>8299.5775420159607</v>
      </c>
      <c r="P185">
        <v>2.0228282531067299</v>
      </c>
      <c r="Q185">
        <v>53.301312363540397</v>
      </c>
      <c r="R185">
        <v>23.982331087994901</v>
      </c>
      <c r="S185">
        <v>0.139081538771856</v>
      </c>
    </row>
    <row r="186" spans="1:19" x14ac:dyDescent="0.4">
      <c r="A186" t="s">
        <v>17</v>
      </c>
      <c r="B186" t="s">
        <v>18</v>
      </c>
      <c r="C186">
        <v>20.2</v>
      </c>
      <c r="D186">
        <v>81</v>
      </c>
      <c r="E186">
        <v>0</v>
      </c>
      <c r="F186">
        <v>0.7</v>
      </c>
      <c r="G186">
        <v>7.8</v>
      </c>
      <c r="H186">
        <v>0.84199999999999997</v>
      </c>
      <c r="I186">
        <v>20.8</v>
      </c>
      <c r="J186">
        <v>42</v>
      </c>
      <c r="K186">
        <v>54</v>
      </c>
      <c r="L186" t="s">
        <v>20</v>
      </c>
      <c r="M186">
        <v>38.540257190512001</v>
      </c>
      <c r="N186">
        <v>24.06</v>
      </c>
      <c r="O186">
        <v>5620.3714095270097</v>
      </c>
      <c r="P186">
        <v>33.437200612234399</v>
      </c>
      <c r="Q186">
        <v>25.405669811389899</v>
      </c>
      <c r="R186">
        <v>26.383545975671499</v>
      </c>
      <c r="S186">
        <v>0.14663791629359299</v>
      </c>
    </row>
    <row r="187" spans="1:19" x14ac:dyDescent="0.4">
      <c r="A187" t="s">
        <v>17</v>
      </c>
      <c r="B187" t="s">
        <v>18</v>
      </c>
      <c r="C187">
        <v>21.9</v>
      </c>
      <c r="D187">
        <v>82</v>
      </c>
      <c r="E187">
        <v>0</v>
      </c>
      <c r="F187">
        <v>0.7</v>
      </c>
      <c r="G187">
        <v>8</v>
      </c>
      <c r="H187">
        <v>0.84099999999999997</v>
      </c>
      <c r="I187">
        <v>21.4</v>
      </c>
      <c r="J187">
        <v>42</v>
      </c>
      <c r="K187">
        <v>30</v>
      </c>
      <c r="L187" t="s">
        <v>25</v>
      </c>
      <c r="M187">
        <v>40.812119277972002</v>
      </c>
      <c r="N187">
        <v>24.06</v>
      </c>
      <c r="O187">
        <v>1732.8437323055</v>
      </c>
      <c r="P187">
        <v>26.942603478341798</v>
      </c>
      <c r="Q187">
        <v>27.801032294143301</v>
      </c>
      <c r="R187">
        <v>26.578239768570398</v>
      </c>
      <c r="S187">
        <v>0.100731854749288</v>
      </c>
    </row>
    <row r="188" spans="1:19" x14ac:dyDescent="0.4">
      <c r="A188" t="s">
        <v>17</v>
      </c>
      <c r="B188" t="s">
        <v>18</v>
      </c>
      <c r="C188">
        <v>23.7</v>
      </c>
      <c r="D188">
        <v>84</v>
      </c>
      <c r="E188">
        <v>0</v>
      </c>
      <c r="F188">
        <v>0.6</v>
      </c>
      <c r="G188">
        <v>6.9</v>
      </c>
      <c r="H188">
        <v>0.78200000000000003</v>
      </c>
      <c r="I188">
        <v>18</v>
      </c>
      <c r="J188">
        <v>42</v>
      </c>
      <c r="K188">
        <v>58</v>
      </c>
      <c r="L188" t="s">
        <v>20</v>
      </c>
      <c r="M188">
        <v>41.948439769296002</v>
      </c>
      <c r="N188">
        <v>24.06</v>
      </c>
      <c r="O188">
        <v>2894.64053427403</v>
      </c>
      <c r="P188">
        <v>2.2789495828647501</v>
      </c>
      <c r="Q188">
        <v>15.381638652382399</v>
      </c>
      <c r="R188">
        <v>23.403024564775802</v>
      </c>
      <c r="S188">
        <v>0.28332722593458798</v>
      </c>
    </row>
    <row r="189" spans="1:19" x14ac:dyDescent="0.4">
      <c r="A189" t="s">
        <v>17</v>
      </c>
      <c r="B189" t="s">
        <v>18</v>
      </c>
      <c r="C189">
        <v>21.1</v>
      </c>
      <c r="D189">
        <v>80</v>
      </c>
      <c r="E189">
        <v>0</v>
      </c>
      <c r="F189">
        <v>3</v>
      </c>
      <c r="G189">
        <v>2.7</v>
      </c>
      <c r="H189">
        <v>0.624</v>
      </c>
      <c r="I189">
        <v>21</v>
      </c>
      <c r="J189">
        <v>42</v>
      </c>
      <c r="K189">
        <v>86</v>
      </c>
      <c r="L189" t="s">
        <v>20</v>
      </c>
      <c r="M189">
        <v>33.549068894080001</v>
      </c>
      <c r="N189">
        <v>24.06</v>
      </c>
      <c r="O189">
        <v>5194.7367040974495</v>
      </c>
      <c r="P189">
        <v>0.60352338815783202</v>
      </c>
      <c r="Q189">
        <v>46.831191125546098</v>
      </c>
      <c r="R189">
        <v>25.420156313223799</v>
      </c>
      <c r="S189">
        <v>3.2492973756475703E-2</v>
      </c>
    </row>
    <row r="190" spans="1:19" x14ac:dyDescent="0.4">
      <c r="A190" t="s">
        <v>17</v>
      </c>
      <c r="B190" t="s">
        <v>18</v>
      </c>
      <c r="C190">
        <v>22.4</v>
      </c>
      <c r="D190">
        <v>81</v>
      </c>
      <c r="E190">
        <v>0</v>
      </c>
      <c r="F190">
        <v>0.9</v>
      </c>
      <c r="G190">
        <v>9.6</v>
      </c>
      <c r="H190">
        <v>0.91400000000000003</v>
      </c>
      <c r="I190">
        <v>27</v>
      </c>
      <c r="J190">
        <v>42</v>
      </c>
      <c r="K190">
        <v>30</v>
      </c>
      <c r="L190" t="s">
        <v>25</v>
      </c>
      <c r="M190">
        <v>42.963951810175999</v>
      </c>
      <c r="N190">
        <v>24.06</v>
      </c>
      <c r="O190">
        <v>1998.10338286818</v>
      </c>
      <c r="P190">
        <v>8.8114528734542095</v>
      </c>
      <c r="Q190">
        <v>58.949721381170498</v>
      </c>
      <c r="R190">
        <v>24.0044187464994</v>
      </c>
      <c r="S190">
        <v>0.38687653886840101</v>
      </c>
    </row>
    <row r="191" spans="1:19" x14ac:dyDescent="0.4">
      <c r="A191" t="s">
        <v>17</v>
      </c>
      <c r="B191" t="s">
        <v>18</v>
      </c>
      <c r="C191">
        <v>22.5</v>
      </c>
      <c r="D191">
        <v>81</v>
      </c>
      <c r="E191">
        <v>0</v>
      </c>
      <c r="F191">
        <v>0.9</v>
      </c>
      <c r="G191">
        <v>6.1</v>
      </c>
      <c r="H191">
        <v>0.755</v>
      </c>
      <c r="I191">
        <v>24</v>
      </c>
      <c r="J191">
        <v>42</v>
      </c>
      <c r="K191">
        <v>56</v>
      </c>
      <c r="L191" t="s">
        <v>20</v>
      </c>
      <c r="M191">
        <v>39.5177121554999</v>
      </c>
      <c r="N191">
        <v>24.06</v>
      </c>
      <c r="O191">
        <v>6506.4813896361802</v>
      </c>
      <c r="P191">
        <v>3.4467621449529902</v>
      </c>
      <c r="Q191">
        <v>50.075974342644201</v>
      </c>
      <c r="R191">
        <v>23.036844326919301</v>
      </c>
      <c r="S191">
        <v>0.361651754386281</v>
      </c>
    </row>
    <row r="192" spans="1:19" x14ac:dyDescent="0.4">
      <c r="A192" t="s">
        <v>17</v>
      </c>
      <c r="B192" t="s">
        <v>18</v>
      </c>
      <c r="C192">
        <v>15.1</v>
      </c>
      <c r="D192">
        <v>89</v>
      </c>
      <c r="E192">
        <v>1.5</v>
      </c>
      <c r="F192">
        <v>3.2</v>
      </c>
      <c r="G192">
        <v>0</v>
      </c>
      <c r="H192">
        <v>0.156</v>
      </c>
      <c r="I192">
        <v>4.2</v>
      </c>
      <c r="J192">
        <v>42</v>
      </c>
      <c r="K192">
        <v>100</v>
      </c>
      <c r="L192" t="s">
        <v>22</v>
      </c>
      <c r="M192">
        <v>17.835751028607898</v>
      </c>
      <c r="N192">
        <v>24.06</v>
      </c>
      <c r="O192">
        <v>1086.3952469107601</v>
      </c>
      <c r="P192">
        <v>0.790876266797511</v>
      </c>
      <c r="Q192">
        <v>34.4945339016163</v>
      </c>
      <c r="R192">
        <v>23.674721368342301</v>
      </c>
      <c r="S192">
        <v>0.198117868549222</v>
      </c>
    </row>
    <row r="193" spans="1:19" x14ac:dyDescent="0.4">
      <c r="A193" t="s">
        <v>17</v>
      </c>
      <c r="B193" t="s">
        <v>18</v>
      </c>
      <c r="C193">
        <v>13.3</v>
      </c>
      <c r="D193">
        <v>87</v>
      </c>
      <c r="E193">
        <v>1.5</v>
      </c>
      <c r="F193">
        <v>2.4</v>
      </c>
      <c r="G193">
        <v>0</v>
      </c>
      <c r="H193">
        <v>0.107</v>
      </c>
      <c r="I193">
        <v>10.8</v>
      </c>
      <c r="J193">
        <v>42</v>
      </c>
      <c r="K193">
        <v>100</v>
      </c>
      <c r="L193" t="s">
        <v>22</v>
      </c>
      <c r="M193">
        <v>15.175193640255999</v>
      </c>
      <c r="N193">
        <v>24.06</v>
      </c>
      <c r="O193">
        <v>9592.3343486809608</v>
      </c>
      <c r="P193">
        <v>9.7983338489509197</v>
      </c>
      <c r="Q193">
        <v>35.1709122507079</v>
      </c>
      <c r="R193">
        <v>23.257152689666</v>
      </c>
      <c r="S193">
        <v>0.48637550973214999</v>
      </c>
    </row>
    <row r="194" spans="1:19" x14ac:dyDescent="0.4">
      <c r="A194" t="s">
        <v>17</v>
      </c>
      <c r="B194" t="s">
        <v>18</v>
      </c>
      <c r="C194">
        <v>14.6</v>
      </c>
      <c r="D194">
        <v>92</v>
      </c>
      <c r="E194">
        <v>9</v>
      </c>
      <c r="F194">
        <v>1.4</v>
      </c>
      <c r="G194">
        <v>0</v>
      </c>
      <c r="H194">
        <v>9.8000000000000004E-2</v>
      </c>
      <c r="I194">
        <v>7.6</v>
      </c>
      <c r="J194">
        <v>42</v>
      </c>
      <c r="K194">
        <v>100</v>
      </c>
      <c r="L194" t="s">
        <v>22</v>
      </c>
      <c r="M194">
        <v>16.448983861087999</v>
      </c>
      <c r="N194">
        <v>24.06</v>
      </c>
      <c r="O194">
        <v>4507.9878244547099</v>
      </c>
      <c r="P194">
        <v>37.7983237998099</v>
      </c>
      <c r="Q194">
        <v>21.098669974021298</v>
      </c>
      <c r="R194">
        <v>26.127939844411799</v>
      </c>
      <c r="S194">
        <v>0.22415331217568901</v>
      </c>
    </row>
    <row r="195" spans="1:19" x14ac:dyDescent="0.4">
      <c r="A195" t="s">
        <v>17</v>
      </c>
      <c r="B195" t="s">
        <v>18</v>
      </c>
      <c r="C195">
        <v>10.9</v>
      </c>
      <c r="D195">
        <v>92</v>
      </c>
      <c r="E195">
        <v>16</v>
      </c>
      <c r="F195">
        <v>2.4</v>
      </c>
      <c r="G195">
        <v>0</v>
      </c>
      <c r="H195">
        <v>2.9000000000000001E-2</v>
      </c>
      <c r="I195">
        <v>5.6</v>
      </c>
      <c r="J195">
        <v>42</v>
      </c>
      <c r="K195">
        <v>100</v>
      </c>
      <c r="L195" t="s">
        <v>22</v>
      </c>
      <c r="M195">
        <v>11.381456479936</v>
      </c>
      <c r="N195">
        <v>24.06</v>
      </c>
      <c r="O195">
        <v>650.44077043846505</v>
      </c>
      <c r="P195">
        <v>4.1306890434916497</v>
      </c>
      <c r="Q195">
        <v>97.435100995187099</v>
      </c>
      <c r="R195">
        <v>25.386712757796399</v>
      </c>
      <c r="S195">
        <v>4.9115951533053002E-3</v>
      </c>
    </row>
    <row r="196" spans="1:19" x14ac:dyDescent="0.4">
      <c r="A196" t="s">
        <v>17</v>
      </c>
      <c r="B196" t="s">
        <v>18</v>
      </c>
      <c r="C196">
        <v>14.6</v>
      </c>
      <c r="D196">
        <v>85</v>
      </c>
      <c r="E196">
        <v>9.5</v>
      </c>
      <c r="F196">
        <v>1.9</v>
      </c>
      <c r="G196">
        <v>0</v>
      </c>
      <c r="H196">
        <v>0.35799999999999998</v>
      </c>
      <c r="I196">
        <v>16.2</v>
      </c>
      <c r="J196">
        <v>42</v>
      </c>
      <c r="K196">
        <v>96</v>
      </c>
      <c r="L196" t="s">
        <v>22</v>
      </c>
      <c r="M196">
        <v>21.203746321808001</v>
      </c>
      <c r="N196">
        <v>24.06</v>
      </c>
      <c r="O196">
        <v>2773.3045724367598</v>
      </c>
      <c r="P196">
        <v>31.048055600957699</v>
      </c>
      <c r="Q196">
        <v>67.498918407308096</v>
      </c>
      <c r="R196">
        <v>26.8082699929186</v>
      </c>
      <c r="S196">
        <v>0.107049477961629</v>
      </c>
    </row>
    <row r="197" spans="1:19" x14ac:dyDescent="0.4">
      <c r="A197" t="s">
        <v>17</v>
      </c>
      <c r="B197" t="s">
        <v>18</v>
      </c>
      <c r="C197">
        <v>13.5</v>
      </c>
      <c r="D197">
        <v>88</v>
      </c>
      <c r="E197">
        <v>7</v>
      </c>
      <c r="F197">
        <v>1.7</v>
      </c>
      <c r="G197">
        <v>0</v>
      </c>
      <c r="H197">
        <v>8.3000000000000004E-2</v>
      </c>
      <c r="I197">
        <v>9.8000000000000007</v>
      </c>
      <c r="J197">
        <v>42</v>
      </c>
      <c r="K197">
        <v>100</v>
      </c>
      <c r="L197" t="s">
        <v>22</v>
      </c>
      <c r="M197">
        <v>15.00874275714</v>
      </c>
      <c r="N197">
        <v>24.06</v>
      </c>
      <c r="O197">
        <v>616.44001733608297</v>
      </c>
      <c r="P197">
        <v>19.3284354031296</v>
      </c>
      <c r="Q197">
        <v>15.354480354102</v>
      </c>
      <c r="R197">
        <v>24.5897166264124</v>
      </c>
      <c r="S197">
        <v>0.195974691794574</v>
      </c>
    </row>
    <row r="198" spans="1:19" x14ac:dyDescent="0.4">
      <c r="A198" t="s">
        <v>17</v>
      </c>
      <c r="B198" t="s">
        <v>18</v>
      </c>
      <c r="C198">
        <v>13.8</v>
      </c>
      <c r="D198">
        <v>69</v>
      </c>
      <c r="E198">
        <v>0</v>
      </c>
      <c r="F198">
        <v>3</v>
      </c>
      <c r="G198">
        <v>2.5</v>
      </c>
      <c r="H198">
        <v>0.497</v>
      </c>
      <c r="I198">
        <v>15.4</v>
      </c>
      <c r="J198">
        <v>42</v>
      </c>
      <c r="K198">
        <v>82</v>
      </c>
      <c r="L198" t="s">
        <v>19</v>
      </c>
      <c r="M198">
        <v>22.358827735919999</v>
      </c>
      <c r="N198">
        <v>24.06</v>
      </c>
      <c r="O198">
        <v>573.38258383407401</v>
      </c>
      <c r="P198">
        <v>20.6523257953389</v>
      </c>
      <c r="Q198">
        <v>76.096071872957594</v>
      </c>
      <c r="R198">
        <v>23.827433671090301</v>
      </c>
      <c r="S198">
        <v>0.29741194484641897</v>
      </c>
    </row>
    <row r="199" spans="1:19" x14ac:dyDescent="0.4">
      <c r="A199" t="s">
        <v>17</v>
      </c>
      <c r="B199" t="s">
        <v>18</v>
      </c>
      <c r="C199">
        <v>18</v>
      </c>
      <c r="D199">
        <v>67</v>
      </c>
      <c r="E199">
        <v>0</v>
      </c>
      <c r="F199">
        <v>2.4</v>
      </c>
      <c r="G199">
        <v>7.9</v>
      </c>
      <c r="H199">
        <v>0.88300000000000001</v>
      </c>
      <c r="I199">
        <v>23.8</v>
      </c>
      <c r="J199">
        <v>42</v>
      </c>
      <c r="K199">
        <v>44</v>
      </c>
      <c r="L199" t="s">
        <v>19</v>
      </c>
      <c r="M199">
        <v>35.071179997439998</v>
      </c>
      <c r="N199">
        <v>24.06</v>
      </c>
      <c r="O199">
        <v>1548.2353703638701</v>
      </c>
      <c r="P199">
        <v>0.26494874074083802</v>
      </c>
      <c r="Q199">
        <v>88.235245538519706</v>
      </c>
      <c r="R199">
        <v>23.6757880507745</v>
      </c>
      <c r="S199">
        <v>0.35816090391505601</v>
      </c>
    </row>
    <row r="200" spans="1:19" x14ac:dyDescent="0.4">
      <c r="A200" t="s">
        <v>17</v>
      </c>
      <c r="B200" t="s">
        <v>18</v>
      </c>
      <c r="C200">
        <v>18.399999999999999</v>
      </c>
      <c r="D200">
        <v>94</v>
      </c>
      <c r="E200">
        <v>6.5</v>
      </c>
      <c r="F200">
        <v>0.6</v>
      </c>
      <c r="G200">
        <v>0</v>
      </c>
      <c r="H200">
        <v>0.20599999999999999</v>
      </c>
      <c r="I200">
        <v>8.4</v>
      </c>
      <c r="J200">
        <v>42</v>
      </c>
      <c r="K200">
        <v>98</v>
      </c>
      <c r="L200" t="s">
        <v>22</v>
      </c>
      <c r="M200">
        <v>22.751831925375999</v>
      </c>
      <c r="N200">
        <v>24.06</v>
      </c>
      <c r="O200">
        <v>4008.3573583931902</v>
      </c>
      <c r="P200">
        <v>12.9704935755426</v>
      </c>
      <c r="Q200">
        <v>41.279721958337397</v>
      </c>
      <c r="R200">
        <v>25.372762768797202</v>
      </c>
      <c r="S200">
        <v>2.2640626746572301E-3</v>
      </c>
    </row>
    <row r="201" spans="1:19" x14ac:dyDescent="0.4">
      <c r="A201" t="s">
        <v>17</v>
      </c>
      <c r="B201" t="s">
        <v>18</v>
      </c>
      <c r="C201">
        <v>18.899999999999999</v>
      </c>
      <c r="D201">
        <v>92</v>
      </c>
      <c r="E201">
        <v>1.5</v>
      </c>
      <c r="F201">
        <v>1.6</v>
      </c>
      <c r="G201">
        <v>0</v>
      </c>
      <c r="H201">
        <v>0.17599999999999999</v>
      </c>
      <c r="I201">
        <v>8.4</v>
      </c>
      <c r="J201">
        <v>42</v>
      </c>
      <c r="K201">
        <v>98</v>
      </c>
      <c r="L201" t="s">
        <v>22</v>
      </c>
      <c r="M201">
        <v>22.492990680576</v>
      </c>
      <c r="N201">
        <v>24.06</v>
      </c>
      <c r="O201">
        <v>9628.7225933076497</v>
      </c>
      <c r="P201">
        <v>4.6098752943948798</v>
      </c>
      <c r="Q201">
        <v>98.733424345050395</v>
      </c>
      <c r="R201">
        <v>25.307098818336801</v>
      </c>
      <c r="S201">
        <v>0.31586008111049102</v>
      </c>
    </row>
    <row r="202" spans="1:19" x14ac:dyDescent="0.4">
      <c r="A202" t="s">
        <v>17</v>
      </c>
      <c r="B202" t="s">
        <v>18</v>
      </c>
      <c r="C202">
        <v>19.3</v>
      </c>
      <c r="D202">
        <v>92</v>
      </c>
      <c r="E202">
        <v>1</v>
      </c>
      <c r="F202">
        <v>0.6</v>
      </c>
      <c r="G202">
        <v>1.4</v>
      </c>
      <c r="H202">
        <v>0.51700000000000002</v>
      </c>
      <c r="I202">
        <v>16</v>
      </c>
      <c r="J202">
        <v>42</v>
      </c>
      <c r="K202">
        <v>86</v>
      </c>
      <c r="L202" t="s">
        <v>21</v>
      </c>
      <c r="M202">
        <v>30.415869754264001</v>
      </c>
      <c r="N202">
        <v>24.06</v>
      </c>
      <c r="O202">
        <v>9075.7167478596602</v>
      </c>
      <c r="P202">
        <v>14.4494515050426</v>
      </c>
      <c r="Q202">
        <v>17.895601800448301</v>
      </c>
      <c r="R202">
        <v>25.9873149006599</v>
      </c>
      <c r="S202">
        <v>0.40905471087482498</v>
      </c>
    </row>
    <row r="203" spans="1:19" x14ac:dyDescent="0.4">
      <c r="A203" t="s">
        <v>17</v>
      </c>
      <c r="B203" t="s">
        <v>18</v>
      </c>
      <c r="C203">
        <v>17.399999999999999</v>
      </c>
      <c r="D203">
        <v>81</v>
      </c>
      <c r="E203">
        <v>0</v>
      </c>
      <c r="F203">
        <v>2.1</v>
      </c>
      <c r="G203">
        <v>4.2</v>
      </c>
      <c r="H203">
        <v>0.48099999999999998</v>
      </c>
      <c r="I203">
        <v>13.2</v>
      </c>
      <c r="J203">
        <v>42</v>
      </c>
      <c r="K203">
        <v>54</v>
      </c>
      <c r="L203" t="s">
        <v>20</v>
      </c>
      <c r="M203">
        <v>26.716981493976</v>
      </c>
      <c r="N203">
        <v>24.06</v>
      </c>
      <c r="O203">
        <v>602.18424453798104</v>
      </c>
      <c r="P203">
        <v>20.044998700884001</v>
      </c>
      <c r="Q203">
        <v>85.815343699751807</v>
      </c>
      <c r="R203">
        <v>26.541395511988298</v>
      </c>
      <c r="S203">
        <v>5.3939793467136003E-2</v>
      </c>
    </row>
    <row r="204" spans="1:19" x14ac:dyDescent="0.4">
      <c r="A204" t="s">
        <v>17</v>
      </c>
      <c r="B204" t="s">
        <v>18</v>
      </c>
      <c r="C204">
        <v>16.3</v>
      </c>
      <c r="D204">
        <v>69</v>
      </c>
      <c r="E204">
        <v>0</v>
      </c>
      <c r="F204">
        <v>2.9</v>
      </c>
      <c r="G204">
        <v>0.1</v>
      </c>
      <c r="H204">
        <v>0.35599999999999998</v>
      </c>
      <c r="I204">
        <v>7</v>
      </c>
      <c r="J204">
        <v>42</v>
      </c>
      <c r="K204">
        <v>98</v>
      </c>
      <c r="L204" t="s">
        <v>27</v>
      </c>
      <c r="M204">
        <v>22.794497871088002</v>
      </c>
      <c r="N204">
        <v>24.06</v>
      </c>
      <c r="O204">
        <v>1024.8067618657101</v>
      </c>
      <c r="P204">
        <v>1.21465011640256</v>
      </c>
      <c r="Q204">
        <v>5.8973099232371204</v>
      </c>
      <c r="R204">
        <v>26.366392397623901</v>
      </c>
      <c r="S204">
        <v>7.6344520287481094E-2</v>
      </c>
    </row>
    <row r="205" spans="1:19" x14ac:dyDescent="0.4">
      <c r="A205" t="s">
        <v>17</v>
      </c>
      <c r="B205" t="s">
        <v>18</v>
      </c>
      <c r="C205">
        <v>17.5</v>
      </c>
      <c r="D205">
        <v>76</v>
      </c>
      <c r="E205">
        <v>0</v>
      </c>
      <c r="F205">
        <v>1.6</v>
      </c>
      <c r="G205">
        <v>8.6999999999999993</v>
      </c>
      <c r="H205">
        <v>0.85599999999999998</v>
      </c>
      <c r="I205">
        <v>22.6</v>
      </c>
      <c r="J205">
        <v>42</v>
      </c>
      <c r="K205">
        <v>32</v>
      </c>
      <c r="L205" t="s">
        <v>25</v>
      </c>
      <c r="M205">
        <v>34.496776403200002</v>
      </c>
      <c r="N205">
        <v>24.06</v>
      </c>
      <c r="O205">
        <v>6584.3302997922601</v>
      </c>
      <c r="P205">
        <v>0.68345724541742003</v>
      </c>
      <c r="Q205">
        <v>40.679945074998301</v>
      </c>
      <c r="R205">
        <v>26.899272170673999</v>
      </c>
      <c r="S205">
        <v>0.262546415072965</v>
      </c>
    </row>
    <row r="206" spans="1:19" x14ac:dyDescent="0.4">
      <c r="A206" t="s">
        <v>17</v>
      </c>
      <c r="B206" t="s">
        <v>18</v>
      </c>
      <c r="C206">
        <v>14.3</v>
      </c>
      <c r="D206">
        <v>88</v>
      </c>
      <c r="E206">
        <v>15.5</v>
      </c>
      <c r="F206">
        <v>1.5</v>
      </c>
      <c r="G206">
        <v>0</v>
      </c>
      <c r="H206">
        <v>7.2999999999999995E-2</v>
      </c>
      <c r="I206">
        <v>6.6</v>
      </c>
      <c r="J206">
        <v>42</v>
      </c>
      <c r="K206">
        <v>100</v>
      </c>
      <c r="L206" t="s">
        <v>22</v>
      </c>
      <c r="M206">
        <v>15.66237965354</v>
      </c>
      <c r="N206">
        <v>24.06</v>
      </c>
      <c r="O206">
        <v>9863.3875354567008</v>
      </c>
      <c r="P206">
        <v>2.4163803745269701</v>
      </c>
      <c r="Q206">
        <v>57.577373184420203</v>
      </c>
      <c r="R206">
        <v>24.600084549999501</v>
      </c>
      <c r="S206">
        <v>0.22754423532950999</v>
      </c>
    </row>
    <row r="207" spans="1:19" x14ac:dyDescent="0.4">
      <c r="A207" t="s">
        <v>17</v>
      </c>
      <c r="B207" t="s">
        <v>18</v>
      </c>
      <c r="C207">
        <v>15.4</v>
      </c>
      <c r="D207">
        <v>69</v>
      </c>
      <c r="E207">
        <v>0</v>
      </c>
      <c r="F207">
        <v>2.5</v>
      </c>
      <c r="G207">
        <v>0</v>
      </c>
      <c r="H207">
        <v>0.27700000000000002</v>
      </c>
      <c r="I207">
        <v>20</v>
      </c>
      <c r="J207">
        <v>42</v>
      </c>
      <c r="K207">
        <v>94</v>
      </c>
      <c r="L207" t="s">
        <v>27</v>
      </c>
      <c r="M207">
        <v>20.454520769799998</v>
      </c>
      <c r="N207">
        <v>24.06</v>
      </c>
      <c r="O207">
        <v>398.57985537247703</v>
      </c>
      <c r="P207">
        <v>12.5255869512029</v>
      </c>
      <c r="Q207">
        <v>93.511697960326899</v>
      </c>
      <c r="R207">
        <v>25.0436326630102</v>
      </c>
      <c r="S207">
        <v>0.28963655009119299</v>
      </c>
    </row>
    <row r="208" spans="1:19" x14ac:dyDescent="0.4">
      <c r="A208" t="s">
        <v>17</v>
      </c>
      <c r="B208" t="s">
        <v>18</v>
      </c>
      <c r="C208">
        <v>16.899999999999999</v>
      </c>
      <c r="D208">
        <v>75</v>
      </c>
      <c r="E208">
        <v>0</v>
      </c>
      <c r="F208">
        <v>1.3</v>
      </c>
      <c r="G208">
        <v>7.3</v>
      </c>
      <c r="H208">
        <v>0.78400000000000003</v>
      </c>
      <c r="I208">
        <v>17</v>
      </c>
      <c r="J208">
        <v>42</v>
      </c>
      <c r="K208">
        <v>36</v>
      </c>
      <c r="L208" t="s">
        <v>25</v>
      </c>
      <c r="M208">
        <v>32.487167993151999</v>
      </c>
      <c r="N208">
        <v>24.06</v>
      </c>
      <c r="O208">
        <v>669.67419507026602</v>
      </c>
      <c r="P208">
        <v>27.289887877739702</v>
      </c>
      <c r="Q208">
        <v>59.116422321607303</v>
      </c>
      <c r="R208">
        <v>24.522348101773702</v>
      </c>
      <c r="S208">
        <v>0.206708226202273</v>
      </c>
    </row>
    <row r="209" spans="1:19" x14ac:dyDescent="0.4">
      <c r="A209" t="s">
        <v>17</v>
      </c>
      <c r="B209" t="s">
        <v>18</v>
      </c>
      <c r="C209">
        <v>16.7</v>
      </c>
      <c r="D209">
        <v>81</v>
      </c>
      <c r="E209">
        <v>0</v>
      </c>
      <c r="F209">
        <v>1</v>
      </c>
      <c r="G209">
        <v>6.3</v>
      </c>
      <c r="H209">
        <v>0.79100000000000004</v>
      </c>
      <c r="I209">
        <v>10.8</v>
      </c>
      <c r="J209">
        <v>42</v>
      </c>
      <c r="K209">
        <v>46</v>
      </c>
      <c r="L209" t="s">
        <v>20</v>
      </c>
      <c r="M209">
        <v>32.571099454279903</v>
      </c>
      <c r="N209">
        <v>24.06</v>
      </c>
      <c r="O209">
        <v>7024.78237476496</v>
      </c>
      <c r="P209">
        <v>0.91646953431524902</v>
      </c>
      <c r="Q209">
        <v>96.026411950167699</v>
      </c>
      <c r="R209">
        <v>23.3224740159426</v>
      </c>
      <c r="S209">
        <v>3.7257889518576899E-2</v>
      </c>
    </row>
    <row r="210" spans="1:19" x14ac:dyDescent="0.4">
      <c r="A210" t="s">
        <v>17</v>
      </c>
      <c r="B210" t="s">
        <v>18</v>
      </c>
      <c r="C210">
        <v>16.8</v>
      </c>
      <c r="D210">
        <v>70</v>
      </c>
      <c r="E210">
        <v>0</v>
      </c>
      <c r="F210">
        <v>1.9</v>
      </c>
      <c r="G210">
        <v>0</v>
      </c>
      <c r="H210">
        <v>0.14099999999999999</v>
      </c>
      <c r="I210">
        <v>9.1999999999999993</v>
      </c>
      <c r="J210">
        <v>43</v>
      </c>
      <c r="K210">
        <v>98</v>
      </c>
      <c r="L210" t="s">
        <v>27</v>
      </c>
      <c r="M210">
        <v>19.523030663328001</v>
      </c>
      <c r="N210">
        <v>24.06</v>
      </c>
      <c r="O210">
        <v>3434.2621374390001</v>
      </c>
      <c r="P210">
        <v>0.21611791881241099</v>
      </c>
      <c r="Q210">
        <v>6.7641861361249802</v>
      </c>
      <c r="R210">
        <v>24.787747796849299</v>
      </c>
      <c r="S210">
        <v>9.9331161042098798E-2</v>
      </c>
    </row>
    <row r="211" spans="1:19" x14ac:dyDescent="0.4">
      <c r="A211" t="s">
        <v>17</v>
      </c>
      <c r="B211" t="s">
        <v>18</v>
      </c>
      <c r="C211">
        <v>18.100000000000001</v>
      </c>
      <c r="D211">
        <v>76</v>
      </c>
      <c r="E211">
        <v>0</v>
      </c>
      <c r="F211">
        <v>2.1</v>
      </c>
      <c r="G211">
        <v>0.7</v>
      </c>
      <c r="H211">
        <v>0.46</v>
      </c>
      <c r="I211">
        <v>20.8</v>
      </c>
      <c r="J211">
        <v>43</v>
      </c>
      <c r="K211">
        <v>90</v>
      </c>
      <c r="L211" t="s">
        <v>23</v>
      </c>
      <c r="M211">
        <v>27.135812901040001</v>
      </c>
      <c r="N211">
        <v>24.06</v>
      </c>
      <c r="O211">
        <v>3138.9685589508399</v>
      </c>
      <c r="P211">
        <v>54.4687955233927</v>
      </c>
      <c r="Q211">
        <v>83.10791968302</v>
      </c>
      <c r="R211">
        <v>24.763535372955499</v>
      </c>
      <c r="S211">
        <v>0.48503821350294102</v>
      </c>
    </row>
    <row r="212" spans="1:19" x14ac:dyDescent="0.4">
      <c r="A212" t="s">
        <v>17</v>
      </c>
      <c r="B212" t="s">
        <v>18</v>
      </c>
      <c r="C212">
        <v>17.399999999999999</v>
      </c>
      <c r="D212">
        <v>89</v>
      </c>
      <c r="E212">
        <v>1.5</v>
      </c>
      <c r="F212">
        <v>0.6</v>
      </c>
      <c r="G212">
        <v>0.1</v>
      </c>
      <c r="H212">
        <v>0.34399999999999997</v>
      </c>
      <c r="I212">
        <v>15.4</v>
      </c>
      <c r="J212">
        <v>43</v>
      </c>
      <c r="K212">
        <v>94</v>
      </c>
      <c r="L212" t="s">
        <v>22</v>
      </c>
      <c r="M212">
        <v>24.523682120063999</v>
      </c>
      <c r="N212">
        <v>24.06</v>
      </c>
      <c r="O212">
        <v>4989.4020345649697</v>
      </c>
      <c r="P212">
        <v>9.2056385431429408</v>
      </c>
      <c r="Q212">
        <v>70.613846939272506</v>
      </c>
      <c r="R212">
        <v>26.343950000028599</v>
      </c>
      <c r="S212">
        <v>0.45496397190097698</v>
      </c>
    </row>
    <row r="213" spans="1:19" x14ac:dyDescent="0.4">
      <c r="A213" t="s">
        <v>17</v>
      </c>
      <c r="B213" t="s">
        <v>18</v>
      </c>
      <c r="C213">
        <v>14.4</v>
      </c>
      <c r="D213">
        <v>84</v>
      </c>
      <c r="E213">
        <v>0.5</v>
      </c>
      <c r="F213">
        <v>1.6</v>
      </c>
      <c r="G213">
        <v>0</v>
      </c>
      <c r="H213">
        <v>0.124</v>
      </c>
      <c r="I213">
        <v>10.199999999999999</v>
      </c>
      <c r="J213">
        <v>43</v>
      </c>
      <c r="K213">
        <v>96</v>
      </c>
      <c r="L213" t="s">
        <v>23</v>
      </c>
      <c r="M213">
        <v>16.708754325504</v>
      </c>
      <c r="N213">
        <v>24.06</v>
      </c>
      <c r="O213">
        <v>9516.2260910548994</v>
      </c>
      <c r="P213">
        <v>13.9560159640472</v>
      </c>
      <c r="Q213">
        <v>8.5577052851560005</v>
      </c>
      <c r="R213">
        <v>23.301438725160502</v>
      </c>
      <c r="S213">
        <v>0.30505985533392799</v>
      </c>
    </row>
    <row r="214" spans="1:19" x14ac:dyDescent="0.4">
      <c r="A214" t="s">
        <v>17</v>
      </c>
      <c r="B214" t="s">
        <v>18</v>
      </c>
      <c r="C214">
        <v>13</v>
      </c>
      <c r="D214">
        <v>72</v>
      </c>
      <c r="E214">
        <v>0</v>
      </c>
      <c r="F214">
        <v>2.5</v>
      </c>
      <c r="G214">
        <v>9.1</v>
      </c>
      <c r="H214">
        <v>0.877</v>
      </c>
      <c r="I214">
        <v>17.2</v>
      </c>
      <c r="J214">
        <v>43</v>
      </c>
      <c r="K214">
        <v>22</v>
      </c>
      <c r="L214" t="s">
        <v>24</v>
      </c>
      <c r="M214">
        <v>28.197053280999999</v>
      </c>
      <c r="N214">
        <v>24.06</v>
      </c>
      <c r="O214">
        <v>1521.57000300808</v>
      </c>
      <c r="P214">
        <v>12.981369444475</v>
      </c>
      <c r="Q214">
        <v>23.6821015320558</v>
      </c>
      <c r="R214">
        <v>24.4427185096716</v>
      </c>
      <c r="S214">
        <v>0.40595998437006497</v>
      </c>
    </row>
    <row r="215" spans="1:19" x14ac:dyDescent="0.4">
      <c r="A215" t="s">
        <v>17</v>
      </c>
      <c r="B215" t="s">
        <v>18</v>
      </c>
      <c r="C215">
        <v>14.8</v>
      </c>
      <c r="D215">
        <v>78</v>
      </c>
      <c r="E215">
        <v>0</v>
      </c>
      <c r="F215">
        <v>1.5</v>
      </c>
      <c r="G215">
        <v>8.1999999999999993</v>
      </c>
      <c r="H215">
        <v>0.85499999999999998</v>
      </c>
      <c r="I215">
        <v>18.399999999999999</v>
      </c>
      <c r="J215">
        <v>43</v>
      </c>
      <c r="K215">
        <v>42</v>
      </c>
      <c r="L215" t="s">
        <v>20</v>
      </c>
      <c r="M215">
        <v>30.928001184399999</v>
      </c>
      <c r="N215">
        <v>24.06</v>
      </c>
      <c r="O215">
        <v>6087.4613769636298</v>
      </c>
      <c r="P215">
        <v>43.7040228837554</v>
      </c>
      <c r="Q215">
        <v>29.3275832587187</v>
      </c>
      <c r="R215">
        <v>26.9457190847933</v>
      </c>
      <c r="S215">
        <v>0.41035900714804702</v>
      </c>
    </row>
    <row r="216" spans="1:19" x14ac:dyDescent="0.4">
      <c r="A216" t="s">
        <v>17</v>
      </c>
      <c r="B216" t="s">
        <v>18</v>
      </c>
      <c r="C216">
        <v>17.100000000000001</v>
      </c>
      <c r="D216">
        <v>71</v>
      </c>
      <c r="E216">
        <v>0</v>
      </c>
      <c r="F216">
        <v>2.5</v>
      </c>
      <c r="G216">
        <v>9.9</v>
      </c>
      <c r="H216">
        <v>0.97599999999999998</v>
      </c>
      <c r="I216">
        <v>26</v>
      </c>
      <c r="J216">
        <v>43</v>
      </c>
      <c r="K216">
        <v>10</v>
      </c>
      <c r="L216" t="s">
        <v>24</v>
      </c>
      <c r="M216">
        <v>35.544706737599903</v>
      </c>
      <c r="N216">
        <v>24.06</v>
      </c>
      <c r="O216">
        <v>8759.4796056336509</v>
      </c>
      <c r="P216">
        <v>35.819213505353098</v>
      </c>
      <c r="Q216">
        <v>80.387638804981293</v>
      </c>
      <c r="R216">
        <v>26.684960083490399</v>
      </c>
      <c r="S216">
        <v>0.16540099403060299</v>
      </c>
    </row>
    <row r="217" spans="1:19" x14ac:dyDescent="0.4">
      <c r="A217" t="s">
        <v>17</v>
      </c>
      <c r="B217" t="s">
        <v>18</v>
      </c>
      <c r="C217">
        <v>18.399999999999999</v>
      </c>
      <c r="D217">
        <v>73</v>
      </c>
      <c r="E217">
        <v>0</v>
      </c>
      <c r="F217">
        <v>1.5</v>
      </c>
      <c r="G217">
        <v>8.1999999999999993</v>
      </c>
      <c r="H217">
        <v>0.90200000000000002</v>
      </c>
      <c r="I217">
        <v>25</v>
      </c>
      <c r="J217">
        <v>44</v>
      </c>
      <c r="K217">
        <v>16</v>
      </c>
      <c r="L217" t="s">
        <v>24</v>
      </c>
      <c r="M217">
        <v>36.716205244480001</v>
      </c>
      <c r="N217">
        <v>24.06</v>
      </c>
      <c r="O217">
        <v>6121.8246746787199</v>
      </c>
      <c r="P217">
        <v>11.417706345965</v>
      </c>
      <c r="Q217">
        <v>25.7358692723597</v>
      </c>
      <c r="R217">
        <v>25.285200737117101</v>
      </c>
      <c r="S217">
        <v>0.214097538246662</v>
      </c>
    </row>
    <row r="218" spans="1:19" x14ac:dyDescent="0.4">
      <c r="A218" t="s">
        <v>17</v>
      </c>
      <c r="B218" t="s">
        <v>18</v>
      </c>
      <c r="C218">
        <v>15.5</v>
      </c>
      <c r="D218">
        <v>91</v>
      </c>
      <c r="E218">
        <v>14</v>
      </c>
      <c r="F218">
        <v>1.3</v>
      </c>
      <c r="G218">
        <v>0.4</v>
      </c>
      <c r="H218">
        <v>0.19</v>
      </c>
      <c r="I218">
        <v>10.8</v>
      </c>
      <c r="J218">
        <v>44</v>
      </c>
      <c r="K218">
        <v>82</v>
      </c>
      <c r="L218" t="s">
        <v>21</v>
      </c>
      <c r="M218">
        <v>19.1699208434</v>
      </c>
      <c r="N218">
        <v>24.06</v>
      </c>
      <c r="O218">
        <v>5624.0195094724704</v>
      </c>
      <c r="P218">
        <v>27.510483968706801</v>
      </c>
      <c r="Q218">
        <v>28.310609117256298</v>
      </c>
      <c r="R218">
        <v>23.219243790051799</v>
      </c>
      <c r="S218">
        <v>0.329985819583202</v>
      </c>
    </row>
    <row r="219" spans="1:19" x14ac:dyDescent="0.4">
      <c r="A219" t="s">
        <v>17</v>
      </c>
      <c r="B219" t="s">
        <v>18</v>
      </c>
      <c r="C219">
        <v>20.2</v>
      </c>
      <c r="D219">
        <v>68</v>
      </c>
      <c r="E219">
        <v>0</v>
      </c>
      <c r="F219">
        <v>2.5</v>
      </c>
      <c r="G219">
        <v>3.8</v>
      </c>
      <c r="H219">
        <v>0.71</v>
      </c>
      <c r="I219">
        <v>25</v>
      </c>
      <c r="J219">
        <v>44</v>
      </c>
      <c r="K219">
        <v>52</v>
      </c>
      <c r="L219" t="s">
        <v>19</v>
      </c>
      <c r="M219">
        <v>34.460489301999999</v>
      </c>
      <c r="N219">
        <v>24.06</v>
      </c>
      <c r="O219">
        <v>3045.0148632003202</v>
      </c>
      <c r="P219">
        <v>9.0429409719014604</v>
      </c>
      <c r="Q219">
        <v>64.524266908322204</v>
      </c>
      <c r="R219">
        <v>25.055565152537699</v>
      </c>
      <c r="S219">
        <v>4.0181243815903198E-2</v>
      </c>
    </row>
    <row r="220" spans="1:19" x14ac:dyDescent="0.4">
      <c r="A220" t="s">
        <v>17</v>
      </c>
      <c r="B220" t="s">
        <v>18</v>
      </c>
      <c r="C220">
        <v>18.8</v>
      </c>
      <c r="D220">
        <v>77</v>
      </c>
      <c r="E220">
        <v>0</v>
      </c>
      <c r="F220">
        <v>0.9</v>
      </c>
      <c r="G220">
        <v>8.1</v>
      </c>
      <c r="H220">
        <v>0.93100000000000005</v>
      </c>
      <c r="I220">
        <v>22</v>
      </c>
      <c r="J220">
        <v>44</v>
      </c>
      <c r="K220">
        <v>44</v>
      </c>
      <c r="L220" t="s">
        <v>20</v>
      </c>
      <c r="M220">
        <v>38.366816021647999</v>
      </c>
      <c r="N220">
        <v>24.06</v>
      </c>
      <c r="O220">
        <v>7508.1725522614497</v>
      </c>
      <c r="P220">
        <v>6.15965211985535</v>
      </c>
      <c r="Q220">
        <v>77.499645491096999</v>
      </c>
      <c r="R220">
        <v>26.376666937271199</v>
      </c>
      <c r="S220">
        <v>6.5107223243041995E-2</v>
      </c>
    </row>
    <row r="221" spans="1:19" x14ac:dyDescent="0.4">
      <c r="A221" t="s">
        <v>17</v>
      </c>
      <c r="B221" t="s">
        <v>18</v>
      </c>
      <c r="C221">
        <v>19.600000000000001</v>
      </c>
      <c r="D221">
        <v>79</v>
      </c>
      <c r="E221">
        <v>0</v>
      </c>
      <c r="F221">
        <v>2.2000000000000002</v>
      </c>
      <c r="G221">
        <v>9.4</v>
      </c>
      <c r="H221">
        <v>0.94199999999999995</v>
      </c>
      <c r="I221">
        <v>22</v>
      </c>
      <c r="J221">
        <v>45</v>
      </c>
      <c r="K221">
        <v>34</v>
      </c>
      <c r="L221" t="s">
        <v>25</v>
      </c>
      <c r="M221">
        <v>38.567167256895999</v>
      </c>
      <c r="N221">
        <v>24.06</v>
      </c>
      <c r="O221">
        <v>1605.8520456026099</v>
      </c>
      <c r="P221">
        <v>11.071746546303601</v>
      </c>
      <c r="Q221">
        <v>39.993035068021399</v>
      </c>
      <c r="R221">
        <v>25.221733816228401</v>
      </c>
      <c r="S221">
        <v>0.30641389465049301</v>
      </c>
    </row>
    <row r="222" spans="1:19" x14ac:dyDescent="0.4">
      <c r="A222" t="s">
        <v>17</v>
      </c>
      <c r="B222" t="s">
        <v>18</v>
      </c>
      <c r="C222">
        <v>14.4</v>
      </c>
      <c r="D222">
        <v>91</v>
      </c>
      <c r="E222">
        <v>12</v>
      </c>
      <c r="F222">
        <v>1.8</v>
      </c>
      <c r="G222">
        <v>0</v>
      </c>
      <c r="H222">
        <v>0.125</v>
      </c>
      <c r="I222">
        <v>5.2</v>
      </c>
      <c r="J222">
        <v>45</v>
      </c>
      <c r="K222">
        <v>100</v>
      </c>
      <c r="L222" t="s">
        <v>22</v>
      </c>
      <c r="M222">
        <v>16.706414976000001</v>
      </c>
      <c r="N222">
        <v>24.06</v>
      </c>
      <c r="O222">
        <v>302.27133889311102</v>
      </c>
      <c r="P222">
        <v>0.42582692003923001</v>
      </c>
      <c r="Q222">
        <v>19.060012452771701</v>
      </c>
      <c r="R222">
        <v>24.544242948393698</v>
      </c>
      <c r="S222">
        <v>0.12384658919090399</v>
      </c>
    </row>
    <row r="223" spans="1:19" x14ac:dyDescent="0.4">
      <c r="A223" t="s">
        <v>17</v>
      </c>
      <c r="B223" t="s">
        <v>18</v>
      </c>
      <c r="C223">
        <v>12.2</v>
      </c>
      <c r="D223">
        <v>94</v>
      </c>
      <c r="E223">
        <v>16</v>
      </c>
      <c r="F223">
        <v>1.8</v>
      </c>
      <c r="G223">
        <v>0</v>
      </c>
      <c r="H223">
        <v>0.14299999999999999</v>
      </c>
      <c r="I223">
        <v>5.6</v>
      </c>
      <c r="J223">
        <v>45</v>
      </c>
      <c r="K223">
        <v>100</v>
      </c>
      <c r="L223" t="s">
        <v>22</v>
      </c>
      <c r="M223">
        <v>14.714127545071999</v>
      </c>
      <c r="N223">
        <v>24.06</v>
      </c>
      <c r="O223">
        <v>8979.3829260174607</v>
      </c>
      <c r="P223">
        <v>4.4728006657119099</v>
      </c>
      <c r="Q223">
        <v>58.558968593287197</v>
      </c>
      <c r="R223">
        <v>23.172504087140499</v>
      </c>
      <c r="S223">
        <v>8.5745607796369402E-2</v>
      </c>
    </row>
    <row r="224" spans="1:19" x14ac:dyDescent="0.4">
      <c r="A224" t="s">
        <v>17</v>
      </c>
      <c r="B224" t="s">
        <v>18</v>
      </c>
      <c r="C224">
        <v>7.9</v>
      </c>
      <c r="D224">
        <v>91</v>
      </c>
      <c r="E224">
        <v>20.5</v>
      </c>
      <c r="F224">
        <v>1.3</v>
      </c>
      <c r="G224">
        <v>0</v>
      </c>
      <c r="H224">
        <v>5.6000000000000001E-2</v>
      </c>
      <c r="I224">
        <v>5.8</v>
      </c>
      <c r="J224">
        <v>45</v>
      </c>
      <c r="K224">
        <v>100</v>
      </c>
      <c r="L224" t="s">
        <v>22</v>
      </c>
      <c r="M224">
        <v>8.8095303138880006</v>
      </c>
      <c r="N224">
        <v>24.06</v>
      </c>
      <c r="O224">
        <v>9647.4020161267708</v>
      </c>
      <c r="P224">
        <v>1.1375140129816701</v>
      </c>
      <c r="Q224">
        <v>94.932650610543604</v>
      </c>
      <c r="R224">
        <v>25.6013162513438</v>
      </c>
      <c r="S224">
        <v>0.32540065863734702</v>
      </c>
    </row>
    <row r="225" spans="1:19" x14ac:dyDescent="0.4">
      <c r="A225" t="s">
        <v>17</v>
      </c>
      <c r="B225" t="s">
        <v>18</v>
      </c>
      <c r="C225">
        <v>11</v>
      </c>
      <c r="D225">
        <v>93</v>
      </c>
      <c r="E225">
        <v>4.5</v>
      </c>
      <c r="F225">
        <v>1.1000000000000001</v>
      </c>
      <c r="G225">
        <v>0</v>
      </c>
      <c r="H225">
        <v>5.1999999999999998E-2</v>
      </c>
      <c r="I225">
        <v>13.2</v>
      </c>
      <c r="J225">
        <v>46</v>
      </c>
      <c r="K225">
        <v>100</v>
      </c>
      <c r="L225" t="s">
        <v>22</v>
      </c>
      <c r="M225">
        <v>11.91784326608</v>
      </c>
      <c r="N225">
        <v>24.06</v>
      </c>
      <c r="O225">
        <v>1914.4539342297801</v>
      </c>
      <c r="P225">
        <v>1.56246574726878</v>
      </c>
      <c r="Q225">
        <v>44.830662435137803</v>
      </c>
      <c r="R225">
        <v>25.881289259597299</v>
      </c>
      <c r="S225">
        <v>0.353240270063787</v>
      </c>
    </row>
    <row r="226" spans="1:19" x14ac:dyDescent="0.4">
      <c r="A226" t="s">
        <v>17</v>
      </c>
      <c r="B226" t="s">
        <v>18</v>
      </c>
      <c r="C226">
        <v>13.2</v>
      </c>
      <c r="D226">
        <v>88</v>
      </c>
      <c r="E226">
        <v>0.5</v>
      </c>
      <c r="F226">
        <v>1.4</v>
      </c>
      <c r="G226">
        <v>0</v>
      </c>
      <c r="H226">
        <v>7.3999999999999996E-2</v>
      </c>
      <c r="I226">
        <v>6.8</v>
      </c>
      <c r="J226">
        <v>46</v>
      </c>
      <c r="K226">
        <v>100</v>
      </c>
      <c r="L226" t="s">
        <v>23</v>
      </c>
      <c r="M226">
        <v>14.554457427648</v>
      </c>
      <c r="N226">
        <v>24.06</v>
      </c>
      <c r="O226">
        <v>1325.16339577293</v>
      </c>
      <c r="P226">
        <v>7.1187893980214199</v>
      </c>
      <c r="Q226">
        <v>4.1787782264644804</v>
      </c>
      <c r="R226">
        <v>26.6155344289777</v>
      </c>
      <c r="S226">
        <v>0.222768806442248</v>
      </c>
    </row>
    <row r="227" spans="1:19" x14ac:dyDescent="0.4">
      <c r="A227" t="s">
        <v>17</v>
      </c>
      <c r="B227" t="s">
        <v>18</v>
      </c>
      <c r="C227">
        <v>12.9</v>
      </c>
      <c r="D227">
        <v>81</v>
      </c>
      <c r="E227">
        <v>1</v>
      </c>
      <c r="F227">
        <v>2.1</v>
      </c>
      <c r="G227">
        <v>0</v>
      </c>
      <c r="H227">
        <v>0.14099999999999999</v>
      </c>
      <c r="I227">
        <v>10.8</v>
      </c>
      <c r="J227">
        <v>47</v>
      </c>
      <c r="K227">
        <v>100</v>
      </c>
      <c r="L227" t="s">
        <v>22</v>
      </c>
      <c r="M227">
        <v>15.383675197956</v>
      </c>
      <c r="N227">
        <v>24.06</v>
      </c>
      <c r="O227">
        <v>8823.4080160007106</v>
      </c>
      <c r="P227">
        <v>16.2150689464846</v>
      </c>
      <c r="Q227">
        <v>16.635181584779101</v>
      </c>
      <c r="R227">
        <v>25.9121274436602</v>
      </c>
      <c r="S227">
        <v>0.42862193402041299</v>
      </c>
    </row>
    <row r="228" spans="1:19" x14ac:dyDescent="0.4">
      <c r="A228" t="s">
        <v>17</v>
      </c>
      <c r="B228" t="s">
        <v>18</v>
      </c>
      <c r="C228">
        <v>17.899999999999999</v>
      </c>
      <c r="D228">
        <v>80</v>
      </c>
      <c r="E228">
        <v>1.5</v>
      </c>
      <c r="F228">
        <v>1.6</v>
      </c>
      <c r="G228">
        <v>6.3</v>
      </c>
      <c r="H228">
        <v>0.83399999999999996</v>
      </c>
      <c r="I228">
        <v>20</v>
      </c>
      <c r="J228">
        <v>47</v>
      </c>
      <c r="K228">
        <v>70</v>
      </c>
      <c r="L228" t="s">
        <v>21</v>
      </c>
      <c r="M228">
        <v>34.593067058624001</v>
      </c>
      <c r="N228">
        <v>24.06</v>
      </c>
      <c r="O228">
        <v>2131.0926339421499</v>
      </c>
      <c r="P228">
        <v>0.55922041006107404</v>
      </c>
      <c r="Q228">
        <v>83.124950285310405</v>
      </c>
      <c r="R228">
        <v>24.5270975343565</v>
      </c>
      <c r="S228">
        <v>0.383602642390038</v>
      </c>
    </row>
    <row r="229" spans="1:19" x14ac:dyDescent="0.4">
      <c r="A229" t="s">
        <v>17</v>
      </c>
      <c r="B229" t="s">
        <v>18</v>
      </c>
      <c r="C229">
        <v>19.899999999999999</v>
      </c>
      <c r="D229">
        <v>86</v>
      </c>
      <c r="E229">
        <v>0</v>
      </c>
      <c r="F229">
        <v>0.5</v>
      </c>
      <c r="G229">
        <v>3.3</v>
      </c>
      <c r="H229">
        <v>0.61699999999999999</v>
      </c>
      <c r="I229">
        <v>16</v>
      </c>
      <c r="J229">
        <v>48</v>
      </c>
      <c r="K229">
        <v>76</v>
      </c>
      <c r="L229" t="s">
        <v>20</v>
      </c>
      <c r="M229">
        <v>33.378144348459998</v>
      </c>
      <c r="N229">
        <v>24.06</v>
      </c>
      <c r="O229">
        <v>1492.2975673979099</v>
      </c>
      <c r="P229">
        <v>0.49108773799447403</v>
      </c>
      <c r="Q229">
        <v>93.421823044293703</v>
      </c>
      <c r="R229">
        <v>23.108176456041701</v>
      </c>
      <c r="S229">
        <v>0.19080982633339499</v>
      </c>
    </row>
    <row r="230" spans="1:19" x14ac:dyDescent="0.4">
      <c r="A230" t="s">
        <v>17</v>
      </c>
      <c r="B230" t="s">
        <v>18</v>
      </c>
      <c r="C230">
        <v>21.2</v>
      </c>
      <c r="D230">
        <v>79</v>
      </c>
      <c r="E230">
        <v>0</v>
      </c>
      <c r="F230">
        <v>0.7</v>
      </c>
      <c r="G230">
        <v>7.4</v>
      </c>
      <c r="H230">
        <v>0.89100000000000001</v>
      </c>
      <c r="I230">
        <v>24</v>
      </c>
      <c r="J230">
        <v>48</v>
      </c>
      <c r="K230">
        <v>46</v>
      </c>
      <c r="L230" t="s">
        <v>20</v>
      </c>
      <c r="M230">
        <v>40.977527727056</v>
      </c>
      <c r="N230">
        <v>24.06</v>
      </c>
      <c r="O230">
        <v>6333.4680913639004</v>
      </c>
      <c r="P230">
        <v>5.4663029973019404</v>
      </c>
      <c r="Q230">
        <v>6.6845915658059996</v>
      </c>
      <c r="R230">
        <v>25.614943875347599</v>
      </c>
      <c r="S230">
        <v>0.27522054105085197</v>
      </c>
    </row>
    <row r="231" spans="1:19" x14ac:dyDescent="0.4">
      <c r="A231" t="s">
        <v>17</v>
      </c>
      <c r="B231" t="s">
        <v>18</v>
      </c>
      <c r="C231">
        <v>19.2</v>
      </c>
      <c r="D231">
        <v>90</v>
      </c>
      <c r="E231">
        <v>0</v>
      </c>
      <c r="F231">
        <v>1.4</v>
      </c>
      <c r="G231">
        <v>0</v>
      </c>
      <c r="H231">
        <v>0.182</v>
      </c>
      <c r="I231">
        <v>9</v>
      </c>
      <c r="J231">
        <v>48</v>
      </c>
      <c r="K231">
        <v>100</v>
      </c>
      <c r="L231" t="s">
        <v>23</v>
      </c>
      <c r="M231">
        <v>22.970921865984</v>
      </c>
      <c r="N231">
        <v>24.06</v>
      </c>
      <c r="O231">
        <v>766.84906540806003</v>
      </c>
      <c r="P231">
        <v>2.8388529480371298</v>
      </c>
      <c r="Q231">
        <v>71.632180783011194</v>
      </c>
      <c r="R231">
        <v>25.272566250790899</v>
      </c>
      <c r="S231">
        <v>0.172208613691926</v>
      </c>
    </row>
    <row r="232" spans="1:19" x14ac:dyDescent="0.4">
      <c r="A232" t="s">
        <v>17</v>
      </c>
      <c r="B232" t="s">
        <v>18</v>
      </c>
      <c r="C232">
        <v>16.600000000000001</v>
      </c>
      <c r="D232">
        <v>86</v>
      </c>
      <c r="E232">
        <v>3</v>
      </c>
      <c r="F232">
        <v>2.2999999999999998</v>
      </c>
      <c r="G232">
        <v>0.1</v>
      </c>
      <c r="H232">
        <v>0.26900000000000002</v>
      </c>
      <c r="I232">
        <v>13.8</v>
      </c>
      <c r="J232">
        <v>49</v>
      </c>
      <c r="K232">
        <v>98</v>
      </c>
      <c r="L232" t="s">
        <v>22</v>
      </c>
      <c r="M232">
        <v>21.679364801607999</v>
      </c>
      <c r="N232">
        <v>24.06</v>
      </c>
      <c r="O232">
        <v>8903.5222480140292</v>
      </c>
      <c r="P232">
        <v>12.7174419039019</v>
      </c>
      <c r="Q232">
        <v>62.554138171047398</v>
      </c>
      <c r="R232">
        <v>22.9774125013972</v>
      </c>
      <c r="S232">
        <v>0.35794489593751</v>
      </c>
    </row>
    <row r="233" spans="1:19" x14ac:dyDescent="0.4">
      <c r="A233" t="s">
        <v>17</v>
      </c>
      <c r="B233" t="s">
        <v>18</v>
      </c>
      <c r="C233">
        <v>16.3</v>
      </c>
      <c r="D233">
        <v>85</v>
      </c>
      <c r="E233">
        <v>0</v>
      </c>
      <c r="F233">
        <v>3</v>
      </c>
      <c r="G233">
        <v>0</v>
      </c>
      <c r="H233">
        <v>0.191</v>
      </c>
      <c r="I233">
        <v>13.4</v>
      </c>
      <c r="J233">
        <v>49</v>
      </c>
      <c r="K233">
        <v>96</v>
      </c>
      <c r="L233" t="s">
        <v>23</v>
      </c>
      <c r="M233">
        <v>19.76774335276</v>
      </c>
      <c r="N233">
        <v>24.06</v>
      </c>
      <c r="O233">
        <v>8010.8929493795704</v>
      </c>
      <c r="P233">
        <v>9.6682863752223493</v>
      </c>
      <c r="Q233">
        <v>89.086156231780606</v>
      </c>
      <c r="R233">
        <v>26.330601349744001</v>
      </c>
      <c r="S233">
        <v>5.3456228194073897E-2</v>
      </c>
    </row>
    <row r="234" spans="1:19" x14ac:dyDescent="0.4">
      <c r="A234" t="s">
        <v>17</v>
      </c>
      <c r="B234" t="s">
        <v>18</v>
      </c>
      <c r="C234">
        <v>15.2</v>
      </c>
      <c r="D234">
        <v>92</v>
      </c>
      <c r="E234">
        <v>24</v>
      </c>
      <c r="F234">
        <v>1.8</v>
      </c>
      <c r="G234">
        <v>0.1</v>
      </c>
      <c r="H234">
        <v>0.27</v>
      </c>
      <c r="I234">
        <v>9.6</v>
      </c>
      <c r="J234">
        <v>50</v>
      </c>
      <c r="K234">
        <v>100</v>
      </c>
      <c r="L234" t="s">
        <v>22</v>
      </c>
      <c r="M234">
        <v>20.267275345280002</v>
      </c>
      <c r="N234">
        <v>24.06</v>
      </c>
      <c r="O234">
        <v>6268.6549526202998</v>
      </c>
      <c r="P234">
        <v>0.78864029084023402</v>
      </c>
      <c r="Q234">
        <v>16.298461043494299</v>
      </c>
      <c r="R234">
        <v>23.0679837111492</v>
      </c>
      <c r="S234">
        <v>0.160621483608408</v>
      </c>
    </row>
    <row r="235" spans="1:19" x14ac:dyDescent="0.4">
      <c r="A235" t="s">
        <v>17</v>
      </c>
      <c r="B235" t="s">
        <v>18</v>
      </c>
      <c r="C235">
        <v>12.9</v>
      </c>
      <c r="D235">
        <v>94</v>
      </c>
      <c r="E235">
        <v>22</v>
      </c>
      <c r="F235">
        <v>1.7</v>
      </c>
      <c r="G235">
        <v>0</v>
      </c>
      <c r="H235">
        <v>8.6999999999999994E-2</v>
      </c>
      <c r="I235">
        <v>8.8000000000000007</v>
      </c>
      <c r="J235">
        <v>50</v>
      </c>
      <c r="K235">
        <v>100</v>
      </c>
      <c r="L235" t="s">
        <v>22</v>
      </c>
      <c r="M235">
        <v>14.460716536284</v>
      </c>
      <c r="N235">
        <v>24.06</v>
      </c>
      <c r="O235">
        <v>2974.3135474872502</v>
      </c>
      <c r="P235">
        <v>14.698748597082901</v>
      </c>
      <c r="Q235">
        <v>88.944536067334795</v>
      </c>
      <c r="R235">
        <v>24.3695657795109</v>
      </c>
      <c r="S235">
        <v>0.23965714404757599</v>
      </c>
    </row>
    <row r="236" spans="1:19" x14ac:dyDescent="0.4">
      <c r="A236" t="s">
        <v>17</v>
      </c>
      <c r="B236" t="s">
        <v>18</v>
      </c>
      <c r="C236">
        <v>11.6</v>
      </c>
      <c r="D236">
        <v>94</v>
      </c>
      <c r="E236">
        <v>17</v>
      </c>
      <c r="F236">
        <v>1.2</v>
      </c>
      <c r="G236">
        <v>0</v>
      </c>
      <c r="H236">
        <v>0.107</v>
      </c>
      <c r="I236">
        <v>5.2</v>
      </c>
      <c r="J236">
        <v>50</v>
      </c>
      <c r="K236">
        <v>100</v>
      </c>
      <c r="L236" t="s">
        <v>22</v>
      </c>
      <c r="M236">
        <v>13.506403057856</v>
      </c>
      <c r="N236">
        <v>24.06</v>
      </c>
      <c r="O236">
        <v>8115.2977121413496</v>
      </c>
      <c r="P236">
        <v>1.8170902394989501</v>
      </c>
      <c r="Q236">
        <v>36.200960420931501</v>
      </c>
      <c r="R236">
        <v>23.390818347737</v>
      </c>
      <c r="S236">
        <v>0.24011002040915699</v>
      </c>
    </row>
    <row r="237" spans="1:19" x14ac:dyDescent="0.4">
      <c r="A237" t="s">
        <v>17</v>
      </c>
      <c r="B237" t="s">
        <v>18</v>
      </c>
      <c r="C237">
        <v>14.5</v>
      </c>
      <c r="D237">
        <v>58</v>
      </c>
      <c r="E237">
        <v>0</v>
      </c>
      <c r="F237">
        <v>3</v>
      </c>
      <c r="G237">
        <v>10.3</v>
      </c>
      <c r="H237">
        <v>1.1539999999999999</v>
      </c>
      <c r="I237">
        <v>18.399999999999999</v>
      </c>
      <c r="J237">
        <v>51</v>
      </c>
      <c r="K237">
        <v>4</v>
      </c>
      <c r="L237" t="s">
        <v>24</v>
      </c>
      <c r="M237">
        <v>34.675046647599999</v>
      </c>
      <c r="N237">
        <v>24.06</v>
      </c>
      <c r="O237">
        <v>6597.7946889958503</v>
      </c>
      <c r="P237">
        <v>5.5560715352924399</v>
      </c>
      <c r="Q237">
        <v>36.498943050900799</v>
      </c>
      <c r="R237">
        <v>26.0191007269318</v>
      </c>
      <c r="S237">
        <v>0.33171554803603298</v>
      </c>
    </row>
    <row r="238" spans="1:19" x14ac:dyDescent="0.4">
      <c r="A238" t="s">
        <v>17</v>
      </c>
      <c r="B238" t="s">
        <v>18</v>
      </c>
      <c r="C238">
        <v>16.600000000000001</v>
      </c>
      <c r="D238">
        <v>63</v>
      </c>
      <c r="E238">
        <v>0</v>
      </c>
      <c r="F238">
        <v>2.2000000000000002</v>
      </c>
      <c r="G238">
        <v>10.4</v>
      </c>
      <c r="H238">
        <v>1.1419999999999999</v>
      </c>
      <c r="I238">
        <v>20.6</v>
      </c>
      <c r="J238">
        <v>51</v>
      </c>
      <c r="K238">
        <v>10</v>
      </c>
      <c r="L238" t="s">
        <v>24</v>
      </c>
      <c r="M238">
        <v>38.263949269215999</v>
      </c>
      <c r="N238">
        <v>24.06</v>
      </c>
      <c r="O238">
        <v>4051.3390561136098</v>
      </c>
      <c r="P238">
        <v>21.8358002493705</v>
      </c>
      <c r="Q238">
        <v>59.718067012656299</v>
      </c>
      <c r="R238">
        <v>25.858796342459001</v>
      </c>
      <c r="S238">
        <v>0.49014399937347197</v>
      </c>
    </row>
    <row r="239" spans="1:19" x14ac:dyDescent="0.4">
      <c r="A239" t="s">
        <v>17</v>
      </c>
      <c r="B239" t="s">
        <v>18</v>
      </c>
      <c r="C239">
        <v>17.3</v>
      </c>
      <c r="D239">
        <v>64</v>
      </c>
      <c r="E239">
        <v>0</v>
      </c>
      <c r="F239">
        <v>1.3</v>
      </c>
      <c r="G239">
        <v>9.8000000000000007</v>
      </c>
      <c r="H239">
        <v>1.1220000000000001</v>
      </c>
      <c r="I239">
        <v>25</v>
      </c>
      <c r="J239">
        <v>52</v>
      </c>
      <c r="K239">
        <v>42</v>
      </c>
      <c r="L239" t="s">
        <v>19</v>
      </c>
      <c r="M239">
        <v>39.788659654471999</v>
      </c>
      <c r="N239">
        <v>24.06</v>
      </c>
      <c r="O239">
        <v>8337.2648120242593</v>
      </c>
      <c r="P239">
        <v>8.3480699436386701</v>
      </c>
      <c r="Q239">
        <v>32.323156569299897</v>
      </c>
      <c r="R239">
        <v>24.019444930108499</v>
      </c>
      <c r="S239">
        <v>0.36489217036585703</v>
      </c>
    </row>
    <row r="240" spans="1:19" x14ac:dyDescent="0.4">
      <c r="A240" t="s">
        <v>17</v>
      </c>
      <c r="B240" t="s">
        <v>18</v>
      </c>
      <c r="C240">
        <v>17.399999999999999</v>
      </c>
      <c r="D240">
        <v>70</v>
      </c>
      <c r="E240">
        <v>0</v>
      </c>
      <c r="F240">
        <v>0.8</v>
      </c>
      <c r="G240">
        <v>10.5</v>
      </c>
      <c r="H240">
        <v>1.1240000000000001</v>
      </c>
      <c r="I240">
        <v>23</v>
      </c>
      <c r="J240">
        <v>52</v>
      </c>
      <c r="K240">
        <v>2</v>
      </c>
      <c r="L240" t="s">
        <v>24</v>
      </c>
      <c r="M240">
        <v>40.475642452991998</v>
      </c>
      <c r="N240">
        <v>24.06</v>
      </c>
      <c r="O240">
        <v>1548.72562452529</v>
      </c>
      <c r="P240">
        <v>8.9340133317932597</v>
      </c>
      <c r="Q240">
        <v>80.252802250217101</v>
      </c>
      <c r="R240">
        <v>26.344712936493501</v>
      </c>
      <c r="S240">
        <v>0.43626839205816897</v>
      </c>
    </row>
    <row r="241" spans="1:19" x14ac:dyDescent="0.4">
      <c r="A241" t="s">
        <v>17</v>
      </c>
      <c r="B241" t="s">
        <v>18</v>
      </c>
      <c r="C241">
        <v>19.7</v>
      </c>
      <c r="D241">
        <v>79</v>
      </c>
      <c r="E241">
        <v>0</v>
      </c>
      <c r="F241">
        <v>0.7</v>
      </c>
      <c r="G241">
        <v>9.6999999999999993</v>
      </c>
      <c r="H241">
        <v>1.0860000000000001</v>
      </c>
      <c r="I241">
        <v>23.8</v>
      </c>
      <c r="J241">
        <v>53</v>
      </c>
      <c r="K241">
        <v>54</v>
      </c>
      <c r="L241" t="s">
        <v>20</v>
      </c>
      <c r="M241">
        <v>43.129545140456003</v>
      </c>
      <c r="N241">
        <v>24.06</v>
      </c>
      <c r="O241">
        <v>6551.01345867707</v>
      </c>
      <c r="P241">
        <v>17.6326814284877</v>
      </c>
      <c r="Q241">
        <v>57.9273100182386</v>
      </c>
      <c r="R241">
        <v>24.268310224120501</v>
      </c>
      <c r="S241">
        <v>0.467099225887671</v>
      </c>
    </row>
    <row r="242" spans="1:19" x14ac:dyDescent="0.4">
      <c r="A242" t="s">
        <v>17</v>
      </c>
      <c r="B242" t="s">
        <v>18</v>
      </c>
      <c r="C242">
        <v>22.6</v>
      </c>
      <c r="D242">
        <v>77</v>
      </c>
      <c r="E242">
        <v>0</v>
      </c>
      <c r="F242">
        <v>0.8</v>
      </c>
      <c r="G242">
        <v>7.4</v>
      </c>
      <c r="H242">
        <v>1.0669999999999999</v>
      </c>
      <c r="I242">
        <v>30</v>
      </c>
      <c r="J242">
        <v>54</v>
      </c>
      <c r="K242">
        <v>64</v>
      </c>
      <c r="L242" t="s">
        <v>20</v>
      </c>
      <c r="M242">
        <v>46.799288760064002</v>
      </c>
      <c r="N242">
        <v>24.06</v>
      </c>
      <c r="O242">
        <v>4094.4316441792098</v>
      </c>
      <c r="P242">
        <v>4.7540744778102999</v>
      </c>
      <c r="Q242">
        <v>11.1810670389899</v>
      </c>
      <c r="R242">
        <v>24.6129658096181</v>
      </c>
      <c r="S242">
        <v>0.19521591039870001</v>
      </c>
    </row>
    <row r="243" spans="1:19" x14ac:dyDescent="0.4">
      <c r="A243" t="s">
        <v>17</v>
      </c>
      <c r="B243" t="s">
        <v>18</v>
      </c>
      <c r="C243">
        <v>23.3</v>
      </c>
      <c r="D243">
        <v>81</v>
      </c>
      <c r="E243">
        <v>0</v>
      </c>
      <c r="F243">
        <v>0.8</v>
      </c>
      <c r="G243">
        <v>5.4</v>
      </c>
      <c r="H243">
        <v>0.82399999999999995</v>
      </c>
      <c r="I243">
        <v>15.4</v>
      </c>
      <c r="J243">
        <v>54</v>
      </c>
      <c r="K243">
        <v>70</v>
      </c>
      <c r="L243" t="s">
        <v>20</v>
      </c>
      <c r="M243">
        <v>42.226574603263998</v>
      </c>
      <c r="N243">
        <v>24.06</v>
      </c>
      <c r="O243">
        <v>1394.20753706803</v>
      </c>
      <c r="P243">
        <v>4.7591965485220697</v>
      </c>
      <c r="Q243">
        <v>38.323689789543302</v>
      </c>
      <c r="R243">
        <v>25.1100685676215</v>
      </c>
      <c r="S243">
        <v>0.185934303937724</v>
      </c>
    </row>
    <row r="244" spans="1:19" x14ac:dyDescent="0.4">
      <c r="A244" t="s">
        <v>17</v>
      </c>
      <c r="B244" t="s">
        <v>18</v>
      </c>
      <c r="C244">
        <v>23.1</v>
      </c>
      <c r="D244">
        <v>82</v>
      </c>
      <c r="E244">
        <v>0</v>
      </c>
      <c r="F244">
        <v>0.9</v>
      </c>
      <c r="G244">
        <v>5.2</v>
      </c>
      <c r="H244">
        <v>0.78</v>
      </c>
      <c r="I244">
        <v>12</v>
      </c>
      <c r="J244">
        <v>54</v>
      </c>
      <c r="K244">
        <v>54</v>
      </c>
      <c r="L244" t="s">
        <v>20</v>
      </c>
      <c r="M244">
        <v>40.873855004879999</v>
      </c>
      <c r="N244">
        <v>24.06</v>
      </c>
      <c r="O244">
        <v>748.17892099814901</v>
      </c>
      <c r="P244">
        <v>3.5512336672283</v>
      </c>
      <c r="Q244">
        <v>81.113986983355304</v>
      </c>
      <c r="R244">
        <v>26.089264622731601</v>
      </c>
      <c r="S244">
        <v>0.22352202274615299</v>
      </c>
    </row>
    <row r="245" spans="1:19" x14ac:dyDescent="0.4">
      <c r="A245" t="s">
        <v>17</v>
      </c>
      <c r="B245" t="s">
        <v>18</v>
      </c>
      <c r="C245">
        <v>19</v>
      </c>
      <c r="D245">
        <v>88</v>
      </c>
      <c r="E245">
        <v>0</v>
      </c>
      <c r="F245">
        <v>2.4</v>
      </c>
      <c r="G245">
        <v>0.2</v>
      </c>
      <c r="H245">
        <v>0.312</v>
      </c>
      <c r="I245">
        <v>14.6</v>
      </c>
      <c r="J245">
        <v>55</v>
      </c>
      <c r="K245">
        <v>90</v>
      </c>
      <c r="L245" t="s">
        <v>23</v>
      </c>
      <c r="M245">
        <v>25.151965281279999</v>
      </c>
      <c r="N245">
        <v>24.06</v>
      </c>
      <c r="O245">
        <v>2076.11521521953</v>
      </c>
      <c r="P245">
        <v>2.36281929594929</v>
      </c>
      <c r="Q245">
        <v>36.6731926033261</v>
      </c>
      <c r="R245">
        <v>23.146710122422199</v>
      </c>
      <c r="S245">
        <v>0.47511642158652201</v>
      </c>
    </row>
    <row r="246" spans="1:19" x14ac:dyDescent="0.4">
      <c r="A246" t="s">
        <v>17</v>
      </c>
      <c r="B246" t="s">
        <v>18</v>
      </c>
      <c r="C246">
        <v>13.3</v>
      </c>
      <c r="D246">
        <v>94</v>
      </c>
      <c r="E246">
        <v>6.5</v>
      </c>
      <c r="F246">
        <v>1.6</v>
      </c>
      <c r="G246">
        <v>0</v>
      </c>
      <c r="H246">
        <v>0.13200000000000001</v>
      </c>
      <c r="I246">
        <v>6.2</v>
      </c>
      <c r="J246">
        <v>56</v>
      </c>
      <c r="K246">
        <v>100</v>
      </c>
      <c r="L246" t="s">
        <v>22</v>
      </c>
      <c r="M246">
        <v>15.699763890304</v>
      </c>
      <c r="N246">
        <v>24.06</v>
      </c>
      <c r="O246">
        <v>2304.82937180914</v>
      </c>
      <c r="P246">
        <v>32.970670550177502</v>
      </c>
      <c r="Q246">
        <v>79.987446226938005</v>
      </c>
      <c r="R246">
        <v>24.0819384234083</v>
      </c>
      <c r="S246">
        <v>0.15144779757084101</v>
      </c>
    </row>
    <row r="247" spans="1:19" x14ac:dyDescent="0.4">
      <c r="A247" t="s">
        <v>17</v>
      </c>
      <c r="B247" t="s">
        <v>18</v>
      </c>
      <c r="C247">
        <v>17.5</v>
      </c>
      <c r="D247">
        <v>86</v>
      </c>
      <c r="E247">
        <v>0.5</v>
      </c>
      <c r="F247">
        <v>0.9</v>
      </c>
      <c r="G247">
        <v>4.3</v>
      </c>
      <c r="H247">
        <v>0.76900000000000002</v>
      </c>
      <c r="I247">
        <v>11.8</v>
      </c>
      <c r="J247">
        <v>57</v>
      </c>
      <c r="K247">
        <v>84</v>
      </c>
      <c r="L247" t="s">
        <v>20</v>
      </c>
      <c r="M247">
        <v>33.250558260699997</v>
      </c>
      <c r="N247">
        <v>24.06</v>
      </c>
      <c r="O247">
        <v>523.35373576211202</v>
      </c>
      <c r="P247">
        <v>2.7634747727417901</v>
      </c>
      <c r="Q247">
        <v>90.992794380195505</v>
      </c>
      <c r="R247">
        <v>23.738977514024398</v>
      </c>
      <c r="S247">
        <v>0.26362131151162399</v>
      </c>
    </row>
    <row r="248" spans="1:19" x14ac:dyDescent="0.4">
      <c r="A248" t="s">
        <v>17</v>
      </c>
      <c r="B248" t="s">
        <v>18</v>
      </c>
      <c r="C248">
        <v>11.7</v>
      </c>
      <c r="D248">
        <v>92</v>
      </c>
      <c r="E248">
        <v>16</v>
      </c>
      <c r="F248">
        <v>1.9</v>
      </c>
      <c r="G248">
        <v>0</v>
      </c>
      <c r="H248">
        <v>0.14299999999999999</v>
      </c>
      <c r="I248">
        <v>7.8</v>
      </c>
      <c r="J248">
        <v>58</v>
      </c>
      <c r="K248">
        <v>100</v>
      </c>
      <c r="L248" t="s">
        <v>22</v>
      </c>
      <c r="M248">
        <v>14.174557836036</v>
      </c>
      <c r="N248">
        <v>24.06</v>
      </c>
      <c r="O248">
        <v>7433.9549769476498</v>
      </c>
      <c r="P248">
        <v>1.57563104861174</v>
      </c>
      <c r="Q248">
        <v>53.134910891003102</v>
      </c>
      <c r="R248">
        <v>26.324892292709499</v>
      </c>
      <c r="S248">
        <v>0.23850959561507301</v>
      </c>
    </row>
    <row r="249" spans="1:19" x14ac:dyDescent="0.4">
      <c r="A249" t="s">
        <v>17</v>
      </c>
      <c r="B249" t="s">
        <v>18</v>
      </c>
      <c r="C249">
        <v>11.5</v>
      </c>
      <c r="D249">
        <v>95</v>
      </c>
      <c r="E249">
        <v>11</v>
      </c>
      <c r="F249">
        <v>1.2</v>
      </c>
      <c r="G249">
        <v>0</v>
      </c>
      <c r="H249">
        <v>0.10299999999999999</v>
      </c>
      <c r="I249">
        <v>6</v>
      </c>
      <c r="J249">
        <v>58</v>
      </c>
      <c r="K249">
        <v>100</v>
      </c>
      <c r="L249" t="s">
        <v>22</v>
      </c>
      <c r="M249">
        <v>13.330951393359999</v>
      </c>
      <c r="N249">
        <v>24.06</v>
      </c>
      <c r="O249">
        <v>4333.4040426339097</v>
      </c>
      <c r="P249">
        <v>10.156533667262201</v>
      </c>
      <c r="Q249">
        <v>74.523514651540907</v>
      </c>
      <c r="R249">
        <v>25.740131724151901</v>
      </c>
      <c r="S249">
        <v>0.35326880658870802</v>
      </c>
    </row>
    <row r="250" spans="1:19" x14ac:dyDescent="0.4">
      <c r="A250" t="s">
        <v>17</v>
      </c>
      <c r="B250" t="s">
        <v>18</v>
      </c>
      <c r="C250">
        <v>14.1</v>
      </c>
      <c r="D250">
        <v>89</v>
      </c>
      <c r="E250">
        <v>0.5</v>
      </c>
      <c r="F250">
        <v>1.8</v>
      </c>
      <c r="G250">
        <v>2.6</v>
      </c>
      <c r="H250">
        <v>0.433</v>
      </c>
      <c r="I250">
        <v>11.8</v>
      </c>
      <c r="J250">
        <v>58</v>
      </c>
      <c r="K250">
        <v>66</v>
      </c>
      <c r="L250" t="s">
        <v>20</v>
      </c>
      <c r="M250">
        <v>22.038051441095998</v>
      </c>
      <c r="N250">
        <v>24.06</v>
      </c>
      <c r="O250">
        <v>8053.9759996439298</v>
      </c>
      <c r="P250">
        <v>0.91027084966869698</v>
      </c>
      <c r="Q250">
        <v>85.119110130000195</v>
      </c>
      <c r="R250">
        <v>26.242172057184298</v>
      </c>
      <c r="S250">
        <v>2.6877366243893499E-2</v>
      </c>
    </row>
    <row r="251" spans="1:19" x14ac:dyDescent="0.4">
      <c r="A251" t="s">
        <v>17</v>
      </c>
      <c r="B251" t="s">
        <v>18</v>
      </c>
      <c r="C251">
        <v>17.5</v>
      </c>
      <c r="D251">
        <v>86</v>
      </c>
      <c r="E251">
        <v>0</v>
      </c>
      <c r="F251">
        <v>0.8</v>
      </c>
      <c r="G251">
        <v>6.5</v>
      </c>
      <c r="H251">
        <v>0.91600000000000004</v>
      </c>
      <c r="I251">
        <v>17</v>
      </c>
      <c r="J251">
        <v>59</v>
      </c>
      <c r="K251">
        <v>34</v>
      </c>
      <c r="L251" t="s">
        <v>25</v>
      </c>
      <c r="M251">
        <v>36.3432866176</v>
      </c>
      <c r="N251">
        <v>24.06</v>
      </c>
      <c r="O251">
        <v>5092.2415363966702</v>
      </c>
      <c r="P251">
        <v>4.5131115542023199</v>
      </c>
      <c r="Q251">
        <v>88.966095201248905</v>
      </c>
      <c r="R251">
        <v>24.937159736468701</v>
      </c>
      <c r="S251">
        <v>0.13722551816077799</v>
      </c>
    </row>
    <row r="252" spans="1:19" x14ac:dyDescent="0.4">
      <c r="A252" t="s">
        <v>17</v>
      </c>
      <c r="B252" t="s">
        <v>18</v>
      </c>
      <c r="C252">
        <v>22.8</v>
      </c>
      <c r="D252">
        <v>77</v>
      </c>
      <c r="E252">
        <v>0</v>
      </c>
      <c r="F252">
        <v>1</v>
      </c>
      <c r="G252">
        <v>7.7</v>
      </c>
      <c r="H252">
        <v>0.96699999999999997</v>
      </c>
      <c r="I252">
        <v>14.8</v>
      </c>
      <c r="J252">
        <v>59</v>
      </c>
      <c r="K252">
        <v>30</v>
      </c>
      <c r="L252" t="s">
        <v>25</v>
      </c>
      <c r="M252">
        <v>44.619947622239998</v>
      </c>
      <c r="N252">
        <v>24.06</v>
      </c>
      <c r="O252">
        <v>8780.2254585457704</v>
      </c>
      <c r="P252">
        <v>1.4349638579026001</v>
      </c>
      <c r="Q252">
        <v>52.241085486328998</v>
      </c>
      <c r="R252">
        <v>25.578447808207201</v>
      </c>
      <c r="S252">
        <v>8.6773698706420696E-2</v>
      </c>
    </row>
    <row r="253" spans="1:19" x14ac:dyDescent="0.4">
      <c r="A253" t="s">
        <v>17</v>
      </c>
      <c r="B253" t="s">
        <v>18</v>
      </c>
      <c r="C253">
        <v>16.5</v>
      </c>
      <c r="D253">
        <v>87</v>
      </c>
      <c r="E253">
        <v>1.5</v>
      </c>
      <c r="F253">
        <v>2.2999999999999998</v>
      </c>
      <c r="G253">
        <v>0</v>
      </c>
      <c r="H253">
        <v>0.1</v>
      </c>
      <c r="I253">
        <v>8.6</v>
      </c>
      <c r="J253">
        <v>60</v>
      </c>
      <c r="K253">
        <v>100</v>
      </c>
      <c r="L253" t="s">
        <v>22</v>
      </c>
      <c r="M253">
        <v>18.384374957999999</v>
      </c>
      <c r="N253">
        <v>24.06</v>
      </c>
      <c r="O253">
        <v>5847.69804844393</v>
      </c>
      <c r="P253">
        <v>6.2021971054604998</v>
      </c>
      <c r="Q253">
        <v>41.131471786389298</v>
      </c>
      <c r="R253">
        <v>23.864670035334001</v>
      </c>
      <c r="S253">
        <v>0.17173841182435801</v>
      </c>
    </row>
    <row r="254" spans="1:19" x14ac:dyDescent="0.4">
      <c r="A254" t="s">
        <v>17</v>
      </c>
      <c r="B254" t="s">
        <v>18</v>
      </c>
      <c r="C254">
        <v>13.5</v>
      </c>
      <c r="D254">
        <v>92</v>
      </c>
      <c r="E254">
        <v>16.5</v>
      </c>
      <c r="F254">
        <v>1.5</v>
      </c>
      <c r="G254">
        <v>0</v>
      </c>
      <c r="H254">
        <v>8.5000000000000006E-2</v>
      </c>
      <c r="I254">
        <v>9.1999999999999993</v>
      </c>
      <c r="J254">
        <v>60</v>
      </c>
      <c r="K254">
        <v>100</v>
      </c>
      <c r="L254" t="s">
        <v>22</v>
      </c>
      <c r="M254">
        <v>15.0590747685</v>
      </c>
      <c r="N254">
        <v>24.06</v>
      </c>
      <c r="O254">
        <v>8060.02884151528</v>
      </c>
      <c r="P254">
        <v>14.9636422049942</v>
      </c>
      <c r="Q254">
        <v>42.786072645577903</v>
      </c>
      <c r="R254">
        <v>23.302915789359702</v>
      </c>
      <c r="S254">
        <v>0.37920676975064299</v>
      </c>
    </row>
    <row r="255" spans="1:19" x14ac:dyDescent="0.4">
      <c r="A255" t="s">
        <v>17</v>
      </c>
      <c r="B255" t="s">
        <v>18</v>
      </c>
      <c r="C255">
        <v>16.600000000000001</v>
      </c>
      <c r="D255">
        <v>91</v>
      </c>
      <c r="E255">
        <v>26</v>
      </c>
      <c r="F255">
        <v>0.7</v>
      </c>
      <c r="G255">
        <v>0.2</v>
      </c>
      <c r="H255">
        <v>0.21299999999999999</v>
      </c>
      <c r="I255">
        <v>8.6</v>
      </c>
      <c r="J255">
        <v>62</v>
      </c>
      <c r="K255">
        <v>94</v>
      </c>
      <c r="L255" t="s">
        <v>22</v>
      </c>
      <c r="M255">
        <v>20.921125991943999</v>
      </c>
      <c r="N255">
        <v>24.06</v>
      </c>
      <c r="O255">
        <v>7200.5517546738702</v>
      </c>
      <c r="P255">
        <v>1.04194222731543</v>
      </c>
      <c r="Q255">
        <v>8.0362487631806392</v>
      </c>
      <c r="R255">
        <v>25.323486053760199</v>
      </c>
      <c r="S255">
        <v>4.6557542064887797E-2</v>
      </c>
    </row>
    <row r="256" spans="1:19" x14ac:dyDescent="0.4">
      <c r="A256" t="s">
        <v>17</v>
      </c>
      <c r="B256" t="s">
        <v>18</v>
      </c>
      <c r="C256">
        <v>17</v>
      </c>
      <c r="D256">
        <v>61</v>
      </c>
      <c r="E256">
        <v>3.5</v>
      </c>
      <c r="F256">
        <v>1.7</v>
      </c>
      <c r="G256">
        <v>11.1</v>
      </c>
      <c r="H256">
        <v>1.3779999999999999</v>
      </c>
      <c r="I256">
        <v>14.4</v>
      </c>
      <c r="J256">
        <v>62</v>
      </c>
      <c r="K256">
        <v>16</v>
      </c>
      <c r="L256" t="s">
        <v>26</v>
      </c>
      <c r="M256">
        <v>43.964726544080001</v>
      </c>
      <c r="N256">
        <v>24.06</v>
      </c>
      <c r="O256">
        <v>2756.5345967693502</v>
      </c>
      <c r="P256">
        <v>4.4015831245827401</v>
      </c>
      <c r="Q256">
        <v>71.904537085214898</v>
      </c>
      <c r="R256">
        <v>23.4801577859443</v>
      </c>
      <c r="S256">
        <v>6.8074819492362298E-2</v>
      </c>
    </row>
    <row r="257" spans="1:19" x14ac:dyDescent="0.4">
      <c r="A257" t="s">
        <v>17</v>
      </c>
      <c r="B257" t="s">
        <v>18</v>
      </c>
      <c r="C257">
        <v>17.8</v>
      </c>
      <c r="D257">
        <v>62</v>
      </c>
      <c r="E257">
        <v>0</v>
      </c>
      <c r="F257">
        <v>3.3</v>
      </c>
      <c r="G257">
        <v>5.8</v>
      </c>
      <c r="H257">
        <v>0.95199999999999996</v>
      </c>
      <c r="I257">
        <v>16.8</v>
      </c>
      <c r="J257">
        <v>62</v>
      </c>
      <c r="K257">
        <v>42</v>
      </c>
      <c r="L257" t="s">
        <v>19</v>
      </c>
      <c r="M257">
        <v>35.361299503551997</v>
      </c>
      <c r="N257">
        <v>24.06</v>
      </c>
      <c r="O257">
        <v>4544.6277761943302</v>
      </c>
      <c r="P257">
        <v>16.637313106674402</v>
      </c>
      <c r="Q257">
        <v>23.7709206028015</v>
      </c>
      <c r="R257">
        <v>26.410946044525101</v>
      </c>
      <c r="S257">
        <v>0.31989111448923002</v>
      </c>
    </row>
    <row r="258" spans="1:19" x14ac:dyDescent="0.4">
      <c r="A258" t="s">
        <v>17</v>
      </c>
      <c r="B258" t="s">
        <v>18</v>
      </c>
      <c r="C258">
        <v>18.7</v>
      </c>
      <c r="D258">
        <v>70</v>
      </c>
      <c r="E258">
        <v>0</v>
      </c>
      <c r="F258">
        <v>1.4</v>
      </c>
      <c r="G258">
        <v>1.1000000000000001</v>
      </c>
      <c r="H258">
        <v>0.54300000000000004</v>
      </c>
      <c r="I258">
        <v>18.8</v>
      </c>
      <c r="J258">
        <v>63</v>
      </c>
      <c r="K258">
        <v>96</v>
      </c>
      <c r="L258" t="s">
        <v>27</v>
      </c>
      <c r="M258">
        <v>29.841289329976</v>
      </c>
      <c r="N258">
        <v>24.06</v>
      </c>
      <c r="O258">
        <v>6081.4796628471504</v>
      </c>
      <c r="P258">
        <v>3.26363291610966</v>
      </c>
      <c r="Q258">
        <v>6.8608497820090397</v>
      </c>
      <c r="R258">
        <v>23.950072713527199</v>
      </c>
      <c r="S258">
        <v>0.43592596942013501</v>
      </c>
    </row>
    <row r="259" spans="1:19" x14ac:dyDescent="0.4">
      <c r="A259" t="s">
        <v>17</v>
      </c>
      <c r="B259" t="s">
        <v>18</v>
      </c>
      <c r="C259">
        <v>19.5</v>
      </c>
      <c r="D259">
        <v>85</v>
      </c>
      <c r="E259">
        <v>0</v>
      </c>
      <c r="F259">
        <v>0.5</v>
      </c>
      <c r="G259">
        <v>1.2</v>
      </c>
      <c r="H259">
        <v>0.59799999999999998</v>
      </c>
      <c r="I259">
        <v>6.4</v>
      </c>
      <c r="J259">
        <v>63</v>
      </c>
      <c r="K259">
        <v>90</v>
      </c>
      <c r="L259" t="s">
        <v>23</v>
      </c>
      <c r="M259">
        <v>32.462915308200003</v>
      </c>
      <c r="N259">
        <v>24.06</v>
      </c>
      <c r="O259">
        <v>4012.66846017842</v>
      </c>
      <c r="P259">
        <v>0.38487650599907902</v>
      </c>
      <c r="Q259">
        <v>24.3331197994038</v>
      </c>
      <c r="R259">
        <v>26.9203173954186</v>
      </c>
      <c r="S259">
        <v>0.110827048904714</v>
      </c>
    </row>
    <row r="260" spans="1:19" x14ac:dyDescent="0.4">
      <c r="A260" t="s">
        <v>17</v>
      </c>
      <c r="B260" t="s">
        <v>18</v>
      </c>
      <c r="C260">
        <v>21.1</v>
      </c>
      <c r="D260">
        <v>82</v>
      </c>
      <c r="E260">
        <v>0</v>
      </c>
      <c r="F260">
        <v>1.3</v>
      </c>
      <c r="G260">
        <v>3.8</v>
      </c>
      <c r="H260">
        <v>0.81499999999999995</v>
      </c>
      <c r="I260">
        <v>8.6</v>
      </c>
      <c r="J260">
        <v>64</v>
      </c>
      <c r="K260">
        <v>76</v>
      </c>
      <c r="L260" t="s">
        <v>20</v>
      </c>
      <c r="M260">
        <v>38.687902716579998</v>
      </c>
      <c r="N260">
        <v>24.06</v>
      </c>
      <c r="O260">
        <v>1708.9584649461699</v>
      </c>
      <c r="P260">
        <v>17.988742407214801</v>
      </c>
      <c r="Q260">
        <v>53.491528100977398</v>
      </c>
      <c r="R260">
        <v>26.745126651147999</v>
      </c>
      <c r="S260">
        <v>0.13636128443423101</v>
      </c>
    </row>
    <row r="261" spans="1:19" x14ac:dyDescent="0.4">
      <c r="A261" t="s">
        <v>17</v>
      </c>
      <c r="B261" t="s">
        <v>18</v>
      </c>
      <c r="C261">
        <v>18.2</v>
      </c>
      <c r="D261">
        <v>81</v>
      </c>
      <c r="E261">
        <v>0</v>
      </c>
      <c r="F261">
        <v>2.8</v>
      </c>
      <c r="G261">
        <v>4.7</v>
      </c>
      <c r="H261">
        <v>0.83099999999999996</v>
      </c>
      <c r="I261">
        <v>9</v>
      </c>
      <c r="J261">
        <v>64</v>
      </c>
      <c r="K261">
        <v>84</v>
      </c>
      <c r="L261" t="s">
        <v>20</v>
      </c>
      <c r="M261">
        <v>34.028431867423997</v>
      </c>
      <c r="N261">
        <v>24.06</v>
      </c>
      <c r="O261">
        <v>4290.9552874166602</v>
      </c>
      <c r="P261">
        <v>11.9206085420641</v>
      </c>
      <c r="Q261">
        <v>23.397116937939199</v>
      </c>
      <c r="R261">
        <v>25.1271687339644</v>
      </c>
      <c r="S261">
        <v>9.3384303360107099E-2</v>
      </c>
    </row>
    <row r="262" spans="1:19" x14ac:dyDescent="0.4">
      <c r="A262" t="s">
        <v>17</v>
      </c>
      <c r="B262" t="s">
        <v>18</v>
      </c>
      <c r="C262">
        <v>14.3</v>
      </c>
      <c r="D262">
        <v>88</v>
      </c>
      <c r="E262">
        <v>5</v>
      </c>
      <c r="F262">
        <v>1.4</v>
      </c>
      <c r="G262">
        <v>0</v>
      </c>
      <c r="H262">
        <v>0.16500000000000001</v>
      </c>
      <c r="I262">
        <v>11.2</v>
      </c>
      <c r="J262">
        <v>65</v>
      </c>
      <c r="K262">
        <v>100</v>
      </c>
      <c r="L262" t="s">
        <v>22</v>
      </c>
      <c r="M262">
        <v>17.393154126919999</v>
      </c>
      <c r="N262">
        <v>24.06</v>
      </c>
      <c r="O262">
        <v>9760.6652978875009</v>
      </c>
      <c r="P262">
        <v>15.5302936207008</v>
      </c>
      <c r="Q262">
        <v>84.017126790437999</v>
      </c>
      <c r="R262">
        <v>24.711236969553301</v>
      </c>
      <c r="S262">
        <v>3.7813388859641001E-2</v>
      </c>
    </row>
    <row r="263" spans="1:19" x14ac:dyDescent="0.4">
      <c r="A263" t="s">
        <v>17</v>
      </c>
      <c r="B263" t="s">
        <v>18</v>
      </c>
      <c r="C263">
        <v>15.7</v>
      </c>
      <c r="D263">
        <v>60</v>
      </c>
      <c r="E263">
        <v>0</v>
      </c>
      <c r="F263">
        <v>3.8</v>
      </c>
      <c r="G263">
        <v>8.9</v>
      </c>
      <c r="H263">
        <v>1.2130000000000001</v>
      </c>
      <c r="I263">
        <v>15</v>
      </c>
      <c r="J263">
        <v>65</v>
      </c>
      <c r="K263">
        <v>34</v>
      </c>
      <c r="L263" t="s">
        <v>24</v>
      </c>
      <c r="M263">
        <v>36.614586009592003</v>
      </c>
      <c r="N263">
        <v>24.06</v>
      </c>
      <c r="O263">
        <v>5663.3849145664699</v>
      </c>
      <c r="P263">
        <v>9.8038424253800205</v>
      </c>
      <c r="Q263">
        <v>44.553761288449699</v>
      </c>
      <c r="R263">
        <v>24.2860702610331</v>
      </c>
      <c r="S263">
        <v>0.142457087126449</v>
      </c>
    </row>
    <row r="264" spans="1:19" x14ac:dyDescent="0.4">
      <c r="A264" t="s">
        <v>17</v>
      </c>
      <c r="B264" t="s">
        <v>18</v>
      </c>
      <c r="C264">
        <v>18.600000000000001</v>
      </c>
      <c r="D264">
        <v>58</v>
      </c>
      <c r="E264">
        <v>0</v>
      </c>
      <c r="F264">
        <v>2.4</v>
      </c>
      <c r="G264">
        <v>5.8</v>
      </c>
      <c r="H264">
        <v>1.0740000000000001</v>
      </c>
      <c r="I264">
        <v>23</v>
      </c>
      <c r="J264">
        <v>65</v>
      </c>
      <c r="K264">
        <v>70</v>
      </c>
      <c r="L264" t="s">
        <v>19</v>
      </c>
      <c r="M264">
        <v>39.611699844863999</v>
      </c>
      <c r="N264">
        <v>24.06</v>
      </c>
      <c r="O264">
        <v>1395.9712192032</v>
      </c>
      <c r="P264">
        <v>13.812872966146401</v>
      </c>
      <c r="Q264">
        <v>16.293784136169101</v>
      </c>
      <c r="R264">
        <v>26.2672145437881</v>
      </c>
      <c r="S264">
        <v>5.5893698970385403E-2</v>
      </c>
    </row>
    <row r="265" spans="1:19" x14ac:dyDescent="0.4">
      <c r="A265" t="s">
        <v>17</v>
      </c>
      <c r="B265" t="s">
        <v>18</v>
      </c>
      <c r="C265">
        <v>20.5</v>
      </c>
      <c r="D265">
        <v>67</v>
      </c>
      <c r="E265">
        <v>0</v>
      </c>
      <c r="F265">
        <v>1.4</v>
      </c>
      <c r="G265">
        <v>5.5</v>
      </c>
      <c r="H265">
        <v>1.0489999999999999</v>
      </c>
      <c r="I265">
        <v>23</v>
      </c>
      <c r="J265">
        <v>66</v>
      </c>
      <c r="K265">
        <v>58</v>
      </c>
      <c r="L265" t="s">
        <v>19</v>
      </c>
      <c r="M265">
        <v>42.783686584119998</v>
      </c>
      <c r="N265">
        <v>24.06</v>
      </c>
      <c r="O265">
        <v>1287.6479871302499</v>
      </c>
      <c r="P265">
        <v>9.7057407040712</v>
      </c>
      <c r="Q265">
        <v>13.381061772676301</v>
      </c>
      <c r="R265">
        <v>25.820464972805699</v>
      </c>
      <c r="S265">
        <v>0.12739860799517899</v>
      </c>
    </row>
    <row r="266" spans="1:19" x14ac:dyDescent="0.4">
      <c r="A266" t="s">
        <v>17</v>
      </c>
      <c r="B266" t="s">
        <v>18</v>
      </c>
      <c r="C266">
        <v>23.7</v>
      </c>
      <c r="D266">
        <v>72</v>
      </c>
      <c r="E266">
        <v>0</v>
      </c>
      <c r="F266">
        <v>1.3</v>
      </c>
      <c r="G266">
        <v>7.9</v>
      </c>
      <c r="H266">
        <v>1.0960000000000001</v>
      </c>
      <c r="I266">
        <v>20.399999999999999</v>
      </c>
      <c r="J266">
        <v>66</v>
      </c>
      <c r="K266">
        <v>56</v>
      </c>
      <c r="L266" t="s">
        <v>19</v>
      </c>
      <c r="M266">
        <v>48.504450875423998</v>
      </c>
      <c r="N266">
        <v>24.06</v>
      </c>
      <c r="O266">
        <v>7610.9673864442602</v>
      </c>
      <c r="P266">
        <v>16.098525113520001</v>
      </c>
      <c r="Q266">
        <v>90.682916435859795</v>
      </c>
      <c r="R266">
        <v>24.485778610667101</v>
      </c>
      <c r="S266">
        <v>4.5456556790764699E-2</v>
      </c>
    </row>
    <row r="267" spans="1:19" x14ac:dyDescent="0.4">
      <c r="A267" t="s">
        <v>17</v>
      </c>
      <c r="B267" t="s">
        <v>18</v>
      </c>
      <c r="C267">
        <v>24.7</v>
      </c>
      <c r="D267">
        <v>79</v>
      </c>
      <c r="E267">
        <v>0</v>
      </c>
      <c r="F267">
        <v>1</v>
      </c>
      <c r="G267">
        <v>6</v>
      </c>
      <c r="H267">
        <v>1.0029999999999999</v>
      </c>
      <c r="I267">
        <v>15.6</v>
      </c>
      <c r="J267">
        <v>67</v>
      </c>
      <c r="K267">
        <v>90</v>
      </c>
      <c r="L267" t="s">
        <v>23</v>
      </c>
      <c r="M267">
        <v>48.113290060840001</v>
      </c>
      <c r="N267">
        <v>24.06</v>
      </c>
      <c r="O267">
        <v>6735.40477697386</v>
      </c>
      <c r="P267">
        <v>10.427776952024599</v>
      </c>
      <c r="Q267">
        <v>68.612440126849407</v>
      </c>
      <c r="R267">
        <v>26.369609024481701</v>
      </c>
      <c r="S267">
        <v>9.6124279659720202E-2</v>
      </c>
    </row>
    <row r="268" spans="1:19" x14ac:dyDescent="0.4">
      <c r="A268" t="s">
        <v>17</v>
      </c>
      <c r="B268" t="s">
        <v>18</v>
      </c>
      <c r="C268">
        <v>24.7</v>
      </c>
      <c r="D268">
        <v>82</v>
      </c>
      <c r="E268">
        <v>0</v>
      </c>
      <c r="F268">
        <v>0.8</v>
      </c>
      <c r="G268">
        <v>3.7</v>
      </c>
      <c r="H268">
        <v>0.84099999999999997</v>
      </c>
      <c r="I268">
        <v>17</v>
      </c>
      <c r="J268">
        <v>67</v>
      </c>
      <c r="K268">
        <v>72</v>
      </c>
      <c r="L268" t="s">
        <v>20</v>
      </c>
      <c r="M268">
        <v>44.503817728384</v>
      </c>
      <c r="N268">
        <v>24.06</v>
      </c>
      <c r="O268">
        <v>4674.1754787340897</v>
      </c>
      <c r="P268">
        <v>26.862504747360699</v>
      </c>
      <c r="Q268">
        <v>41.204189070456501</v>
      </c>
      <c r="R268">
        <v>24.1858674818099</v>
      </c>
      <c r="S268">
        <v>5.6679891557243199E-2</v>
      </c>
    </row>
    <row r="269" spans="1:19" x14ac:dyDescent="0.4">
      <c r="A269" t="s">
        <v>17</v>
      </c>
      <c r="B269" t="s">
        <v>18</v>
      </c>
      <c r="C269">
        <v>19.2</v>
      </c>
      <c r="D269">
        <v>88</v>
      </c>
      <c r="E269">
        <v>0.5</v>
      </c>
      <c r="F269">
        <v>2.7</v>
      </c>
      <c r="G269">
        <v>0</v>
      </c>
      <c r="H269">
        <v>0.16300000000000001</v>
      </c>
      <c r="I269">
        <v>6.4</v>
      </c>
      <c r="J269">
        <v>67</v>
      </c>
      <c r="K269">
        <v>100</v>
      </c>
      <c r="L269" t="s">
        <v>23</v>
      </c>
      <c r="M269">
        <v>22.381336137407999</v>
      </c>
      <c r="N269">
        <v>24.06</v>
      </c>
      <c r="O269">
        <v>3935.0109133569499</v>
      </c>
      <c r="P269">
        <v>4.2049615275739898</v>
      </c>
      <c r="Q269">
        <v>2.1627608332422001</v>
      </c>
      <c r="R269">
        <v>24.5605062461686</v>
      </c>
      <c r="S269">
        <v>0.33729174687589603</v>
      </c>
    </row>
    <row r="270" spans="1:19" x14ac:dyDescent="0.4">
      <c r="A270" t="s">
        <v>17</v>
      </c>
      <c r="B270" t="s">
        <v>18</v>
      </c>
      <c r="C270">
        <v>20.3</v>
      </c>
      <c r="D270">
        <v>77</v>
      </c>
      <c r="E270">
        <v>0</v>
      </c>
      <c r="F270">
        <v>2.8</v>
      </c>
      <c r="G270">
        <v>0.8</v>
      </c>
      <c r="H270">
        <v>0.77800000000000002</v>
      </c>
      <c r="I270">
        <v>25</v>
      </c>
      <c r="J270">
        <v>68</v>
      </c>
      <c r="K270">
        <v>90</v>
      </c>
      <c r="L270" t="s">
        <v>23</v>
      </c>
      <c r="M270">
        <v>35.735661297248001</v>
      </c>
      <c r="N270">
        <v>24.06</v>
      </c>
      <c r="O270">
        <v>1871.63542413712</v>
      </c>
      <c r="P270">
        <v>20.5794744742593</v>
      </c>
      <c r="Q270">
        <v>44.305378435046499</v>
      </c>
      <c r="R270">
        <v>26.717986370085899</v>
      </c>
      <c r="S270">
        <v>0.14717695041011</v>
      </c>
    </row>
    <row r="271" spans="1:19" x14ac:dyDescent="0.4">
      <c r="A271" t="s">
        <v>17</v>
      </c>
      <c r="B271" t="s">
        <v>18</v>
      </c>
      <c r="C271">
        <v>23.5</v>
      </c>
      <c r="D271">
        <v>79</v>
      </c>
      <c r="E271">
        <v>0.5</v>
      </c>
      <c r="F271">
        <v>1.4</v>
      </c>
      <c r="G271">
        <v>3.4</v>
      </c>
      <c r="H271">
        <v>0.76100000000000001</v>
      </c>
      <c r="I271">
        <v>12.8</v>
      </c>
      <c r="J271">
        <v>68</v>
      </c>
      <c r="K271">
        <v>90</v>
      </c>
      <c r="L271" t="s">
        <v>23</v>
      </c>
      <c r="M271">
        <v>40.585002455560002</v>
      </c>
      <c r="N271">
        <v>24.06</v>
      </c>
      <c r="O271">
        <v>6537.9811794039397</v>
      </c>
      <c r="P271">
        <v>0.99748865120104402</v>
      </c>
      <c r="Q271">
        <v>41.026271241843503</v>
      </c>
      <c r="R271">
        <v>25.2584069502341</v>
      </c>
      <c r="S271">
        <v>0.192022129746654</v>
      </c>
    </row>
    <row r="272" spans="1:19" x14ac:dyDescent="0.4">
      <c r="A272" t="s">
        <v>17</v>
      </c>
      <c r="B272" t="s">
        <v>18</v>
      </c>
      <c r="C272">
        <v>23.5</v>
      </c>
      <c r="D272">
        <v>75</v>
      </c>
      <c r="E272">
        <v>0</v>
      </c>
      <c r="F272">
        <v>1.6</v>
      </c>
      <c r="G272">
        <v>5</v>
      </c>
      <c r="H272">
        <v>0.90800000000000003</v>
      </c>
      <c r="I272">
        <v>13.2</v>
      </c>
      <c r="J272">
        <v>69</v>
      </c>
      <c r="K272">
        <v>80</v>
      </c>
      <c r="L272" t="s">
        <v>20</v>
      </c>
      <c r="M272">
        <v>43.703325281920002</v>
      </c>
      <c r="N272">
        <v>24.06</v>
      </c>
      <c r="O272">
        <v>5176.9847536651696</v>
      </c>
      <c r="P272">
        <v>18.1145221933856</v>
      </c>
      <c r="Q272">
        <v>53.334223111377</v>
      </c>
      <c r="R272">
        <v>22.962907264759099</v>
      </c>
      <c r="S272">
        <v>4.7733148367678502E-2</v>
      </c>
    </row>
    <row r="273" spans="1:19" x14ac:dyDescent="0.4">
      <c r="A273" t="s">
        <v>17</v>
      </c>
      <c r="B273" t="s">
        <v>18</v>
      </c>
      <c r="C273">
        <v>22.4</v>
      </c>
      <c r="D273">
        <v>87</v>
      </c>
      <c r="E273">
        <v>2</v>
      </c>
      <c r="F273">
        <v>0.9</v>
      </c>
      <c r="G273">
        <v>1.8</v>
      </c>
      <c r="H273">
        <v>0.52800000000000002</v>
      </c>
      <c r="I273">
        <v>6.8</v>
      </c>
      <c r="J273">
        <v>69</v>
      </c>
      <c r="K273">
        <v>98</v>
      </c>
      <c r="L273" t="s">
        <v>22</v>
      </c>
      <c r="M273">
        <v>34.279394481152003</v>
      </c>
      <c r="N273">
        <v>24.06</v>
      </c>
      <c r="O273">
        <v>5365.8657946555804</v>
      </c>
      <c r="P273">
        <v>6.87327946713763</v>
      </c>
      <c r="Q273">
        <v>58.450529076175002</v>
      </c>
      <c r="R273">
        <v>25.439842762797301</v>
      </c>
      <c r="S273">
        <v>2.71819937841223E-2</v>
      </c>
    </row>
    <row r="274" spans="1:19" x14ac:dyDescent="0.4">
      <c r="A274" t="s">
        <v>17</v>
      </c>
      <c r="B274" t="s">
        <v>18</v>
      </c>
      <c r="C274">
        <v>22.5</v>
      </c>
      <c r="D274">
        <v>90</v>
      </c>
      <c r="E274">
        <v>20.5</v>
      </c>
      <c r="F274">
        <v>1.2</v>
      </c>
      <c r="G274">
        <v>1.3</v>
      </c>
      <c r="H274">
        <v>0.51200000000000001</v>
      </c>
      <c r="I274">
        <v>9.4</v>
      </c>
      <c r="J274">
        <v>69</v>
      </c>
      <c r="K274">
        <v>98</v>
      </c>
      <c r="L274" t="s">
        <v>22</v>
      </c>
      <c r="M274">
        <v>33.889365657600003</v>
      </c>
      <c r="N274">
        <v>24.06</v>
      </c>
      <c r="O274">
        <v>4495.2345187685296</v>
      </c>
      <c r="P274">
        <v>16.2163419944056</v>
      </c>
      <c r="Q274">
        <v>32.935058538527798</v>
      </c>
      <c r="R274">
        <v>23.4430963897839</v>
      </c>
      <c r="S274">
        <v>6.0179528609178801E-2</v>
      </c>
    </row>
    <row r="275" spans="1:19" x14ac:dyDescent="0.4">
      <c r="A275" t="s">
        <v>17</v>
      </c>
      <c r="B275" t="s">
        <v>18</v>
      </c>
      <c r="C275">
        <v>23.2</v>
      </c>
      <c r="D275">
        <v>76</v>
      </c>
      <c r="E275">
        <v>9</v>
      </c>
      <c r="F275">
        <v>1.6</v>
      </c>
      <c r="G275">
        <v>2.9</v>
      </c>
      <c r="H275">
        <v>0.86199999999999999</v>
      </c>
      <c r="I275">
        <v>25</v>
      </c>
      <c r="J275">
        <v>70</v>
      </c>
      <c r="K275">
        <v>86</v>
      </c>
      <c r="L275" t="s">
        <v>21</v>
      </c>
      <c r="M275">
        <v>42.276613997056003</v>
      </c>
      <c r="N275">
        <v>24.06</v>
      </c>
      <c r="O275">
        <v>1145.66477664848</v>
      </c>
      <c r="P275">
        <v>15.5093941174595</v>
      </c>
      <c r="Q275">
        <v>66.3431096072066</v>
      </c>
      <c r="R275">
        <v>26.345962675100498</v>
      </c>
      <c r="S275">
        <v>0.13321883803053899</v>
      </c>
    </row>
    <row r="276" spans="1:19" x14ac:dyDescent="0.4">
      <c r="A276" t="s">
        <v>17</v>
      </c>
      <c r="B276" t="s">
        <v>18</v>
      </c>
      <c r="C276">
        <v>26.8</v>
      </c>
      <c r="D276">
        <v>77</v>
      </c>
      <c r="E276">
        <v>0</v>
      </c>
      <c r="F276">
        <v>1.1000000000000001</v>
      </c>
      <c r="G276">
        <v>6.8</v>
      </c>
      <c r="H276">
        <v>1.03</v>
      </c>
      <c r="I276">
        <v>15.2</v>
      </c>
      <c r="J276">
        <v>71</v>
      </c>
      <c r="K276">
        <v>56</v>
      </c>
      <c r="L276" t="s">
        <v>20</v>
      </c>
      <c r="M276">
        <v>51.620729006559998</v>
      </c>
      <c r="N276">
        <v>24.06</v>
      </c>
      <c r="O276">
        <v>2901.1520064654501</v>
      </c>
      <c r="P276">
        <v>1.8319151899272901</v>
      </c>
      <c r="Q276">
        <v>83.785893200325404</v>
      </c>
      <c r="R276">
        <v>26.880451994987698</v>
      </c>
      <c r="S276">
        <v>0.2054594728735</v>
      </c>
    </row>
    <row r="277" spans="1:19" x14ac:dyDescent="0.4">
      <c r="A277" t="s">
        <v>17</v>
      </c>
      <c r="B277" t="s">
        <v>18</v>
      </c>
      <c r="C277">
        <v>24.3</v>
      </c>
      <c r="D277">
        <v>86</v>
      </c>
      <c r="E277">
        <v>11.5</v>
      </c>
      <c r="F277">
        <v>1.1000000000000001</v>
      </c>
      <c r="G277">
        <v>1.1000000000000001</v>
      </c>
      <c r="H277">
        <v>0.54300000000000004</v>
      </c>
      <c r="I277">
        <v>11.8</v>
      </c>
      <c r="J277">
        <v>71</v>
      </c>
      <c r="K277">
        <v>84</v>
      </c>
      <c r="L277" t="s">
        <v>21</v>
      </c>
      <c r="M277">
        <v>36.831194386236</v>
      </c>
      <c r="N277">
        <v>24.06</v>
      </c>
      <c r="O277">
        <v>6488.63753389664</v>
      </c>
      <c r="P277">
        <v>21.539689743693401</v>
      </c>
      <c r="Q277">
        <v>37.892668340241499</v>
      </c>
      <c r="R277">
        <v>26.422647674088299</v>
      </c>
      <c r="S277">
        <v>0.23545520971379999</v>
      </c>
    </row>
    <row r="278" spans="1:19" x14ac:dyDescent="0.4">
      <c r="A278" t="s">
        <v>17</v>
      </c>
      <c r="B278" t="s">
        <v>18</v>
      </c>
      <c r="C278">
        <v>21.4</v>
      </c>
      <c r="D278">
        <v>89</v>
      </c>
      <c r="E278">
        <v>1</v>
      </c>
      <c r="F278">
        <v>1</v>
      </c>
      <c r="G278">
        <v>1.9</v>
      </c>
      <c r="H278">
        <v>0.51100000000000001</v>
      </c>
      <c r="I278">
        <v>13.4</v>
      </c>
      <c r="J278">
        <v>72</v>
      </c>
      <c r="K278">
        <v>90</v>
      </c>
      <c r="L278" t="s">
        <v>22</v>
      </c>
      <c r="M278">
        <v>32.63730562696</v>
      </c>
      <c r="N278">
        <v>24.06</v>
      </c>
      <c r="O278">
        <v>7240.2211559152402</v>
      </c>
      <c r="P278">
        <v>1.1225124864020699</v>
      </c>
      <c r="Q278">
        <v>74.7487214000801</v>
      </c>
      <c r="R278">
        <v>24.889600173467901</v>
      </c>
      <c r="S278">
        <v>0.37979165764002398</v>
      </c>
    </row>
    <row r="279" spans="1:19" x14ac:dyDescent="0.4">
      <c r="A279" t="s">
        <v>17</v>
      </c>
      <c r="B279" t="s">
        <v>18</v>
      </c>
      <c r="C279">
        <v>21.9</v>
      </c>
      <c r="D279">
        <v>90</v>
      </c>
      <c r="E279">
        <v>3</v>
      </c>
      <c r="F279">
        <v>1.3</v>
      </c>
      <c r="G279">
        <v>0.3</v>
      </c>
      <c r="H279">
        <v>0.52</v>
      </c>
      <c r="I279">
        <v>17</v>
      </c>
      <c r="J279">
        <v>72</v>
      </c>
      <c r="K279">
        <v>98</v>
      </c>
      <c r="L279" t="s">
        <v>22</v>
      </c>
      <c r="M279">
        <v>33.289977262560001</v>
      </c>
      <c r="N279">
        <v>24.06</v>
      </c>
      <c r="O279">
        <v>278.23094551251899</v>
      </c>
      <c r="P279">
        <v>22.943828637677701</v>
      </c>
      <c r="Q279">
        <v>36.102778105004198</v>
      </c>
      <c r="R279">
        <v>26.198903850212101</v>
      </c>
      <c r="S279">
        <v>0.49345120565722</v>
      </c>
    </row>
    <row r="280" spans="1:19" x14ac:dyDescent="0.4">
      <c r="A280" t="s">
        <v>17</v>
      </c>
      <c r="B280" t="s">
        <v>18</v>
      </c>
      <c r="C280">
        <v>21.8</v>
      </c>
      <c r="D280">
        <v>94</v>
      </c>
      <c r="E280">
        <v>9.5</v>
      </c>
      <c r="F280">
        <v>0.7</v>
      </c>
      <c r="G280">
        <v>0</v>
      </c>
      <c r="H280">
        <v>0.20499999999999999</v>
      </c>
      <c r="I280">
        <v>7.6</v>
      </c>
      <c r="J280">
        <v>72</v>
      </c>
      <c r="K280">
        <v>100</v>
      </c>
      <c r="L280" t="s">
        <v>22</v>
      </c>
      <c r="M280">
        <v>26.401457556920001</v>
      </c>
      <c r="N280">
        <v>24.06</v>
      </c>
      <c r="O280">
        <v>5181.8893906953799</v>
      </c>
      <c r="P280">
        <v>7.5768163958093897</v>
      </c>
      <c r="Q280">
        <v>46.834030966712199</v>
      </c>
      <c r="R280">
        <v>23.7302177568769</v>
      </c>
      <c r="S280">
        <v>0.29223176026366898</v>
      </c>
    </row>
    <row r="281" spans="1:19" x14ac:dyDescent="0.4">
      <c r="A281" t="s">
        <v>17</v>
      </c>
      <c r="B281" t="s">
        <v>18</v>
      </c>
      <c r="C281">
        <v>17.899999999999999</v>
      </c>
      <c r="D281">
        <v>91</v>
      </c>
      <c r="E281">
        <v>10</v>
      </c>
      <c r="F281">
        <v>1.8</v>
      </c>
      <c r="G281">
        <v>0</v>
      </c>
      <c r="H281">
        <v>0.105</v>
      </c>
      <c r="I281">
        <v>6.8</v>
      </c>
      <c r="J281">
        <v>73</v>
      </c>
      <c r="K281">
        <v>100</v>
      </c>
      <c r="L281" t="s">
        <v>22</v>
      </c>
      <c r="M281">
        <v>19.982719512439999</v>
      </c>
      <c r="N281">
        <v>24.06</v>
      </c>
      <c r="O281">
        <v>5724.13431505269</v>
      </c>
      <c r="P281">
        <v>5.2269881643788496</v>
      </c>
      <c r="Q281">
        <v>93.611493187917603</v>
      </c>
      <c r="R281">
        <v>24.488469544040701</v>
      </c>
      <c r="S281">
        <v>2.1917471055265699E-2</v>
      </c>
    </row>
    <row r="282" spans="1:19" x14ac:dyDescent="0.4">
      <c r="A282" t="s">
        <v>17</v>
      </c>
      <c r="B282" t="s">
        <v>18</v>
      </c>
      <c r="C282">
        <v>20.399999999999999</v>
      </c>
      <c r="D282">
        <v>90</v>
      </c>
      <c r="E282">
        <v>23</v>
      </c>
      <c r="F282">
        <v>1.9</v>
      </c>
      <c r="G282">
        <v>0</v>
      </c>
      <c r="H282">
        <v>0.19</v>
      </c>
      <c r="I282">
        <v>9.4</v>
      </c>
      <c r="J282">
        <v>73</v>
      </c>
      <c r="K282">
        <v>100</v>
      </c>
      <c r="L282" t="s">
        <v>22</v>
      </c>
      <c r="M282">
        <v>24.338596606559999</v>
      </c>
      <c r="N282">
        <v>24.06</v>
      </c>
      <c r="O282">
        <v>7494.2471414700703</v>
      </c>
      <c r="P282">
        <v>11.257761558074399</v>
      </c>
      <c r="Q282">
        <v>18.920860816129199</v>
      </c>
      <c r="R282">
        <v>26.118305538113201</v>
      </c>
      <c r="S282">
        <v>0.24479079167256401</v>
      </c>
    </row>
    <row r="283" spans="1:19" x14ac:dyDescent="0.4">
      <c r="A283" t="s">
        <v>17</v>
      </c>
      <c r="B283" t="s">
        <v>18</v>
      </c>
      <c r="C283">
        <v>22.9</v>
      </c>
      <c r="D283">
        <v>83</v>
      </c>
      <c r="E283">
        <v>0</v>
      </c>
      <c r="F283">
        <v>0.7</v>
      </c>
      <c r="G283">
        <v>1.8</v>
      </c>
      <c r="H283">
        <v>0.78800000000000003</v>
      </c>
      <c r="I283">
        <v>15</v>
      </c>
      <c r="J283">
        <v>74</v>
      </c>
      <c r="K283">
        <v>86</v>
      </c>
      <c r="L283" t="s">
        <v>20</v>
      </c>
      <c r="M283">
        <v>40.947468945136002</v>
      </c>
      <c r="N283">
        <v>24.06</v>
      </c>
      <c r="O283">
        <v>7482.4833762806702</v>
      </c>
      <c r="P283">
        <v>2.5469626063780599</v>
      </c>
      <c r="Q283">
        <v>44.704404549230702</v>
      </c>
      <c r="R283">
        <v>24.959504094422801</v>
      </c>
      <c r="S283">
        <v>0.26314324255053301</v>
      </c>
    </row>
    <row r="284" spans="1:19" x14ac:dyDescent="0.4">
      <c r="A284" t="s">
        <v>17</v>
      </c>
      <c r="B284" t="s">
        <v>18</v>
      </c>
      <c r="C284">
        <v>24.4</v>
      </c>
      <c r="D284">
        <v>84</v>
      </c>
      <c r="E284">
        <v>0</v>
      </c>
      <c r="F284">
        <v>0.8</v>
      </c>
      <c r="G284">
        <v>3.1</v>
      </c>
      <c r="H284">
        <v>0.81899999999999995</v>
      </c>
      <c r="I284">
        <v>8.1999999999999993</v>
      </c>
      <c r="J284">
        <v>74</v>
      </c>
      <c r="K284">
        <v>74</v>
      </c>
      <c r="L284" t="s">
        <v>20</v>
      </c>
      <c r="M284">
        <v>43.584184294911999</v>
      </c>
      <c r="N284">
        <v>24.06</v>
      </c>
      <c r="O284">
        <v>5957.0002586311402</v>
      </c>
      <c r="P284">
        <v>4.9613158183146604</v>
      </c>
      <c r="Q284">
        <v>69.223646825779497</v>
      </c>
      <c r="R284">
        <v>25.043324738754698</v>
      </c>
      <c r="S284">
        <v>0.29862477316244701</v>
      </c>
    </row>
    <row r="285" spans="1:19" x14ac:dyDescent="0.4">
      <c r="A285" t="s">
        <v>17</v>
      </c>
      <c r="B285" t="s">
        <v>18</v>
      </c>
      <c r="C285">
        <v>25.1</v>
      </c>
      <c r="D285">
        <v>85</v>
      </c>
      <c r="E285">
        <v>0</v>
      </c>
      <c r="F285">
        <v>1</v>
      </c>
      <c r="G285">
        <v>2.1</v>
      </c>
      <c r="H285">
        <v>0.90600000000000003</v>
      </c>
      <c r="I285">
        <v>12.6</v>
      </c>
      <c r="J285">
        <v>74</v>
      </c>
      <c r="K285">
        <v>88</v>
      </c>
      <c r="L285" t="s">
        <v>20</v>
      </c>
      <c r="M285">
        <v>46.39751707544</v>
      </c>
      <c r="N285">
        <v>24.06</v>
      </c>
      <c r="O285">
        <v>5588.4393692908898</v>
      </c>
      <c r="P285">
        <v>0.95656861492404499</v>
      </c>
      <c r="Q285">
        <v>70.5799576059743</v>
      </c>
      <c r="R285">
        <v>26.897817541703802</v>
      </c>
      <c r="S285">
        <v>0.39228315035229</v>
      </c>
    </row>
    <row r="286" spans="1:19" x14ac:dyDescent="0.4">
      <c r="A286" t="s">
        <v>17</v>
      </c>
      <c r="B286" t="s">
        <v>18</v>
      </c>
      <c r="C286">
        <v>25</v>
      </c>
      <c r="D286">
        <v>86</v>
      </c>
      <c r="E286">
        <v>0</v>
      </c>
      <c r="F286">
        <v>1</v>
      </c>
      <c r="G286">
        <v>2</v>
      </c>
      <c r="H286">
        <v>0.629</v>
      </c>
      <c r="I286">
        <v>8</v>
      </c>
      <c r="J286">
        <v>75</v>
      </c>
      <c r="K286">
        <v>84</v>
      </c>
      <c r="L286" t="s">
        <v>20</v>
      </c>
      <c r="M286">
        <v>39.760246090000003</v>
      </c>
      <c r="N286">
        <v>24.06</v>
      </c>
      <c r="O286">
        <v>3010.84113070188</v>
      </c>
      <c r="P286">
        <v>48.255815610548098</v>
      </c>
      <c r="Q286">
        <v>82.609940105329898</v>
      </c>
      <c r="R286">
        <v>25.0682704920929</v>
      </c>
      <c r="S286">
        <v>0.106542509890141</v>
      </c>
    </row>
    <row r="287" spans="1:19" x14ac:dyDescent="0.4">
      <c r="A287" t="s">
        <v>17</v>
      </c>
      <c r="B287" t="s">
        <v>18</v>
      </c>
      <c r="C287">
        <v>26.8</v>
      </c>
      <c r="D287">
        <v>82</v>
      </c>
      <c r="E287">
        <v>0</v>
      </c>
      <c r="F287">
        <v>1.1000000000000001</v>
      </c>
      <c r="G287">
        <v>4.5999999999999996</v>
      </c>
      <c r="H287">
        <v>0.94499999999999995</v>
      </c>
      <c r="I287">
        <v>12.2</v>
      </c>
      <c r="J287">
        <v>75</v>
      </c>
      <c r="K287">
        <v>66</v>
      </c>
      <c r="L287" t="s">
        <v>20</v>
      </c>
      <c r="M287">
        <v>49.572416418640003</v>
      </c>
      <c r="N287">
        <v>24.06</v>
      </c>
      <c r="O287">
        <v>9745.2466843500497</v>
      </c>
      <c r="P287">
        <v>51.605590226283503</v>
      </c>
      <c r="Q287">
        <v>78.707378772170799</v>
      </c>
      <c r="R287">
        <v>24.044126824997601</v>
      </c>
      <c r="S287">
        <v>0.48105658128649398</v>
      </c>
    </row>
    <row r="288" spans="1:19" x14ac:dyDescent="0.4">
      <c r="A288" t="s">
        <v>17</v>
      </c>
      <c r="B288" t="s">
        <v>18</v>
      </c>
      <c r="C288">
        <v>26.4</v>
      </c>
      <c r="D288">
        <v>83</v>
      </c>
      <c r="E288">
        <v>0</v>
      </c>
      <c r="F288">
        <v>1.2</v>
      </c>
      <c r="G288">
        <v>4.4000000000000004</v>
      </c>
      <c r="H288">
        <v>0.85299999999999998</v>
      </c>
      <c r="I288">
        <v>10.8</v>
      </c>
      <c r="J288">
        <v>75</v>
      </c>
      <c r="K288">
        <v>68</v>
      </c>
      <c r="L288" t="s">
        <v>20</v>
      </c>
      <c r="M288">
        <v>46.726296026496001</v>
      </c>
      <c r="N288">
        <v>24.06</v>
      </c>
      <c r="O288">
        <v>3015.6378266316901</v>
      </c>
      <c r="P288">
        <v>6.3930804859852799</v>
      </c>
      <c r="Q288">
        <v>3.2886939408492299</v>
      </c>
      <c r="R288">
        <v>26.803055671807101</v>
      </c>
      <c r="S288">
        <v>0.20874065647030199</v>
      </c>
    </row>
    <row r="289" spans="1:19" x14ac:dyDescent="0.4">
      <c r="A289" t="s">
        <v>17</v>
      </c>
      <c r="B289" t="s">
        <v>18</v>
      </c>
      <c r="C289">
        <v>26</v>
      </c>
      <c r="D289">
        <v>79</v>
      </c>
      <c r="E289">
        <v>0</v>
      </c>
      <c r="F289">
        <v>1.2</v>
      </c>
      <c r="G289">
        <v>5.7</v>
      </c>
      <c r="H289">
        <v>0.94</v>
      </c>
      <c r="I289">
        <v>9.1999999999999993</v>
      </c>
      <c r="J289">
        <v>76</v>
      </c>
      <c r="K289">
        <v>60</v>
      </c>
      <c r="L289" t="s">
        <v>20</v>
      </c>
      <c r="M289">
        <v>48.246689427200003</v>
      </c>
      <c r="N289">
        <v>24.06</v>
      </c>
      <c r="O289">
        <v>2655.2891583678302</v>
      </c>
      <c r="P289">
        <v>12.359643302935</v>
      </c>
      <c r="Q289">
        <v>83.903794587643205</v>
      </c>
      <c r="R289">
        <v>23.775171172042899</v>
      </c>
      <c r="S289">
        <v>0.28384629805917599</v>
      </c>
    </row>
    <row r="290" spans="1:19" x14ac:dyDescent="0.4">
      <c r="A290" t="s">
        <v>17</v>
      </c>
      <c r="B290" t="s">
        <v>18</v>
      </c>
      <c r="C290">
        <v>21.9</v>
      </c>
      <c r="D290">
        <v>87</v>
      </c>
      <c r="E290">
        <v>53.5</v>
      </c>
      <c r="F290">
        <v>1.7</v>
      </c>
      <c r="G290">
        <v>0</v>
      </c>
      <c r="H290">
        <v>0.23300000000000001</v>
      </c>
      <c r="I290">
        <v>11.8</v>
      </c>
      <c r="J290">
        <v>76</v>
      </c>
      <c r="K290">
        <v>98</v>
      </c>
      <c r="L290" t="s">
        <v>22</v>
      </c>
      <c r="M290">
        <v>26.912893936715999</v>
      </c>
      <c r="N290">
        <v>24.06</v>
      </c>
      <c r="O290">
        <v>310.69402206989503</v>
      </c>
      <c r="P290">
        <v>1.7801360234708099</v>
      </c>
      <c r="Q290">
        <v>57.651063275106303</v>
      </c>
      <c r="R290">
        <v>23.174318929951099</v>
      </c>
      <c r="S290">
        <v>0.179120858973355</v>
      </c>
    </row>
    <row r="291" spans="1:19" x14ac:dyDescent="0.4">
      <c r="A291" t="s">
        <v>17</v>
      </c>
      <c r="B291" t="s">
        <v>18</v>
      </c>
      <c r="C291">
        <v>23.8</v>
      </c>
      <c r="D291">
        <v>83</v>
      </c>
      <c r="E291">
        <v>1.5</v>
      </c>
      <c r="F291">
        <v>1.5</v>
      </c>
      <c r="G291">
        <v>3.5</v>
      </c>
      <c r="H291">
        <v>0.79300000000000004</v>
      </c>
      <c r="I291">
        <v>18.600000000000001</v>
      </c>
      <c r="J291">
        <v>76</v>
      </c>
      <c r="K291">
        <v>80</v>
      </c>
      <c r="L291" t="s">
        <v>21</v>
      </c>
      <c r="M291">
        <v>41.619341767240002</v>
      </c>
      <c r="N291">
        <v>24.06</v>
      </c>
      <c r="O291">
        <v>8204.8102157384401</v>
      </c>
      <c r="P291">
        <v>0.90278312767853797</v>
      </c>
      <c r="Q291">
        <v>65.0458623002922</v>
      </c>
      <c r="R291">
        <v>24.838622014223301</v>
      </c>
      <c r="S291">
        <v>0.326095652377073</v>
      </c>
    </row>
    <row r="292" spans="1:19" x14ac:dyDescent="0.4">
      <c r="A292" t="s">
        <v>17</v>
      </c>
      <c r="B292" t="s">
        <v>18</v>
      </c>
      <c r="C292">
        <v>25.4</v>
      </c>
      <c r="D292">
        <v>82</v>
      </c>
      <c r="E292">
        <v>8</v>
      </c>
      <c r="F292">
        <v>1.2</v>
      </c>
      <c r="G292">
        <v>4</v>
      </c>
      <c r="H292">
        <v>0.9</v>
      </c>
      <c r="I292">
        <v>20</v>
      </c>
      <c r="J292">
        <v>77</v>
      </c>
      <c r="K292">
        <v>82</v>
      </c>
      <c r="L292" t="s">
        <v>21</v>
      </c>
      <c r="M292">
        <v>46.480652796800001</v>
      </c>
      <c r="N292">
        <v>24.06</v>
      </c>
      <c r="O292">
        <v>2729.0280116102299</v>
      </c>
      <c r="P292">
        <v>31.758798963634199</v>
      </c>
      <c r="Q292">
        <v>70.762619927235505</v>
      </c>
      <c r="R292">
        <v>24.788900214224999</v>
      </c>
      <c r="S292">
        <v>0.45103353163787702</v>
      </c>
    </row>
    <row r="293" spans="1:19" x14ac:dyDescent="0.4">
      <c r="A293" t="s">
        <v>17</v>
      </c>
      <c r="B293" t="s">
        <v>18</v>
      </c>
      <c r="C293">
        <v>25.6</v>
      </c>
      <c r="D293">
        <v>82</v>
      </c>
      <c r="E293">
        <v>0</v>
      </c>
      <c r="F293">
        <v>0.9</v>
      </c>
      <c r="G293">
        <v>3.3</v>
      </c>
      <c r="H293">
        <v>0.91500000000000004</v>
      </c>
      <c r="I293">
        <v>11.6</v>
      </c>
      <c r="J293">
        <v>77</v>
      </c>
      <c r="K293">
        <v>78</v>
      </c>
      <c r="L293" t="s">
        <v>20</v>
      </c>
      <c r="M293">
        <v>47.391700843839999</v>
      </c>
      <c r="N293">
        <v>24.06</v>
      </c>
      <c r="O293">
        <v>1057.97719974129</v>
      </c>
      <c r="P293">
        <v>1.8871877002370501</v>
      </c>
      <c r="Q293">
        <v>54.650563182919797</v>
      </c>
      <c r="R293">
        <v>25.5007571299431</v>
      </c>
      <c r="S293">
        <v>0.394585826513979</v>
      </c>
    </row>
    <row r="294" spans="1:19" x14ac:dyDescent="0.4">
      <c r="A294" t="s">
        <v>17</v>
      </c>
      <c r="B294" t="s">
        <v>18</v>
      </c>
      <c r="C294">
        <v>25.2</v>
      </c>
      <c r="D294">
        <v>83</v>
      </c>
      <c r="E294">
        <v>0.5</v>
      </c>
      <c r="F294">
        <v>1</v>
      </c>
      <c r="G294">
        <v>0.5</v>
      </c>
      <c r="H294">
        <v>0.48399999999999999</v>
      </c>
      <c r="I294">
        <v>9.6</v>
      </c>
      <c r="J294">
        <v>78</v>
      </c>
      <c r="K294">
        <v>90</v>
      </c>
      <c r="L294" t="s">
        <v>23</v>
      </c>
      <c r="M294">
        <v>36.597317416320003</v>
      </c>
      <c r="N294">
        <v>24.06</v>
      </c>
      <c r="O294">
        <v>4728.3556267345102</v>
      </c>
      <c r="P294">
        <v>2.2148972770272701</v>
      </c>
      <c r="Q294">
        <v>66.027794358931104</v>
      </c>
      <c r="R294">
        <v>24.496326060015701</v>
      </c>
      <c r="S294">
        <v>1.6179857607120401E-2</v>
      </c>
    </row>
    <row r="295" spans="1:19" x14ac:dyDescent="0.4">
      <c r="A295" t="s">
        <v>17</v>
      </c>
      <c r="B295" t="s">
        <v>18</v>
      </c>
      <c r="C295">
        <v>20.399999999999999</v>
      </c>
      <c r="D295">
        <v>95</v>
      </c>
      <c r="E295">
        <v>56</v>
      </c>
      <c r="F295">
        <v>1.5</v>
      </c>
      <c r="G295">
        <v>0</v>
      </c>
      <c r="H295">
        <v>0.17199999999999999</v>
      </c>
      <c r="I295">
        <v>6</v>
      </c>
      <c r="J295">
        <v>78</v>
      </c>
      <c r="K295">
        <v>100</v>
      </c>
      <c r="L295" t="s">
        <v>22</v>
      </c>
      <c r="M295">
        <v>24.030560767680001</v>
      </c>
      <c r="N295">
        <v>24.06</v>
      </c>
      <c r="O295">
        <v>9509.13378711722</v>
      </c>
      <c r="P295">
        <v>8.6068672720715597E-2</v>
      </c>
      <c r="Q295">
        <v>75.841353950128607</v>
      </c>
      <c r="R295">
        <v>23.071375911964299</v>
      </c>
      <c r="S295">
        <v>0.301346911385383</v>
      </c>
    </row>
    <row r="296" spans="1:19" x14ac:dyDescent="0.4">
      <c r="A296" t="s">
        <v>17</v>
      </c>
      <c r="B296" t="s">
        <v>18</v>
      </c>
      <c r="C296">
        <v>22.4</v>
      </c>
      <c r="D296">
        <v>91</v>
      </c>
      <c r="E296">
        <v>11.5</v>
      </c>
      <c r="F296">
        <v>1</v>
      </c>
      <c r="G296">
        <v>0.2</v>
      </c>
      <c r="H296">
        <v>0.46400000000000002</v>
      </c>
      <c r="I296">
        <v>14.8</v>
      </c>
      <c r="J296">
        <v>78</v>
      </c>
      <c r="K296">
        <v>98</v>
      </c>
      <c r="L296" t="s">
        <v>22</v>
      </c>
      <c r="M296">
        <v>32.793899632639999</v>
      </c>
      <c r="N296">
        <v>24.06</v>
      </c>
      <c r="O296">
        <v>3824.0979360750198</v>
      </c>
      <c r="P296">
        <v>32.467188817744699</v>
      </c>
      <c r="Q296">
        <v>94.212355157221495</v>
      </c>
      <c r="R296">
        <v>26.646564572987302</v>
      </c>
      <c r="S296">
        <v>0.385086961760159</v>
      </c>
    </row>
    <row r="297" spans="1:19" x14ac:dyDescent="0.4">
      <c r="A297" t="s">
        <v>17</v>
      </c>
      <c r="B297" t="s">
        <v>18</v>
      </c>
      <c r="C297">
        <v>22.9</v>
      </c>
      <c r="D297">
        <v>93</v>
      </c>
      <c r="E297">
        <v>18</v>
      </c>
      <c r="F297">
        <v>0.8</v>
      </c>
      <c r="G297">
        <v>3</v>
      </c>
      <c r="H297">
        <v>0.46400000000000002</v>
      </c>
      <c r="I297">
        <v>20.2</v>
      </c>
      <c r="J297">
        <v>79</v>
      </c>
      <c r="K297">
        <v>96</v>
      </c>
      <c r="L297" t="s">
        <v>22</v>
      </c>
      <c r="M297">
        <v>33.480950935552002</v>
      </c>
      <c r="N297">
        <v>24.06</v>
      </c>
      <c r="O297">
        <v>1689.6950027007099</v>
      </c>
      <c r="P297">
        <v>19.355893513491701</v>
      </c>
      <c r="Q297">
        <v>39.824947245234704</v>
      </c>
      <c r="R297">
        <v>23.932779702205401</v>
      </c>
      <c r="S297">
        <v>8.7274651103138895E-2</v>
      </c>
    </row>
    <row r="298" spans="1:19" x14ac:dyDescent="0.4">
      <c r="A298" t="s">
        <v>17</v>
      </c>
      <c r="B298" t="s">
        <v>18</v>
      </c>
      <c r="C298">
        <v>24.6</v>
      </c>
      <c r="D298">
        <v>87</v>
      </c>
      <c r="E298">
        <v>1</v>
      </c>
      <c r="F298">
        <v>0.9</v>
      </c>
      <c r="G298">
        <v>1.7</v>
      </c>
      <c r="H298">
        <v>0.752</v>
      </c>
      <c r="I298">
        <v>12.4</v>
      </c>
      <c r="J298">
        <v>79</v>
      </c>
      <c r="K298">
        <v>94</v>
      </c>
      <c r="L298" t="s">
        <v>22</v>
      </c>
      <c r="M298">
        <v>42.200136876671998</v>
      </c>
      <c r="N298">
        <v>24.06</v>
      </c>
      <c r="O298">
        <v>1358.81346883276</v>
      </c>
      <c r="P298">
        <v>2.3009370558891802</v>
      </c>
      <c r="Q298">
        <v>60.317594481913297</v>
      </c>
      <c r="R298">
        <v>25.518428915913798</v>
      </c>
      <c r="S298">
        <v>0.26106667927728699</v>
      </c>
    </row>
    <row r="299" spans="1:19" x14ac:dyDescent="0.4">
      <c r="A299" t="s">
        <v>17</v>
      </c>
      <c r="B299" t="s">
        <v>18</v>
      </c>
      <c r="C299">
        <v>25</v>
      </c>
      <c r="D299">
        <v>84</v>
      </c>
      <c r="E299">
        <v>1</v>
      </c>
      <c r="F299">
        <v>1</v>
      </c>
      <c r="G299">
        <v>2.7</v>
      </c>
      <c r="H299">
        <v>0.68899999999999995</v>
      </c>
      <c r="I299">
        <v>19</v>
      </c>
      <c r="J299">
        <v>79</v>
      </c>
      <c r="K299">
        <v>80</v>
      </c>
      <c r="L299" t="s">
        <v>21</v>
      </c>
      <c r="M299">
        <v>41.168218690000003</v>
      </c>
      <c r="N299">
        <v>24.06</v>
      </c>
      <c r="O299">
        <v>8152.2067706852904</v>
      </c>
      <c r="P299">
        <v>0.60403172078602396</v>
      </c>
      <c r="Q299">
        <v>49.414929777495402</v>
      </c>
      <c r="R299">
        <v>24.851473250308299</v>
      </c>
      <c r="S299">
        <v>0.26765775961902699</v>
      </c>
    </row>
    <row r="300" spans="1:19" x14ac:dyDescent="0.4">
      <c r="A300" t="s">
        <v>17</v>
      </c>
      <c r="B300" t="s">
        <v>18</v>
      </c>
      <c r="C300">
        <v>27.3</v>
      </c>
      <c r="D300">
        <v>73</v>
      </c>
      <c r="E300">
        <v>0</v>
      </c>
      <c r="F300">
        <v>1.6</v>
      </c>
      <c r="G300">
        <v>10.4</v>
      </c>
      <c r="H300">
        <v>1.385</v>
      </c>
      <c r="I300">
        <v>20.6</v>
      </c>
      <c r="J300">
        <v>80</v>
      </c>
      <c r="K300">
        <v>44</v>
      </c>
      <c r="L300" t="s">
        <v>19</v>
      </c>
      <c r="M300">
        <v>60.216955996320003</v>
      </c>
      <c r="N300">
        <v>24.06</v>
      </c>
      <c r="O300">
        <v>1639.5135012184401</v>
      </c>
      <c r="P300">
        <v>9.7243541740436292</v>
      </c>
      <c r="Q300">
        <v>58.000538695964501</v>
      </c>
      <c r="R300">
        <v>23.845916391237701</v>
      </c>
      <c r="S300">
        <v>3.7156942262913398E-2</v>
      </c>
    </row>
    <row r="301" spans="1:19" x14ac:dyDescent="0.4">
      <c r="A301" t="s">
        <v>17</v>
      </c>
      <c r="B301" t="s">
        <v>18</v>
      </c>
      <c r="C301">
        <v>26.3</v>
      </c>
      <c r="D301">
        <v>77</v>
      </c>
      <c r="E301">
        <v>18.5</v>
      </c>
      <c r="F301">
        <v>1.7</v>
      </c>
      <c r="G301">
        <v>6.1</v>
      </c>
      <c r="H301">
        <v>0.93700000000000006</v>
      </c>
      <c r="I301">
        <v>20.6</v>
      </c>
      <c r="J301">
        <v>80</v>
      </c>
      <c r="K301">
        <v>50</v>
      </c>
      <c r="L301" t="s">
        <v>21</v>
      </c>
      <c r="M301">
        <v>48.096951821947997</v>
      </c>
      <c r="N301">
        <v>24.06</v>
      </c>
      <c r="O301">
        <v>5321.9025520412197</v>
      </c>
      <c r="P301">
        <v>1.6276417468098501</v>
      </c>
      <c r="Q301">
        <v>35.757189453567896</v>
      </c>
      <c r="R301">
        <v>24.569503433342401</v>
      </c>
      <c r="S301">
        <v>0.126674506566851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3"/>
  <sheetViews>
    <sheetView topLeftCell="A289" workbookViewId="0">
      <selection activeCell="F303" sqref="F303"/>
    </sheetView>
  </sheetViews>
  <sheetFormatPr defaultRowHeight="17" x14ac:dyDescent="0.4"/>
  <cols>
    <col min="2" max="2" width="11.81640625" customWidth="1"/>
    <col min="3" max="3" width="12.6328125" customWidth="1"/>
    <col min="4" max="4" width="15.7265625" customWidth="1"/>
    <col min="5" max="5" width="21.453125" customWidth="1"/>
    <col min="6" max="6" width="12.6328125" customWidth="1"/>
    <col min="7" max="7" width="15.26953125" customWidth="1"/>
    <col min="8" max="8" width="28.6328125" customWidth="1"/>
    <col min="9" max="9" width="15.1796875" customWidth="1"/>
    <col min="10" max="10" width="16.54296875" customWidth="1"/>
    <col min="11" max="11" width="13.90625" customWidth="1"/>
    <col min="12" max="12" width="26" customWidth="1"/>
    <col min="13" max="13" width="15.26953125" customWidth="1"/>
    <col min="14" max="14" width="12.54296875" customWidth="1"/>
    <col min="15" max="15" width="13.08984375" customWidth="1"/>
    <col min="16" max="16" width="12.54296875" customWidth="1"/>
    <col min="17" max="17" width="14.54296875" customWidth="1"/>
    <col min="18" max="18" width="21" customWidth="1"/>
    <col min="19" max="19" width="20" customWidth="1"/>
    <col min="20" max="20" width="20.36328125" customWidth="1"/>
    <col min="21" max="21" width="24.1796875" customWidth="1"/>
    <col min="22" max="22" width="25.7265625" customWidth="1"/>
    <col min="23" max="23" width="15.7265625" customWidth="1"/>
    <col min="27" max="27" width="18.90625" customWidth="1"/>
    <col min="28" max="28" width="47.453125" customWidth="1"/>
    <col min="29" max="29" width="50" customWidth="1"/>
    <col min="30" max="30" width="53" customWidth="1"/>
  </cols>
  <sheetData>
    <row r="1" spans="1:19" x14ac:dyDescent="0.4">
      <c r="A1" t="s">
        <v>28</v>
      </c>
      <c r="B1" t="s">
        <v>0</v>
      </c>
      <c r="C1" t="s">
        <v>1</v>
      </c>
      <c r="D1" t="s">
        <v>11</v>
      </c>
      <c r="E1" t="s">
        <v>2</v>
      </c>
      <c r="F1" t="s">
        <v>4</v>
      </c>
      <c r="G1" t="s">
        <v>6</v>
      </c>
      <c r="H1" t="s">
        <v>7</v>
      </c>
      <c r="I1" t="s">
        <v>10</v>
      </c>
      <c r="J1" t="s">
        <v>9</v>
      </c>
      <c r="K1" t="s">
        <v>16</v>
      </c>
      <c r="L1" t="s">
        <v>29</v>
      </c>
      <c r="M1" t="s">
        <v>12</v>
      </c>
      <c r="N1" t="s">
        <v>13</v>
      </c>
      <c r="O1" t="s">
        <v>31</v>
      </c>
      <c r="P1" t="s">
        <v>14</v>
      </c>
      <c r="Q1" t="s">
        <v>15</v>
      </c>
      <c r="R1" t="s">
        <v>35</v>
      </c>
      <c r="S1" t="s">
        <v>52</v>
      </c>
    </row>
    <row r="2" spans="1:19" x14ac:dyDescent="0.4">
      <c r="A2">
        <v>1</v>
      </c>
      <c r="B2" t="s">
        <v>17</v>
      </c>
      <c r="C2" t="s">
        <v>18</v>
      </c>
      <c r="D2">
        <v>3</v>
      </c>
      <c r="E2">
        <v>21.8</v>
      </c>
      <c r="F2">
        <v>0</v>
      </c>
      <c r="G2">
        <v>4.2</v>
      </c>
      <c r="H2">
        <v>1.0649999999999999</v>
      </c>
      <c r="I2">
        <v>64</v>
      </c>
      <c r="J2">
        <v>80</v>
      </c>
      <c r="K2">
        <v>23.777894536151301</v>
      </c>
      <c r="L2">
        <f>180-(J2+K2)</f>
        <v>76.222105463848692</v>
      </c>
      <c r="M2">
        <v>43.222506515479999</v>
      </c>
      <c r="N2">
        <v>24.06</v>
      </c>
      <c r="O2">
        <v>4329.5162098933797</v>
      </c>
      <c r="P2">
        <v>0.33268360024652699</v>
      </c>
      <c r="Q2">
        <v>33.033482100387403</v>
      </c>
      <c r="R2">
        <v>0.102324317018921</v>
      </c>
      <c r="S2">
        <f>1000/(O2*H2*(ABS(1+(-0.4)*(M2-E2))))</f>
        <v>2.8653149611835259E-2</v>
      </c>
    </row>
    <row r="3" spans="1:19" x14ac:dyDescent="0.4">
      <c r="A3">
        <v>2</v>
      </c>
      <c r="B3" t="s">
        <v>17</v>
      </c>
      <c r="C3" t="s">
        <v>18</v>
      </c>
      <c r="D3">
        <v>2</v>
      </c>
      <c r="E3">
        <v>25.5</v>
      </c>
      <c r="F3">
        <v>0</v>
      </c>
      <c r="G3">
        <v>7.1</v>
      </c>
      <c r="H3">
        <v>1.081</v>
      </c>
      <c r="I3">
        <v>58</v>
      </c>
      <c r="J3">
        <v>80</v>
      </c>
      <c r="K3">
        <v>25.075868377108101</v>
      </c>
      <c r="L3">
        <f t="shared" ref="L3:L66" si="0">180-(J3+K3)</f>
        <v>74.924131622891906</v>
      </c>
      <c r="M3">
        <v>50.303203987739998</v>
      </c>
      <c r="N3">
        <v>24.06</v>
      </c>
      <c r="O3">
        <v>6145.3151342535202</v>
      </c>
      <c r="P3">
        <v>3.06447931758477</v>
      </c>
      <c r="Q3">
        <v>62.113383276929397</v>
      </c>
      <c r="R3">
        <v>6.7289972672466697E-2</v>
      </c>
      <c r="S3">
        <f t="shared" ref="S3:S66" si="1">1000/(O3*H3*(ABS(1+(-0.4)*(M3-E3))))</f>
        <v>1.6873411563111645E-2</v>
      </c>
    </row>
    <row r="4" spans="1:19" x14ac:dyDescent="0.4">
      <c r="A4">
        <v>3</v>
      </c>
      <c r="B4" t="s">
        <v>17</v>
      </c>
      <c r="C4" t="s">
        <v>18</v>
      </c>
      <c r="D4">
        <v>2</v>
      </c>
      <c r="E4">
        <v>26.7</v>
      </c>
      <c r="F4">
        <v>0</v>
      </c>
      <c r="G4">
        <v>7.2</v>
      </c>
      <c r="H4">
        <v>1.0580000000000001</v>
      </c>
      <c r="I4">
        <v>70</v>
      </c>
      <c r="J4">
        <v>81</v>
      </c>
      <c r="K4">
        <v>26.345545941429801</v>
      </c>
      <c r="L4">
        <f t="shared" si="0"/>
        <v>72.654454058570195</v>
      </c>
      <c r="M4">
        <v>52.040219465568001</v>
      </c>
      <c r="N4">
        <v>24.06</v>
      </c>
      <c r="O4">
        <v>1343.26180345291</v>
      </c>
      <c r="P4">
        <v>6.8741288412270398</v>
      </c>
      <c r="Q4">
        <v>49.4236837381927</v>
      </c>
      <c r="R4">
        <v>0.25262304506085198</v>
      </c>
      <c r="S4">
        <f t="shared" si="1"/>
        <v>7.7018206813796217E-2</v>
      </c>
    </row>
    <row r="5" spans="1:19" x14ac:dyDescent="0.4">
      <c r="A5">
        <v>4</v>
      </c>
      <c r="B5" t="s">
        <v>17</v>
      </c>
      <c r="C5" t="s">
        <v>18</v>
      </c>
      <c r="D5">
        <v>2</v>
      </c>
      <c r="E5">
        <v>26.8</v>
      </c>
      <c r="F5">
        <v>0</v>
      </c>
      <c r="G5">
        <v>6.7</v>
      </c>
      <c r="H5">
        <v>1.141</v>
      </c>
      <c r="I5">
        <v>76</v>
      </c>
      <c r="J5">
        <v>81</v>
      </c>
      <c r="K5">
        <v>23.3454236626424</v>
      </c>
      <c r="L5">
        <f t="shared" si="0"/>
        <v>75.654576337357597</v>
      </c>
      <c r="M5">
        <v>54.537734517807998</v>
      </c>
      <c r="N5">
        <v>24.06</v>
      </c>
      <c r="O5">
        <v>799.00116066102498</v>
      </c>
      <c r="P5">
        <v>7.5208129099482397</v>
      </c>
      <c r="Q5">
        <v>42.812232759738897</v>
      </c>
      <c r="R5">
        <v>0.11300600030211699</v>
      </c>
      <c r="S5">
        <f t="shared" si="1"/>
        <v>0.10865671888674808</v>
      </c>
    </row>
    <row r="6" spans="1:19" x14ac:dyDescent="0.4">
      <c r="A6">
        <v>5</v>
      </c>
      <c r="B6" t="s">
        <v>17</v>
      </c>
      <c r="C6" t="s">
        <v>18</v>
      </c>
      <c r="D6">
        <v>2</v>
      </c>
      <c r="E6">
        <v>27.6</v>
      </c>
      <c r="F6">
        <v>0</v>
      </c>
      <c r="G6">
        <v>6.3</v>
      </c>
      <c r="H6">
        <v>1.0409999999999999</v>
      </c>
      <c r="I6">
        <v>68</v>
      </c>
      <c r="J6">
        <v>81</v>
      </c>
      <c r="K6">
        <v>24.830449938329199</v>
      </c>
      <c r="L6">
        <f t="shared" si="0"/>
        <v>74.169550061670805</v>
      </c>
      <c r="M6">
        <v>53.249537133456002</v>
      </c>
      <c r="N6">
        <v>24.06</v>
      </c>
      <c r="O6">
        <v>1269.74876606254</v>
      </c>
      <c r="P6">
        <v>9.4359613244896003</v>
      </c>
      <c r="Q6">
        <v>34.982628500329902</v>
      </c>
      <c r="R6">
        <v>0.25261836000927401</v>
      </c>
      <c r="S6">
        <f t="shared" si="1"/>
        <v>8.170133779593286E-2</v>
      </c>
    </row>
    <row r="7" spans="1:19" x14ac:dyDescent="0.4">
      <c r="A7">
        <v>6</v>
      </c>
      <c r="B7" t="s">
        <v>17</v>
      </c>
      <c r="C7" t="s">
        <v>18</v>
      </c>
      <c r="D7">
        <v>1</v>
      </c>
      <c r="E7">
        <v>27.6</v>
      </c>
      <c r="F7">
        <v>2</v>
      </c>
      <c r="G7">
        <v>3.6</v>
      </c>
      <c r="H7">
        <v>0.98099999999999998</v>
      </c>
      <c r="I7">
        <v>82</v>
      </c>
      <c r="J7">
        <v>81</v>
      </c>
      <c r="K7">
        <v>24.506870604474202</v>
      </c>
      <c r="L7">
        <f t="shared" si="0"/>
        <v>74.493129395525798</v>
      </c>
      <c r="M7">
        <v>51.454656299328001</v>
      </c>
      <c r="N7">
        <v>24.06</v>
      </c>
      <c r="O7">
        <v>2008.67882764351</v>
      </c>
      <c r="P7">
        <v>10.504942240286899</v>
      </c>
      <c r="Q7">
        <v>50.523672001854898</v>
      </c>
      <c r="R7">
        <v>0.48227554004462703</v>
      </c>
      <c r="S7">
        <f t="shared" si="1"/>
        <v>5.9411143777641728E-2</v>
      </c>
    </row>
    <row r="8" spans="1:19" x14ac:dyDescent="0.4">
      <c r="A8">
        <v>7</v>
      </c>
      <c r="B8" t="s">
        <v>17</v>
      </c>
      <c r="C8" t="s">
        <v>18</v>
      </c>
      <c r="D8">
        <v>4</v>
      </c>
      <c r="E8">
        <v>22.7</v>
      </c>
      <c r="F8">
        <v>16.5</v>
      </c>
      <c r="G8">
        <v>0.2</v>
      </c>
      <c r="H8">
        <v>0.36599999999999999</v>
      </c>
      <c r="I8">
        <v>98</v>
      </c>
      <c r="J8">
        <v>82</v>
      </c>
      <c r="K8">
        <v>26.517380255784499</v>
      </c>
      <c r="L8">
        <f t="shared" si="0"/>
        <v>71.482619744215498</v>
      </c>
      <c r="M8">
        <v>30.799071139952002</v>
      </c>
      <c r="N8">
        <v>24.06</v>
      </c>
      <c r="O8">
        <v>7872.8428552736996</v>
      </c>
      <c r="P8">
        <v>8.2933137929958693</v>
      </c>
      <c r="Q8">
        <v>50.000836117021599</v>
      </c>
      <c r="R8">
        <v>0.26780208674882799</v>
      </c>
      <c r="S8">
        <f t="shared" si="1"/>
        <v>0.15495705534982521</v>
      </c>
    </row>
    <row r="9" spans="1:19" x14ac:dyDescent="0.4">
      <c r="A9">
        <v>8</v>
      </c>
      <c r="B9" t="s">
        <v>17</v>
      </c>
      <c r="C9" t="s">
        <v>18</v>
      </c>
      <c r="D9">
        <v>4</v>
      </c>
      <c r="E9">
        <v>19.2</v>
      </c>
      <c r="F9">
        <v>26</v>
      </c>
      <c r="G9">
        <v>0</v>
      </c>
      <c r="H9">
        <v>0.31</v>
      </c>
      <c r="I9">
        <v>100</v>
      </c>
      <c r="J9">
        <v>82</v>
      </c>
      <c r="K9">
        <v>26.065536739988399</v>
      </c>
      <c r="L9">
        <f t="shared" si="0"/>
        <v>71.934463260011597</v>
      </c>
      <c r="M9">
        <v>25.737646444799999</v>
      </c>
      <c r="N9">
        <v>24.06</v>
      </c>
      <c r="O9">
        <v>3394.4384516002901</v>
      </c>
      <c r="P9">
        <v>9.1660296275850506</v>
      </c>
      <c r="Q9">
        <v>43.6747263026799</v>
      </c>
      <c r="R9">
        <v>0.20313752152397499</v>
      </c>
      <c r="S9">
        <f t="shared" si="1"/>
        <v>0.5884127694713509</v>
      </c>
    </row>
    <row r="10" spans="1:19" x14ac:dyDescent="0.4">
      <c r="A10">
        <v>9</v>
      </c>
      <c r="B10" t="s">
        <v>17</v>
      </c>
      <c r="C10" t="s">
        <v>18</v>
      </c>
      <c r="D10">
        <v>5</v>
      </c>
      <c r="E10">
        <v>19.399999999999999</v>
      </c>
      <c r="F10">
        <v>0.5</v>
      </c>
      <c r="G10">
        <v>0</v>
      </c>
      <c r="H10">
        <v>0.38900000000000001</v>
      </c>
      <c r="I10">
        <v>98</v>
      </c>
      <c r="J10">
        <v>82</v>
      </c>
      <c r="K10">
        <v>24.584400172191799</v>
      </c>
      <c r="L10">
        <f t="shared" si="0"/>
        <v>73.415599827808194</v>
      </c>
      <c r="M10">
        <v>27.130094623615999</v>
      </c>
      <c r="N10">
        <v>24.06</v>
      </c>
      <c r="O10">
        <v>5316.3903473583296</v>
      </c>
      <c r="P10">
        <v>32.790804813808002</v>
      </c>
      <c r="Q10">
        <v>85.0850504004501</v>
      </c>
      <c r="R10">
        <v>0.14651161590971901</v>
      </c>
      <c r="S10">
        <f t="shared" si="1"/>
        <v>0.2311340878291068</v>
      </c>
    </row>
    <row r="11" spans="1:19" x14ac:dyDescent="0.4">
      <c r="A11">
        <v>10</v>
      </c>
      <c r="B11" t="s">
        <v>17</v>
      </c>
      <c r="C11" t="s">
        <v>18</v>
      </c>
      <c r="D11">
        <v>9</v>
      </c>
      <c r="E11">
        <v>21.8</v>
      </c>
      <c r="F11">
        <v>0</v>
      </c>
      <c r="G11">
        <v>7.6</v>
      </c>
      <c r="H11">
        <v>1.302</v>
      </c>
      <c r="I11">
        <v>36</v>
      </c>
      <c r="J11">
        <v>83</v>
      </c>
      <c r="K11">
        <v>26.841621253508599</v>
      </c>
      <c r="L11">
        <f t="shared" si="0"/>
        <v>70.158378746491394</v>
      </c>
      <c r="M11">
        <v>48.748543151600003</v>
      </c>
      <c r="N11">
        <v>24.06</v>
      </c>
      <c r="O11">
        <v>279.42352152714898</v>
      </c>
      <c r="P11">
        <v>2.8442492266488402</v>
      </c>
      <c r="Q11">
        <v>99.385201142127201</v>
      </c>
      <c r="R11">
        <v>0.25200021968957598</v>
      </c>
      <c r="S11">
        <f t="shared" si="1"/>
        <v>0.28106908341678105</v>
      </c>
    </row>
    <row r="12" spans="1:19" x14ac:dyDescent="0.4">
      <c r="A12">
        <v>11</v>
      </c>
      <c r="B12" t="s">
        <v>17</v>
      </c>
      <c r="C12" t="s">
        <v>18</v>
      </c>
      <c r="D12">
        <v>2</v>
      </c>
      <c r="E12">
        <v>23.1</v>
      </c>
      <c r="F12">
        <v>0</v>
      </c>
      <c r="G12">
        <v>0.5</v>
      </c>
      <c r="H12">
        <v>0.72799999999999998</v>
      </c>
      <c r="I12">
        <v>86</v>
      </c>
      <c r="J12">
        <v>83</v>
      </c>
      <c r="K12">
        <v>24.385797124490999</v>
      </c>
      <c r="L12">
        <f t="shared" si="0"/>
        <v>72.614202875508994</v>
      </c>
      <c r="M12">
        <v>39.109646269343997</v>
      </c>
      <c r="N12">
        <v>24.06</v>
      </c>
      <c r="O12">
        <v>7938.4390756080102</v>
      </c>
      <c r="P12">
        <v>9.8574018094648395</v>
      </c>
      <c r="Q12">
        <v>52.4066875300364</v>
      </c>
      <c r="R12">
        <v>0.39870246951629601</v>
      </c>
      <c r="S12">
        <f t="shared" si="1"/>
        <v>3.2020605163258963E-2</v>
      </c>
    </row>
    <row r="13" spans="1:19" x14ac:dyDescent="0.4">
      <c r="A13">
        <v>12</v>
      </c>
      <c r="B13" t="s">
        <v>17</v>
      </c>
      <c r="C13" t="s">
        <v>18</v>
      </c>
      <c r="D13">
        <v>5</v>
      </c>
      <c r="E13">
        <v>23.5</v>
      </c>
      <c r="F13">
        <v>0.5</v>
      </c>
      <c r="G13">
        <v>0.4</v>
      </c>
      <c r="H13">
        <v>0.59099999999999997</v>
      </c>
      <c r="I13">
        <v>96</v>
      </c>
      <c r="J13">
        <v>83</v>
      </c>
      <c r="K13">
        <v>24.253465270138701</v>
      </c>
      <c r="L13">
        <f t="shared" si="0"/>
        <v>72.746534729861295</v>
      </c>
      <c r="M13">
        <v>37.182839671179998</v>
      </c>
      <c r="N13">
        <v>24.06</v>
      </c>
      <c r="O13">
        <v>462.47955435621702</v>
      </c>
      <c r="P13">
        <v>37.850841841626398</v>
      </c>
      <c r="Q13">
        <v>50.4000439379152</v>
      </c>
      <c r="R13">
        <v>0.24853689936725601</v>
      </c>
      <c r="S13">
        <f t="shared" si="1"/>
        <v>0.81791446991324412</v>
      </c>
    </row>
    <row r="14" spans="1:19" x14ac:dyDescent="0.4">
      <c r="A14">
        <v>13</v>
      </c>
      <c r="B14" t="s">
        <v>17</v>
      </c>
      <c r="C14" t="s">
        <v>18</v>
      </c>
      <c r="D14">
        <v>4</v>
      </c>
      <c r="E14">
        <v>21.5</v>
      </c>
      <c r="F14">
        <v>2</v>
      </c>
      <c r="G14">
        <v>0</v>
      </c>
      <c r="H14">
        <v>0.157</v>
      </c>
      <c r="I14">
        <v>100</v>
      </c>
      <c r="J14">
        <v>83</v>
      </c>
      <c r="K14">
        <v>26.148919756130301</v>
      </c>
      <c r="L14">
        <f t="shared" si="0"/>
        <v>70.851080243869703</v>
      </c>
      <c r="M14">
        <v>24.9589920662</v>
      </c>
      <c r="N14">
        <v>24.06</v>
      </c>
      <c r="O14">
        <v>2583.3262037333202</v>
      </c>
      <c r="P14">
        <v>4.6834171229224903</v>
      </c>
      <c r="Q14">
        <v>1.3017336694550601</v>
      </c>
      <c r="R14">
        <v>0.107317873199976</v>
      </c>
      <c r="S14">
        <f t="shared" si="1"/>
        <v>6.4275593108495706</v>
      </c>
    </row>
    <row r="15" spans="1:19" x14ac:dyDescent="0.4">
      <c r="A15">
        <v>14</v>
      </c>
      <c r="B15" t="s">
        <v>17</v>
      </c>
      <c r="C15" t="s">
        <v>18</v>
      </c>
      <c r="D15">
        <v>3</v>
      </c>
      <c r="E15">
        <v>25.7</v>
      </c>
      <c r="F15">
        <v>0</v>
      </c>
      <c r="G15">
        <v>7.1</v>
      </c>
      <c r="H15">
        <v>1.2270000000000001</v>
      </c>
      <c r="I15">
        <v>62</v>
      </c>
      <c r="J15">
        <v>84</v>
      </c>
      <c r="K15">
        <v>24.5093937034931</v>
      </c>
      <c r="L15">
        <f t="shared" si="0"/>
        <v>71.490606296506897</v>
      </c>
      <c r="M15">
        <v>53.439511246556002</v>
      </c>
      <c r="N15">
        <v>24.06</v>
      </c>
      <c r="O15">
        <v>2678.87412123801</v>
      </c>
      <c r="P15">
        <v>8.1654420479649801</v>
      </c>
      <c r="Q15">
        <v>66.220201926832502</v>
      </c>
      <c r="R15">
        <v>0.38900407990423402</v>
      </c>
      <c r="S15">
        <f t="shared" si="1"/>
        <v>3.0134375690913272E-2</v>
      </c>
    </row>
    <row r="16" spans="1:19" x14ac:dyDescent="0.4">
      <c r="A16">
        <v>15</v>
      </c>
      <c r="B16" t="s">
        <v>17</v>
      </c>
      <c r="C16" t="s">
        <v>18</v>
      </c>
      <c r="D16">
        <v>3</v>
      </c>
      <c r="E16">
        <v>26.9</v>
      </c>
      <c r="F16">
        <v>0</v>
      </c>
      <c r="G16">
        <v>6.5</v>
      </c>
      <c r="H16">
        <v>1.159</v>
      </c>
      <c r="I16">
        <v>46</v>
      </c>
      <c r="J16">
        <v>84</v>
      </c>
      <c r="K16">
        <v>24.2123341137188</v>
      </c>
      <c r="L16">
        <f t="shared" si="0"/>
        <v>71.787665886281204</v>
      </c>
      <c r="M16">
        <v>54.383862287059998</v>
      </c>
      <c r="N16">
        <v>24.06</v>
      </c>
      <c r="O16">
        <v>4934.6524845763297</v>
      </c>
      <c r="P16">
        <v>5.0436075569885999</v>
      </c>
      <c r="Q16">
        <v>11.277621523807101</v>
      </c>
      <c r="R16">
        <v>0.29604228883318801</v>
      </c>
      <c r="S16">
        <f t="shared" si="1"/>
        <v>1.7496066543075478E-2</v>
      </c>
    </row>
    <row r="17" spans="1:19" x14ac:dyDescent="0.4">
      <c r="A17">
        <v>16</v>
      </c>
      <c r="B17" t="s">
        <v>17</v>
      </c>
      <c r="C17" t="s">
        <v>18</v>
      </c>
      <c r="D17">
        <v>4</v>
      </c>
      <c r="E17">
        <v>23.3</v>
      </c>
      <c r="F17">
        <v>50</v>
      </c>
      <c r="G17">
        <v>0</v>
      </c>
      <c r="H17">
        <v>0.13200000000000001</v>
      </c>
      <c r="I17">
        <v>100</v>
      </c>
      <c r="J17">
        <v>85</v>
      </c>
      <c r="K17">
        <v>24.626313760781301</v>
      </c>
      <c r="L17">
        <f t="shared" si="0"/>
        <v>70.373686239218699</v>
      </c>
      <c r="M17">
        <v>26.279219659328</v>
      </c>
      <c r="N17">
        <v>24.06</v>
      </c>
      <c r="O17">
        <v>424.02620003766998</v>
      </c>
      <c r="P17">
        <v>16.5229780478649</v>
      </c>
      <c r="Q17">
        <v>21.463574639995301</v>
      </c>
      <c r="R17">
        <v>0.30422107890252398</v>
      </c>
      <c r="S17">
        <f t="shared" si="1"/>
        <v>93.204903139537549</v>
      </c>
    </row>
    <row r="18" spans="1:19" x14ac:dyDescent="0.4">
      <c r="A18">
        <v>17</v>
      </c>
      <c r="B18" t="s">
        <v>17</v>
      </c>
      <c r="C18" t="s">
        <v>18</v>
      </c>
      <c r="D18">
        <v>1</v>
      </c>
      <c r="E18">
        <v>27.4</v>
      </c>
      <c r="F18">
        <v>33.5</v>
      </c>
      <c r="G18">
        <v>5.0999999999999996</v>
      </c>
      <c r="H18">
        <v>1.1299999999999999</v>
      </c>
      <c r="I18">
        <v>88</v>
      </c>
      <c r="J18">
        <v>85</v>
      </c>
      <c r="K18">
        <v>26.153642616396301</v>
      </c>
      <c r="L18">
        <f t="shared" si="0"/>
        <v>68.846357383603703</v>
      </c>
      <c r="M18">
        <v>53.6958958544799</v>
      </c>
      <c r="N18">
        <v>24.06</v>
      </c>
      <c r="O18">
        <v>6388.7508337808204</v>
      </c>
      <c r="P18">
        <v>11.3741389053497</v>
      </c>
      <c r="Q18">
        <v>74.877787827685395</v>
      </c>
      <c r="R18">
        <v>0.122905581952065</v>
      </c>
      <c r="S18">
        <f t="shared" si="1"/>
        <v>1.4552699278088959E-2</v>
      </c>
    </row>
    <row r="19" spans="1:19" x14ac:dyDescent="0.4">
      <c r="A19">
        <v>18</v>
      </c>
      <c r="B19" t="s">
        <v>17</v>
      </c>
      <c r="C19" t="s">
        <v>18</v>
      </c>
      <c r="D19">
        <v>4</v>
      </c>
      <c r="E19">
        <v>20.5</v>
      </c>
      <c r="F19">
        <v>15</v>
      </c>
      <c r="G19">
        <v>0</v>
      </c>
      <c r="H19">
        <v>0.22900000000000001</v>
      </c>
      <c r="I19">
        <v>100</v>
      </c>
      <c r="J19">
        <v>86</v>
      </c>
      <c r="K19">
        <v>24.344251637820499</v>
      </c>
      <c r="L19">
        <f t="shared" si="0"/>
        <v>69.655748362179509</v>
      </c>
      <c r="M19">
        <v>25.321183422880001</v>
      </c>
      <c r="N19">
        <v>24.06</v>
      </c>
      <c r="O19">
        <v>5393.0845037464396</v>
      </c>
      <c r="P19">
        <v>2.4358582660966199</v>
      </c>
      <c r="Q19">
        <v>59.208457766637601</v>
      </c>
      <c r="R19">
        <v>0.14758615260987101</v>
      </c>
      <c r="S19">
        <f t="shared" si="1"/>
        <v>0.87208304041240792</v>
      </c>
    </row>
    <row r="20" spans="1:19" x14ac:dyDescent="0.4">
      <c r="A20">
        <v>19</v>
      </c>
      <c r="B20" t="s">
        <v>17</v>
      </c>
      <c r="C20" t="s">
        <v>18</v>
      </c>
      <c r="D20">
        <v>4</v>
      </c>
      <c r="E20">
        <v>22.7</v>
      </c>
      <c r="F20">
        <v>7</v>
      </c>
      <c r="G20">
        <v>0.2</v>
      </c>
      <c r="H20">
        <v>0.35899999999999999</v>
      </c>
      <c r="I20">
        <v>100</v>
      </c>
      <c r="J20">
        <v>86</v>
      </c>
      <c r="K20">
        <v>25.453552738248501</v>
      </c>
      <c r="L20">
        <f t="shared" si="0"/>
        <v>68.546447261751496</v>
      </c>
      <c r="M20">
        <v>30.821420753588001</v>
      </c>
      <c r="N20">
        <v>24.06</v>
      </c>
      <c r="O20">
        <v>2623.2906536528599</v>
      </c>
      <c r="P20">
        <v>21.6566947375713</v>
      </c>
      <c r="Q20">
        <v>82.624982843415793</v>
      </c>
      <c r="R20">
        <v>0.42255655778735002</v>
      </c>
      <c r="S20">
        <f t="shared" si="1"/>
        <v>0.4722294365620508</v>
      </c>
    </row>
    <row r="21" spans="1:19" x14ac:dyDescent="0.4">
      <c r="A21">
        <v>20</v>
      </c>
      <c r="B21" t="s">
        <v>17</v>
      </c>
      <c r="C21" t="s">
        <v>18</v>
      </c>
      <c r="D21">
        <v>2</v>
      </c>
      <c r="E21">
        <v>27.1</v>
      </c>
      <c r="F21">
        <v>0</v>
      </c>
      <c r="G21">
        <v>8.1999999999999993</v>
      </c>
      <c r="H21">
        <v>1.2</v>
      </c>
      <c r="I21">
        <v>46</v>
      </c>
      <c r="J21">
        <v>86</v>
      </c>
      <c r="K21">
        <v>25.7573824791621</v>
      </c>
      <c r="L21">
        <f t="shared" si="0"/>
        <v>68.242617520837896</v>
      </c>
      <c r="M21">
        <v>55.652316472000003</v>
      </c>
      <c r="N21">
        <v>24.06</v>
      </c>
      <c r="O21">
        <v>1760.6847400426</v>
      </c>
      <c r="P21">
        <v>11.460586823591401</v>
      </c>
      <c r="Q21">
        <v>54.790778009037602</v>
      </c>
      <c r="R21">
        <v>0.43507294668449997</v>
      </c>
      <c r="S21">
        <f t="shared" si="1"/>
        <v>4.5418294004175498E-2</v>
      </c>
    </row>
    <row r="22" spans="1:19" x14ac:dyDescent="0.4">
      <c r="A22">
        <v>21</v>
      </c>
      <c r="B22" t="s">
        <v>17</v>
      </c>
      <c r="C22" t="s">
        <v>18</v>
      </c>
      <c r="D22">
        <v>9</v>
      </c>
      <c r="E22">
        <v>27.2</v>
      </c>
      <c r="F22">
        <v>0</v>
      </c>
      <c r="G22">
        <v>12.7</v>
      </c>
      <c r="H22">
        <v>1.5860000000000001</v>
      </c>
      <c r="I22">
        <v>22</v>
      </c>
      <c r="J22">
        <v>86</v>
      </c>
      <c r="K22">
        <v>24.139989220878899</v>
      </c>
      <c r="L22">
        <f t="shared" si="0"/>
        <v>69.860010779121097</v>
      </c>
      <c r="M22">
        <v>62.966995337215998</v>
      </c>
      <c r="N22">
        <v>24.06</v>
      </c>
      <c r="O22">
        <v>2445.2798323053398</v>
      </c>
      <c r="P22">
        <v>2.1589317296753099</v>
      </c>
      <c r="Q22">
        <v>62.935972282958197</v>
      </c>
      <c r="R22">
        <v>0.17856746684978</v>
      </c>
      <c r="S22">
        <f t="shared" si="1"/>
        <v>1.937736332661269E-2</v>
      </c>
    </row>
    <row r="23" spans="1:19" x14ac:dyDescent="0.4">
      <c r="A23">
        <v>22</v>
      </c>
      <c r="B23" t="s">
        <v>17</v>
      </c>
      <c r="C23" t="s">
        <v>18</v>
      </c>
      <c r="D23">
        <v>9</v>
      </c>
      <c r="E23">
        <v>28</v>
      </c>
      <c r="F23">
        <v>0</v>
      </c>
      <c r="G23">
        <v>12.7</v>
      </c>
      <c r="H23">
        <v>1.603</v>
      </c>
      <c r="I23">
        <v>12</v>
      </c>
      <c r="J23">
        <v>86</v>
      </c>
      <c r="K23">
        <v>24.101714935643599</v>
      </c>
      <c r="L23">
        <f t="shared" si="0"/>
        <v>69.898285064356401</v>
      </c>
      <c r="M23">
        <v>64.289661180639996</v>
      </c>
      <c r="N23">
        <v>24.06</v>
      </c>
      <c r="O23">
        <v>1865.4499398704199</v>
      </c>
      <c r="P23">
        <v>1.07322983756169</v>
      </c>
      <c r="Q23">
        <v>21.4924384130695</v>
      </c>
      <c r="R23">
        <v>0.33421352300802798</v>
      </c>
      <c r="S23">
        <f t="shared" si="1"/>
        <v>2.474224199525267E-2</v>
      </c>
    </row>
    <row r="24" spans="1:19" x14ac:dyDescent="0.4">
      <c r="A24">
        <v>23</v>
      </c>
      <c r="B24" t="s">
        <v>17</v>
      </c>
      <c r="C24" t="s">
        <v>18</v>
      </c>
      <c r="D24">
        <v>3</v>
      </c>
      <c r="E24">
        <v>29.1</v>
      </c>
      <c r="F24">
        <v>0</v>
      </c>
      <c r="G24">
        <v>10.8</v>
      </c>
      <c r="H24">
        <v>1.482</v>
      </c>
      <c r="I24">
        <v>42</v>
      </c>
      <c r="J24">
        <v>87</v>
      </c>
      <c r="K24">
        <v>25.926320155533698</v>
      </c>
      <c r="L24">
        <f t="shared" si="0"/>
        <v>67.073679844466298</v>
      </c>
      <c r="M24">
        <v>62.772695524416001</v>
      </c>
      <c r="N24">
        <v>24.06</v>
      </c>
      <c r="O24">
        <v>4680.3882021958898</v>
      </c>
      <c r="P24">
        <v>8.8932876016270797</v>
      </c>
      <c r="Q24">
        <v>21.7402426305025</v>
      </c>
      <c r="R24">
        <v>0.22400735826204399</v>
      </c>
      <c r="S24">
        <f t="shared" si="1"/>
        <v>1.1562069388855815E-2</v>
      </c>
    </row>
    <row r="25" spans="1:19" x14ac:dyDescent="0.4">
      <c r="A25">
        <v>24</v>
      </c>
      <c r="B25" t="s">
        <v>17</v>
      </c>
      <c r="C25" t="s">
        <v>18</v>
      </c>
      <c r="D25">
        <v>1</v>
      </c>
      <c r="E25">
        <v>27.5</v>
      </c>
      <c r="F25">
        <v>2</v>
      </c>
      <c r="G25">
        <v>3.3</v>
      </c>
      <c r="H25">
        <v>0.86599999999999999</v>
      </c>
      <c r="I25">
        <v>86</v>
      </c>
      <c r="J25">
        <v>87</v>
      </c>
      <c r="K25">
        <v>25.7778099964818</v>
      </c>
      <c r="L25">
        <f t="shared" si="0"/>
        <v>67.222190003518193</v>
      </c>
      <c r="M25">
        <v>47.593226613200002</v>
      </c>
      <c r="N25">
        <v>24.06</v>
      </c>
      <c r="O25">
        <v>6479.6871712554203</v>
      </c>
      <c r="P25">
        <v>15.3293362848495</v>
      </c>
      <c r="Q25">
        <v>22.9574028744345</v>
      </c>
      <c r="R25">
        <v>2.1214595941273E-2</v>
      </c>
      <c r="S25">
        <f t="shared" si="1"/>
        <v>2.5323432976387106E-2</v>
      </c>
    </row>
    <row r="26" spans="1:19" x14ac:dyDescent="0.4">
      <c r="A26">
        <v>25</v>
      </c>
      <c r="B26" t="s">
        <v>17</v>
      </c>
      <c r="C26" t="s">
        <v>18</v>
      </c>
      <c r="D26">
        <v>4</v>
      </c>
      <c r="E26">
        <v>25.4</v>
      </c>
      <c r="F26">
        <v>123</v>
      </c>
      <c r="G26">
        <v>0</v>
      </c>
      <c r="H26">
        <v>0.22800000000000001</v>
      </c>
      <c r="I26">
        <v>100</v>
      </c>
      <c r="J26">
        <v>87</v>
      </c>
      <c r="K26">
        <v>23.133304744238799</v>
      </c>
      <c r="L26">
        <f t="shared" si="0"/>
        <v>69.866695255761201</v>
      </c>
      <c r="M26">
        <v>30.693191488831999</v>
      </c>
      <c r="N26">
        <v>24.06</v>
      </c>
      <c r="O26">
        <v>877.43878009257298</v>
      </c>
      <c r="P26">
        <v>0.28209452768004301</v>
      </c>
      <c r="Q26">
        <v>6.5663666206377496</v>
      </c>
      <c r="R26">
        <v>0.16593685626993701</v>
      </c>
      <c r="S26">
        <f t="shared" si="1"/>
        <v>4.4739139492713793</v>
      </c>
    </row>
    <row r="27" spans="1:19" x14ac:dyDescent="0.4">
      <c r="A27">
        <v>26</v>
      </c>
      <c r="B27" t="s">
        <v>17</v>
      </c>
      <c r="C27" t="s">
        <v>18</v>
      </c>
      <c r="D27">
        <v>4</v>
      </c>
      <c r="E27">
        <v>26</v>
      </c>
      <c r="F27">
        <v>10</v>
      </c>
      <c r="G27">
        <v>0.7</v>
      </c>
      <c r="H27">
        <v>0.53300000000000003</v>
      </c>
      <c r="I27">
        <v>94</v>
      </c>
      <c r="J27">
        <v>87</v>
      </c>
      <c r="K27">
        <v>24.688856381779299</v>
      </c>
      <c r="L27">
        <f t="shared" si="0"/>
        <v>68.311143618220697</v>
      </c>
      <c r="M27">
        <v>37.944840078079999</v>
      </c>
      <c r="N27">
        <v>24.06</v>
      </c>
      <c r="O27">
        <v>3924.8547912253598</v>
      </c>
      <c r="P27">
        <v>13.258992008820501</v>
      </c>
      <c r="Q27">
        <v>87.626645170415898</v>
      </c>
      <c r="R27">
        <v>0.222285470875354</v>
      </c>
      <c r="S27">
        <f t="shared" si="1"/>
        <v>0.1265303173237968</v>
      </c>
    </row>
    <row r="28" spans="1:19" x14ac:dyDescent="0.4">
      <c r="A28">
        <v>27</v>
      </c>
      <c r="B28" t="s">
        <v>17</v>
      </c>
      <c r="C28" t="s">
        <v>18</v>
      </c>
      <c r="D28">
        <v>2</v>
      </c>
      <c r="E28">
        <v>28.2</v>
      </c>
      <c r="F28">
        <v>0.5</v>
      </c>
      <c r="G28">
        <v>8.3000000000000007</v>
      </c>
      <c r="H28">
        <v>1.246</v>
      </c>
      <c r="I28">
        <v>54</v>
      </c>
      <c r="J28">
        <v>87</v>
      </c>
      <c r="K28">
        <v>24.660769167621499</v>
      </c>
      <c r="L28">
        <f t="shared" si="0"/>
        <v>68.339230832378504</v>
      </c>
      <c r="M28">
        <v>58.937630129807999</v>
      </c>
      <c r="N28">
        <v>24.06</v>
      </c>
      <c r="O28">
        <v>6148.9858192903303</v>
      </c>
      <c r="P28">
        <v>3.2977216760879</v>
      </c>
      <c r="Q28">
        <v>20.7049838253314</v>
      </c>
      <c r="R28">
        <v>0.46295079825424901</v>
      </c>
      <c r="S28">
        <f t="shared" si="1"/>
        <v>1.1555539582450862E-2</v>
      </c>
    </row>
    <row r="29" spans="1:19" x14ac:dyDescent="0.4">
      <c r="A29">
        <v>28</v>
      </c>
      <c r="B29" t="s">
        <v>17</v>
      </c>
      <c r="C29" t="s">
        <v>18</v>
      </c>
      <c r="D29">
        <v>4</v>
      </c>
      <c r="E29">
        <v>26.7</v>
      </c>
      <c r="F29">
        <v>103</v>
      </c>
      <c r="G29">
        <v>1</v>
      </c>
      <c r="H29">
        <v>0.60699999999999998</v>
      </c>
      <c r="I29">
        <v>92</v>
      </c>
      <c r="J29">
        <v>87</v>
      </c>
      <c r="K29">
        <v>23.616976344680399</v>
      </c>
      <c r="L29">
        <f t="shared" si="0"/>
        <v>69.383023655319604</v>
      </c>
      <c r="M29">
        <v>41.238292264271998</v>
      </c>
      <c r="N29">
        <v>24.06</v>
      </c>
      <c r="O29">
        <v>4414.5158386639996</v>
      </c>
      <c r="P29">
        <v>7.0401420917908402</v>
      </c>
      <c r="Q29">
        <v>4.2429191882546098</v>
      </c>
      <c r="R29">
        <v>0.109410393164686</v>
      </c>
      <c r="S29">
        <f t="shared" si="1"/>
        <v>7.7500294956946922E-2</v>
      </c>
    </row>
    <row r="30" spans="1:19" x14ac:dyDescent="0.4">
      <c r="A30">
        <v>29</v>
      </c>
      <c r="B30" t="s">
        <v>17</v>
      </c>
      <c r="C30" t="s">
        <v>18</v>
      </c>
      <c r="D30">
        <v>1</v>
      </c>
      <c r="E30">
        <v>27.8</v>
      </c>
      <c r="F30">
        <v>3</v>
      </c>
      <c r="G30">
        <v>3.6</v>
      </c>
      <c r="H30">
        <v>0.89300000000000002</v>
      </c>
      <c r="I30">
        <v>78</v>
      </c>
      <c r="J30">
        <v>88</v>
      </c>
      <c r="K30">
        <v>24.286794850159499</v>
      </c>
      <c r="L30">
        <f t="shared" si="0"/>
        <v>67.713205149840505</v>
      </c>
      <c r="M30">
        <v>49.394616200144</v>
      </c>
      <c r="N30">
        <v>24.06</v>
      </c>
      <c r="O30">
        <v>4470.52182479762</v>
      </c>
      <c r="P30">
        <v>11.5063661493587</v>
      </c>
      <c r="Q30">
        <v>95.674759330724697</v>
      </c>
      <c r="R30">
        <v>0.47055793681681102</v>
      </c>
      <c r="S30">
        <f t="shared" si="1"/>
        <v>3.2795888169345221E-2</v>
      </c>
    </row>
    <row r="31" spans="1:19" x14ac:dyDescent="0.4">
      <c r="A31">
        <v>30</v>
      </c>
      <c r="B31" t="s">
        <v>17</v>
      </c>
      <c r="C31" t="s">
        <v>18</v>
      </c>
      <c r="D31">
        <v>3</v>
      </c>
      <c r="E31">
        <v>28.4</v>
      </c>
      <c r="F31">
        <v>0</v>
      </c>
      <c r="G31">
        <v>7.8</v>
      </c>
      <c r="H31">
        <v>1.179</v>
      </c>
      <c r="I31">
        <v>46</v>
      </c>
      <c r="J31">
        <v>88</v>
      </c>
      <c r="K31">
        <v>26.3540380570692</v>
      </c>
      <c r="L31">
        <f t="shared" si="0"/>
        <v>65.645961942930796</v>
      </c>
      <c r="M31">
        <v>56.039056917872003</v>
      </c>
      <c r="N31">
        <v>24.06</v>
      </c>
      <c r="O31">
        <v>4779.9413067701698</v>
      </c>
      <c r="P31">
        <v>12.8788976717367</v>
      </c>
      <c r="Q31">
        <v>41.446005513291098</v>
      </c>
      <c r="R31">
        <v>0.39616510965312801</v>
      </c>
      <c r="S31">
        <f t="shared" si="1"/>
        <v>1.7646340637158208E-2</v>
      </c>
    </row>
    <row r="32" spans="1:19" x14ac:dyDescent="0.4">
      <c r="A32">
        <v>31</v>
      </c>
      <c r="B32" t="s">
        <v>17</v>
      </c>
      <c r="C32" t="s">
        <v>18</v>
      </c>
      <c r="D32">
        <v>2</v>
      </c>
      <c r="E32">
        <v>28.9</v>
      </c>
      <c r="F32">
        <v>0</v>
      </c>
      <c r="G32">
        <v>5.0999999999999996</v>
      </c>
      <c r="H32">
        <v>1.036</v>
      </c>
      <c r="I32">
        <v>80</v>
      </c>
      <c r="J32">
        <v>88</v>
      </c>
      <c r="K32">
        <v>26.6629063860339</v>
      </c>
      <c r="L32">
        <f t="shared" si="0"/>
        <v>65.337093613966104</v>
      </c>
      <c r="M32">
        <v>54.297669023440001</v>
      </c>
      <c r="N32">
        <v>24.06</v>
      </c>
      <c r="O32">
        <v>4414.4829160696399</v>
      </c>
      <c r="P32">
        <v>14.298723710359001</v>
      </c>
      <c r="Q32">
        <v>38.833418211475902</v>
      </c>
      <c r="R32">
        <v>2.1564518176681299E-2</v>
      </c>
      <c r="S32">
        <f t="shared" si="1"/>
        <v>2.387311770351155E-2</v>
      </c>
    </row>
    <row r="33" spans="1:19" x14ac:dyDescent="0.4">
      <c r="A33">
        <v>32</v>
      </c>
      <c r="B33" t="s">
        <v>17</v>
      </c>
      <c r="C33" t="s">
        <v>18</v>
      </c>
      <c r="D33">
        <v>1</v>
      </c>
      <c r="E33">
        <v>26.6</v>
      </c>
      <c r="F33">
        <v>31.5</v>
      </c>
      <c r="G33">
        <v>2</v>
      </c>
      <c r="H33">
        <v>0.68700000000000006</v>
      </c>
      <c r="I33">
        <v>86</v>
      </c>
      <c r="J33">
        <v>88</v>
      </c>
      <c r="K33">
        <v>24.983647334050499</v>
      </c>
      <c r="L33">
        <f t="shared" si="0"/>
        <v>67.016352665949498</v>
      </c>
      <c r="M33">
        <v>43.026468300895999</v>
      </c>
      <c r="N33">
        <v>24.06</v>
      </c>
      <c r="O33">
        <v>5659.8820892159301</v>
      </c>
      <c r="P33">
        <v>22.438732433457101</v>
      </c>
      <c r="Q33">
        <v>50.121645168708604</v>
      </c>
      <c r="R33">
        <v>0.35650364677349</v>
      </c>
      <c r="S33">
        <f t="shared" si="1"/>
        <v>4.6167344268427661E-2</v>
      </c>
    </row>
    <row r="34" spans="1:19" x14ac:dyDescent="0.4">
      <c r="A34">
        <v>33</v>
      </c>
      <c r="B34" t="s">
        <v>17</v>
      </c>
      <c r="C34" t="s">
        <v>18</v>
      </c>
      <c r="D34">
        <v>4</v>
      </c>
      <c r="E34">
        <v>25.4</v>
      </c>
      <c r="F34">
        <v>51</v>
      </c>
      <c r="G34">
        <v>1.3</v>
      </c>
      <c r="H34">
        <v>0.623</v>
      </c>
      <c r="I34">
        <v>94</v>
      </c>
      <c r="J34">
        <v>88</v>
      </c>
      <c r="K34">
        <v>26.328632184413799</v>
      </c>
      <c r="L34">
        <f t="shared" si="0"/>
        <v>65.671367815586194</v>
      </c>
      <c r="M34">
        <v>39.992496324896003</v>
      </c>
      <c r="N34">
        <v>24.06</v>
      </c>
      <c r="O34">
        <v>2177.8739450176099</v>
      </c>
      <c r="P34">
        <v>4.0759941785707403E-2</v>
      </c>
      <c r="Q34">
        <v>67.758484022790896</v>
      </c>
      <c r="R34">
        <v>0.19345017150618399</v>
      </c>
      <c r="S34">
        <f t="shared" si="1"/>
        <v>0.15237133010737661</v>
      </c>
    </row>
    <row r="35" spans="1:19" x14ac:dyDescent="0.4">
      <c r="A35">
        <v>34</v>
      </c>
      <c r="B35" t="s">
        <v>17</v>
      </c>
      <c r="C35" t="s">
        <v>18</v>
      </c>
      <c r="D35">
        <v>4</v>
      </c>
      <c r="E35">
        <v>25.6</v>
      </c>
      <c r="F35">
        <v>3</v>
      </c>
      <c r="G35">
        <v>0</v>
      </c>
      <c r="H35">
        <v>0.47899999999999998</v>
      </c>
      <c r="I35">
        <v>98</v>
      </c>
      <c r="J35">
        <v>88</v>
      </c>
      <c r="K35">
        <v>24.345820059961</v>
      </c>
      <c r="L35">
        <f t="shared" si="0"/>
        <v>67.654179940039</v>
      </c>
      <c r="M35">
        <v>37.157282141056001</v>
      </c>
      <c r="N35">
        <v>24.06</v>
      </c>
      <c r="O35">
        <v>9185.8164479484803</v>
      </c>
      <c r="P35">
        <v>34.098639876029601</v>
      </c>
      <c r="Q35">
        <v>13.139460547944299</v>
      </c>
      <c r="R35">
        <v>0.129740202202138</v>
      </c>
      <c r="S35">
        <f t="shared" si="1"/>
        <v>6.2731956937547226E-2</v>
      </c>
    </row>
    <row r="36" spans="1:19" x14ac:dyDescent="0.4">
      <c r="A36">
        <v>35</v>
      </c>
      <c r="B36" t="s">
        <v>17</v>
      </c>
      <c r="C36" t="s">
        <v>18</v>
      </c>
      <c r="D36">
        <v>5</v>
      </c>
      <c r="E36">
        <v>25.4</v>
      </c>
      <c r="F36">
        <v>0.5</v>
      </c>
      <c r="G36">
        <v>0</v>
      </c>
      <c r="H36">
        <v>0.441</v>
      </c>
      <c r="I36">
        <v>98</v>
      </c>
      <c r="J36">
        <v>88</v>
      </c>
      <c r="K36">
        <v>26.291944978935899</v>
      </c>
      <c r="L36">
        <f t="shared" si="0"/>
        <v>65.708055021064098</v>
      </c>
      <c r="M36">
        <v>35.592460108040001</v>
      </c>
      <c r="N36">
        <v>24.06</v>
      </c>
      <c r="O36">
        <v>2075.6459577484402</v>
      </c>
      <c r="P36">
        <v>21.2871931889125</v>
      </c>
      <c r="Q36">
        <v>80.513154025570103</v>
      </c>
      <c r="R36">
        <v>0.23086945237826501</v>
      </c>
      <c r="S36">
        <f t="shared" si="1"/>
        <v>0.355044580988362</v>
      </c>
    </row>
    <row r="37" spans="1:19" x14ac:dyDescent="0.4">
      <c r="A37">
        <v>36</v>
      </c>
      <c r="B37" t="s">
        <v>17</v>
      </c>
      <c r="C37" t="s">
        <v>18</v>
      </c>
      <c r="D37">
        <v>2</v>
      </c>
      <c r="E37">
        <v>26.7</v>
      </c>
      <c r="F37">
        <v>0</v>
      </c>
      <c r="G37">
        <v>6.5</v>
      </c>
      <c r="H37">
        <v>1.2370000000000001</v>
      </c>
      <c r="I37">
        <v>86</v>
      </c>
      <c r="J37">
        <v>88</v>
      </c>
      <c r="K37">
        <v>23.388049616926299</v>
      </c>
      <c r="L37">
        <f t="shared" si="0"/>
        <v>68.611950383073705</v>
      </c>
      <c r="M37">
        <v>56.327458864752003</v>
      </c>
      <c r="N37">
        <v>24.06</v>
      </c>
      <c r="O37">
        <v>2048.8084759363601</v>
      </c>
      <c r="P37">
        <v>11.729466078030599</v>
      </c>
      <c r="Q37">
        <v>4.3129036353362702</v>
      </c>
      <c r="R37">
        <v>9.9449545914749499E-2</v>
      </c>
      <c r="S37">
        <f t="shared" si="1"/>
        <v>3.636301066258097E-2</v>
      </c>
    </row>
    <row r="38" spans="1:19" x14ac:dyDescent="0.4">
      <c r="A38">
        <v>37</v>
      </c>
      <c r="B38" t="s">
        <v>17</v>
      </c>
      <c r="C38" t="s">
        <v>18</v>
      </c>
      <c r="D38">
        <v>4</v>
      </c>
      <c r="E38">
        <v>26.3</v>
      </c>
      <c r="F38">
        <v>1.5</v>
      </c>
      <c r="G38">
        <v>1.4</v>
      </c>
      <c r="H38">
        <v>0.70299999999999996</v>
      </c>
      <c r="I38">
        <v>94</v>
      </c>
      <c r="J38">
        <v>88</v>
      </c>
      <c r="K38">
        <v>24.282288104677601</v>
      </c>
      <c r="L38">
        <f t="shared" si="0"/>
        <v>67.717711895322395</v>
      </c>
      <c r="M38">
        <v>43.097325464396</v>
      </c>
      <c r="N38">
        <v>24.06</v>
      </c>
      <c r="O38">
        <v>4320.4880210638403</v>
      </c>
      <c r="P38">
        <v>2.4344067102204399</v>
      </c>
      <c r="Q38">
        <v>76.985965699270196</v>
      </c>
      <c r="R38">
        <v>0.44263183720524402</v>
      </c>
      <c r="S38">
        <f t="shared" si="1"/>
        <v>5.7570112049400005E-2</v>
      </c>
    </row>
    <row r="39" spans="1:19" x14ac:dyDescent="0.4">
      <c r="A39">
        <v>38</v>
      </c>
      <c r="B39" t="s">
        <v>17</v>
      </c>
      <c r="C39" t="s">
        <v>18</v>
      </c>
      <c r="D39">
        <v>4</v>
      </c>
      <c r="E39">
        <v>25.1</v>
      </c>
      <c r="F39">
        <v>15.5</v>
      </c>
      <c r="G39">
        <v>0.4</v>
      </c>
      <c r="H39">
        <v>0.52600000000000002</v>
      </c>
      <c r="I39">
        <v>98</v>
      </c>
      <c r="J39">
        <v>88</v>
      </c>
      <c r="K39">
        <v>25.5291096756111</v>
      </c>
      <c r="L39">
        <f t="shared" si="0"/>
        <v>66.470890324388904</v>
      </c>
      <c r="M39">
        <v>37.302157053511998</v>
      </c>
      <c r="N39">
        <v>24.06</v>
      </c>
      <c r="O39">
        <v>2274.8626107687901</v>
      </c>
      <c r="P39">
        <v>9.2903409205236596</v>
      </c>
      <c r="Q39">
        <v>93.678107223418493</v>
      </c>
      <c r="R39">
        <v>9.0575114704323195E-2</v>
      </c>
      <c r="S39">
        <f t="shared" si="1"/>
        <v>0.21534301597984523</v>
      </c>
    </row>
    <row r="40" spans="1:19" x14ac:dyDescent="0.4">
      <c r="A40">
        <v>39</v>
      </c>
      <c r="B40" t="s">
        <v>17</v>
      </c>
      <c r="C40" t="s">
        <v>18</v>
      </c>
      <c r="D40">
        <v>4</v>
      </c>
      <c r="E40">
        <v>25.7</v>
      </c>
      <c r="F40">
        <v>42.5</v>
      </c>
      <c r="G40">
        <v>1.7</v>
      </c>
      <c r="H40">
        <v>0.68799999999999994</v>
      </c>
      <c r="I40">
        <v>94</v>
      </c>
      <c r="J40">
        <v>88</v>
      </c>
      <c r="K40">
        <v>23.9972216176171</v>
      </c>
      <c r="L40">
        <f t="shared" si="0"/>
        <v>68.0027783823829</v>
      </c>
      <c r="M40">
        <v>42.185419907072003</v>
      </c>
      <c r="N40">
        <v>24.06</v>
      </c>
      <c r="O40">
        <v>3843.1141909257799</v>
      </c>
      <c r="P40">
        <v>21.560458763361101</v>
      </c>
      <c r="Q40">
        <v>47.220858741580102</v>
      </c>
      <c r="R40">
        <v>0.42613146329877499</v>
      </c>
      <c r="S40">
        <f t="shared" si="1"/>
        <v>6.7607172197828413E-2</v>
      </c>
    </row>
    <row r="41" spans="1:19" x14ac:dyDescent="0.4">
      <c r="A41">
        <v>40</v>
      </c>
      <c r="B41" t="s">
        <v>17</v>
      </c>
      <c r="C41" t="s">
        <v>18</v>
      </c>
      <c r="D41">
        <v>4</v>
      </c>
      <c r="E41">
        <v>26.2</v>
      </c>
      <c r="F41">
        <v>1</v>
      </c>
      <c r="G41">
        <v>0.2</v>
      </c>
      <c r="H41">
        <v>0.40300000000000002</v>
      </c>
      <c r="I41">
        <v>100</v>
      </c>
      <c r="J41">
        <v>88</v>
      </c>
      <c r="K41">
        <v>26.008640976896199</v>
      </c>
      <c r="L41">
        <f t="shared" si="0"/>
        <v>65.991359023103797</v>
      </c>
      <c r="M41">
        <v>36.024394179184</v>
      </c>
      <c r="N41">
        <v>24.06</v>
      </c>
      <c r="O41">
        <v>6869.8300996160197</v>
      </c>
      <c r="P41">
        <v>39.994919629371303</v>
      </c>
      <c r="Q41">
        <v>79.024380259404495</v>
      </c>
      <c r="R41">
        <v>0.44658309328352103</v>
      </c>
      <c r="S41">
        <f t="shared" si="1"/>
        <v>0.12328699216540429</v>
      </c>
    </row>
    <row r="42" spans="1:19" x14ac:dyDescent="0.4">
      <c r="A42">
        <v>41</v>
      </c>
      <c r="B42" t="s">
        <v>17</v>
      </c>
      <c r="C42" t="s">
        <v>18</v>
      </c>
      <c r="D42">
        <v>2</v>
      </c>
      <c r="E42">
        <v>28.4</v>
      </c>
      <c r="F42">
        <v>0</v>
      </c>
      <c r="G42">
        <v>1.9</v>
      </c>
      <c r="H42">
        <v>0.95799999999999996</v>
      </c>
      <c r="I42">
        <v>88</v>
      </c>
      <c r="J42">
        <v>88</v>
      </c>
      <c r="K42">
        <v>23.662196773026899</v>
      </c>
      <c r="L42">
        <f t="shared" si="0"/>
        <v>68.337803226973108</v>
      </c>
      <c r="M42">
        <v>52.111124784608002</v>
      </c>
      <c r="N42">
        <v>24.06</v>
      </c>
      <c r="O42">
        <v>1199.20592471277</v>
      </c>
      <c r="P42">
        <v>20.214017878643102</v>
      </c>
      <c r="Q42">
        <v>29.651275079462899</v>
      </c>
      <c r="R42">
        <v>7.5280671241850202E-3</v>
      </c>
      <c r="S42">
        <f t="shared" si="1"/>
        <v>0.10259283597415457</v>
      </c>
    </row>
    <row r="43" spans="1:19" x14ac:dyDescent="0.4">
      <c r="A43">
        <v>42</v>
      </c>
      <c r="B43" t="s">
        <v>17</v>
      </c>
      <c r="C43" t="s">
        <v>18</v>
      </c>
      <c r="D43">
        <v>2</v>
      </c>
      <c r="E43">
        <v>29.6</v>
      </c>
      <c r="F43">
        <v>0</v>
      </c>
      <c r="G43">
        <v>11.1</v>
      </c>
      <c r="H43">
        <v>1.4990000000000001</v>
      </c>
      <c r="I43">
        <v>66</v>
      </c>
      <c r="J43">
        <v>88</v>
      </c>
      <c r="K43">
        <v>23.3088167151591</v>
      </c>
      <c r="L43">
        <f t="shared" si="0"/>
        <v>68.691183284840903</v>
      </c>
      <c r="M43">
        <v>66.435572121632006</v>
      </c>
      <c r="N43">
        <v>24.06</v>
      </c>
      <c r="O43">
        <v>794.96579270602604</v>
      </c>
      <c r="P43">
        <v>2.2672352709330701</v>
      </c>
      <c r="Q43">
        <v>64.181176362883093</v>
      </c>
      <c r="R43">
        <v>0.47121030619857102</v>
      </c>
      <c r="S43">
        <f t="shared" si="1"/>
        <v>6.1100624078145094E-2</v>
      </c>
    </row>
    <row r="44" spans="1:19" x14ac:dyDescent="0.4">
      <c r="A44">
        <v>43</v>
      </c>
      <c r="B44" t="s">
        <v>17</v>
      </c>
      <c r="C44" t="s">
        <v>18</v>
      </c>
      <c r="D44">
        <v>2</v>
      </c>
      <c r="E44">
        <v>29.8</v>
      </c>
      <c r="F44">
        <v>0</v>
      </c>
      <c r="G44">
        <v>11.3</v>
      </c>
      <c r="H44">
        <v>1.4490000000000001</v>
      </c>
      <c r="I44">
        <v>58</v>
      </c>
      <c r="J44">
        <v>88</v>
      </c>
      <c r="K44">
        <v>25.5709278028048</v>
      </c>
      <c r="L44">
        <f t="shared" si="0"/>
        <v>66.429072197195197</v>
      </c>
      <c r="M44">
        <v>65.683593621567994</v>
      </c>
      <c r="N44">
        <v>24.06</v>
      </c>
      <c r="O44">
        <v>7100.98426418289</v>
      </c>
      <c r="P44">
        <v>1.0281221408866199</v>
      </c>
      <c r="Q44">
        <v>98.3138361043072</v>
      </c>
      <c r="R44">
        <v>0.48355656575614803</v>
      </c>
      <c r="S44">
        <f t="shared" si="1"/>
        <v>7.2781330049586203E-3</v>
      </c>
    </row>
    <row r="45" spans="1:19" x14ac:dyDescent="0.4">
      <c r="A45">
        <v>44</v>
      </c>
      <c r="B45" t="s">
        <v>17</v>
      </c>
      <c r="C45" t="s">
        <v>18</v>
      </c>
      <c r="D45">
        <v>2</v>
      </c>
      <c r="E45">
        <v>29.1</v>
      </c>
      <c r="F45">
        <v>0</v>
      </c>
      <c r="G45">
        <v>4.8</v>
      </c>
      <c r="H45">
        <v>0.879</v>
      </c>
      <c r="I45">
        <v>78</v>
      </c>
      <c r="J45">
        <v>88</v>
      </c>
      <c r="K45">
        <v>25.016908241884799</v>
      </c>
      <c r="L45">
        <f t="shared" si="0"/>
        <v>66.983091758115194</v>
      </c>
      <c r="M45">
        <v>51.009981607632</v>
      </c>
      <c r="N45">
        <v>24.06</v>
      </c>
      <c r="O45">
        <v>4743.0676570396199</v>
      </c>
      <c r="P45">
        <v>1.01366672423346</v>
      </c>
      <c r="Q45">
        <v>18.115022940864598</v>
      </c>
      <c r="R45">
        <v>0.34666691429461099</v>
      </c>
      <c r="S45">
        <f t="shared" si="1"/>
        <v>3.0893469889767006E-2</v>
      </c>
    </row>
    <row r="46" spans="1:19" x14ac:dyDescent="0.4">
      <c r="A46">
        <v>45</v>
      </c>
      <c r="B46" t="s">
        <v>17</v>
      </c>
      <c r="C46" t="s">
        <v>18</v>
      </c>
      <c r="D46">
        <v>1</v>
      </c>
      <c r="E46">
        <v>26.7</v>
      </c>
      <c r="F46">
        <v>56.5</v>
      </c>
      <c r="G46">
        <v>4.7</v>
      </c>
      <c r="H46">
        <v>0.80700000000000005</v>
      </c>
      <c r="I46">
        <v>82</v>
      </c>
      <c r="J46">
        <v>88</v>
      </c>
      <c r="K46">
        <v>26.3683517063902</v>
      </c>
      <c r="L46">
        <f t="shared" si="0"/>
        <v>65.6316482936098</v>
      </c>
      <c r="M46">
        <v>45.943015555427998</v>
      </c>
      <c r="N46">
        <v>24.06</v>
      </c>
      <c r="O46">
        <v>6042.86397554632</v>
      </c>
      <c r="P46">
        <v>16.0428182338662</v>
      </c>
      <c r="Q46">
        <v>95.151014834573203</v>
      </c>
      <c r="R46">
        <v>0.12677413361246101</v>
      </c>
      <c r="S46">
        <f t="shared" si="1"/>
        <v>3.0618927525512613E-2</v>
      </c>
    </row>
    <row r="47" spans="1:19" x14ac:dyDescent="0.4">
      <c r="A47">
        <v>46</v>
      </c>
      <c r="B47" t="s">
        <v>17</v>
      </c>
      <c r="C47" t="s">
        <v>18</v>
      </c>
      <c r="D47">
        <v>1</v>
      </c>
      <c r="E47">
        <v>27</v>
      </c>
      <c r="F47">
        <v>37</v>
      </c>
      <c r="G47">
        <v>7.3</v>
      </c>
      <c r="H47">
        <v>1.0820000000000001</v>
      </c>
      <c r="I47">
        <v>56</v>
      </c>
      <c r="J47">
        <v>88</v>
      </c>
      <c r="K47">
        <v>23.618414492897099</v>
      </c>
      <c r="L47">
        <f t="shared" si="0"/>
        <v>68.381585507102898</v>
      </c>
      <c r="M47">
        <v>53.162113266959999</v>
      </c>
      <c r="N47">
        <v>24.06</v>
      </c>
      <c r="O47">
        <v>6359.9865823457303</v>
      </c>
      <c r="P47">
        <v>0.70698786982148798</v>
      </c>
      <c r="Q47">
        <v>35.321389178551797</v>
      </c>
      <c r="R47">
        <v>4.89801979431293E-2</v>
      </c>
      <c r="S47">
        <f t="shared" si="1"/>
        <v>1.5353345375879257E-2</v>
      </c>
    </row>
    <row r="48" spans="1:19" x14ac:dyDescent="0.4">
      <c r="A48">
        <v>47</v>
      </c>
      <c r="B48" t="s">
        <v>17</v>
      </c>
      <c r="C48" t="s">
        <v>18</v>
      </c>
      <c r="D48">
        <v>2</v>
      </c>
      <c r="E48">
        <v>28.6</v>
      </c>
      <c r="F48">
        <v>0</v>
      </c>
      <c r="G48">
        <v>8.3000000000000007</v>
      </c>
      <c r="H48">
        <v>1.2969999999999999</v>
      </c>
      <c r="I48">
        <v>76</v>
      </c>
      <c r="J48">
        <v>88</v>
      </c>
      <c r="K48">
        <v>24.569851692532499</v>
      </c>
      <c r="L48">
        <f t="shared" si="0"/>
        <v>67.430148307467505</v>
      </c>
      <c r="M48">
        <v>60.523793327703999</v>
      </c>
      <c r="N48">
        <v>24.06</v>
      </c>
      <c r="O48">
        <v>8858.9190541307198</v>
      </c>
      <c r="P48">
        <v>22.465673499204399</v>
      </c>
      <c r="Q48">
        <v>26.072001971945198</v>
      </c>
      <c r="R48">
        <v>0.16176425741002201</v>
      </c>
      <c r="S48">
        <f t="shared" si="1"/>
        <v>7.3947013308834873E-3</v>
      </c>
    </row>
    <row r="49" spans="1:19" x14ac:dyDescent="0.4">
      <c r="A49">
        <v>48</v>
      </c>
      <c r="B49" t="s">
        <v>17</v>
      </c>
      <c r="C49" t="s">
        <v>18</v>
      </c>
      <c r="D49">
        <v>3</v>
      </c>
      <c r="E49">
        <v>28.7</v>
      </c>
      <c r="F49">
        <v>0</v>
      </c>
      <c r="G49">
        <v>3</v>
      </c>
      <c r="H49">
        <v>0.96599999999999997</v>
      </c>
      <c r="I49">
        <v>88</v>
      </c>
      <c r="J49">
        <v>88</v>
      </c>
      <c r="K49">
        <v>24.4508715360469</v>
      </c>
      <c r="L49">
        <f t="shared" si="0"/>
        <v>67.549128463953096</v>
      </c>
      <c r="M49">
        <v>51.880953981752</v>
      </c>
      <c r="N49">
        <v>24.06</v>
      </c>
      <c r="O49">
        <v>4336.20351834334</v>
      </c>
      <c r="P49">
        <v>0.128615047889996</v>
      </c>
      <c r="Q49">
        <v>2.91493178475117</v>
      </c>
      <c r="R49">
        <v>0.15576470167149201</v>
      </c>
      <c r="S49">
        <f t="shared" si="1"/>
        <v>2.8859091591977422E-2</v>
      </c>
    </row>
    <row r="50" spans="1:19" x14ac:dyDescent="0.4">
      <c r="A50">
        <v>49</v>
      </c>
      <c r="B50" t="s">
        <v>17</v>
      </c>
      <c r="C50" t="s">
        <v>18</v>
      </c>
      <c r="D50">
        <v>1</v>
      </c>
      <c r="E50">
        <v>28.5</v>
      </c>
      <c r="F50">
        <v>1.5</v>
      </c>
      <c r="G50">
        <v>7.6</v>
      </c>
      <c r="H50">
        <v>1.119</v>
      </c>
      <c r="I50">
        <v>78</v>
      </c>
      <c r="J50">
        <v>88</v>
      </c>
      <c r="K50">
        <v>23.964431686828799</v>
      </c>
      <c r="L50">
        <f t="shared" si="0"/>
        <v>68.035568313171197</v>
      </c>
      <c r="M50">
        <v>55.875163138440001</v>
      </c>
      <c r="N50">
        <v>24.06</v>
      </c>
      <c r="O50">
        <v>959.77769379972301</v>
      </c>
      <c r="P50">
        <v>2.2542466829564201</v>
      </c>
      <c r="Q50">
        <v>12.616010862902099</v>
      </c>
      <c r="R50">
        <v>0.42056147400995397</v>
      </c>
      <c r="S50">
        <f t="shared" si="1"/>
        <v>9.3577908045397423E-2</v>
      </c>
    </row>
    <row r="51" spans="1:19" x14ac:dyDescent="0.4">
      <c r="A51">
        <v>50</v>
      </c>
      <c r="B51" t="s">
        <v>17</v>
      </c>
      <c r="C51" t="s">
        <v>18</v>
      </c>
      <c r="D51">
        <v>1</v>
      </c>
      <c r="E51">
        <v>27.5</v>
      </c>
      <c r="F51">
        <v>3.5</v>
      </c>
      <c r="G51">
        <v>7.1</v>
      </c>
      <c r="H51">
        <v>1.0229999999999999</v>
      </c>
      <c r="I51">
        <v>64</v>
      </c>
      <c r="J51">
        <v>88</v>
      </c>
      <c r="K51">
        <v>25.631697342500701</v>
      </c>
      <c r="L51">
        <f t="shared" si="0"/>
        <v>66.368302657499299</v>
      </c>
      <c r="M51">
        <v>52.334398331599999</v>
      </c>
      <c r="N51">
        <v>24.06</v>
      </c>
      <c r="O51">
        <v>8740.7143321125695</v>
      </c>
      <c r="P51">
        <v>21.923583539451698</v>
      </c>
      <c r="Q51">
        <v>96.711313151229604</v>
      </c>
      <c r="R51">
        <v>0.122497069207084</v>
      </c>
      <c r="S51">
        <f t="shared" si="1"/>
        <v>1.2518237614152227E-2</v>
      </c>
    </row>
    <row r="52" spans="1:19" x14ac:dyDescent="0.4">
      <c r="A52">
        <v>51</v>
      </c>
      <c r="B52" t="s">
        <v>17</v>
      </c>
      <c r="C52" t="s">
        <v>18</v>
      </c>
      <c r="D52">
        <v>1</v>
      </c>
      <c r="E52">
        <v>27.5</v>
      </c>
      <c r="F52">
        <v>1</v>
      </c>
      <c r="G52">
        <v>5.0999999999999996</v>
      </c>
      <c r="H52">
        <v>0.79900000000000004</v>
      </c>
      <c r="I52">
        <v>82</v>
      </c>
      <c r="J52">
        <v>88</v>
      </c>
      <c r="K52">
        <v>23.133258791745099</v>
      </c>
      <c r="L52">
        <f t="shared" si="0"/>
        <v>68.866741208254894</v>
      </c>
      <c r="M52">
        <v>47.153931358100003</v>
      </c>
      <c r="N52">
        <v>24.06</v>
      </c>
      <c r="O52">
        <v>4993.4331513604702</v>
      </c>
      <c r="P52">
        <v>4.6130638495554503</v>
      </c>
      <c r="Q52">
        <v>53.410170007333697</v>
      </c>
      <c r="R52">
        <v>0.214270140730104</v>
      </c>
      <c r="S52">
        <f t="shared" si="1"/>
        <v>3.6528372359346736E-2</v>
      </c>
    </row>
    <row r="53" spans="1:19" x14ac:dyDescent="0.4">
      <c r="A53">
        <v>52</v>
      </c>
      <c r="B53" t="s">
        <v>17</v>
      </c>
      <c r="C53" t="s">
        <v>18</v>
      </c>
      <c r="D53">
        <v>2</v>
      </c>
      <c r="E53">
        <v>28.7</v>
      </c>
      <c r="F53">
        <v>0</v>
      </c>
      <c r="G53">
        <v>5.5</v>
      </c>
      <c r="H53">
        <v>1.0620000000000001</v>
      </c>
      <c r="I53">
        <v>68</v>
      </c>
      <c r="J53">
        <v>88</v>
      </c>
      <c r="K53">
        <v>22.997101496551501</v>
      </c>
      <c r="L53">
        <f t="shared" si="0"/>
        <v>69.002898503448506</v>
      </c>
      <c r="M53">
        <v>54.533604332095997</v>
      </c>
      <c r="N53">
        <v>24.06</v>
      </c>
      <c r="O53">
        <v>2462.5159437453399</v>
      </c>
      <c r="P53">
        <v>28.6212981566715</v>
      </c>
      <c r="Q53">
        <v>35.751823235523197</v>
      </c>
      <c r="R53">
        <v>0.187690718626874</v>
      </c>
      <c r="S53">
        <f t="shared" si="1"/>
        <v>4.0968929069288847E-2</v>
      </c>
    </row>
    <row r="54" spans="1:19" x14ac:dyDescent="0.4">
      <c r="A54">
        <v>53</v>
      </c>
      <c r="B54" t="s">
        <v>17</v>
      </c>
      <c r="C54" t="s">
        <v>18</v>
      </c>
      <c r="D54">
        <v>3</v>
      </c>
      <c r="E54">
        <v>29.7</v>
      </c>
      <c r="F54">
        <v>0</v>
      </c>
      <c r="G54">
        <v>11.9</v>
      </c>
      <c r="H54">
        <v>1.4970000000000001</v>
      </c>
      <c r="I54">
        <v>58</v>
      </c>
      <c r="J54">
        <v>88</v>
      </c>
      <c r="K54">
        <v>23.351141583545001</v>
      </c>
      <c r="L54">
        <f t="shared" si="0"/>
        <v>68.648858416454999</v>
      </c>
      <c r="M54">
        <v>66.212590973003998</v>
      </c>
      <c r="N54">
        <v>24.06</v>
      </c>
      <c r="O54">
        <v>2521.9348169495001</v>
      </c>
      <c r="P54">
        <v>3.1116774779387599</v>
      </c>
      <c r="Q54">
        <v>6.2901540180840998</v>
      </c>
      <c r="R54">
        <v>0.16369709182327</v>
      </c>
      <c r="S54">
        <f t="shared" si="1"/>
        <v>1.9469044354163446E-2</v>
      </c>
    </row>
    <row r="55" spans="1:19" x14ac:dyDescent="0.4">
      <c r="A55">
        <v>54</v>
      </c>
      <c r="B55" t="s">
        <v>17</v>
      </c>
      <c r="C55" t="s">
        <v>18</v>
      </c>
      <c r="D55">
        <v>3</v>
      </c>
      <c r="E55">
        <v>30.4</v>
      </c>
      <c r="F55">
        <v>0</v>
      </c>
      <c r="G55">
        <v>12.2</v>
      </c>
      <c r="H55">
        <v>1.5069999999999999</v>
      </c>
      <c r="I55">
        <v>64</v>
      </c>
      <c r="J55">
        <v>88</v>
      </c>
      <c r="K55">
        <v>24.8161493998361</v>
      </c>
      <c r="L55">
        <f t="shared" si="0"/>
        <v>67.183850600163908</v>
      </c>
      <c r="M55">
        <v>67.232448982911905</v>
      </c>
      <c r="N55">
        <v>24.06</v>
      </c>
      <c r="O55">
        <v>4931.2215691953097</v>
      </c>
      <c r="P55">
        <v>0.81172804419246802</v>
      </c>
      <c r="Q55">
        <v>20.609763517058301</v>
      </c>
      <c r="R55">
        <v>0.13331294631489701</v>
      </c>
      <c r="S55">
        <f t="shared" si="1"/>
        <v>9.798677323733157E-3</v>
      </c>
    </row>
    <row r="56" spans="1:19" x14ac:dyDescent="0.4">
      <c r="A56">
        <v>55</v>
      </c>
      <c r="B56" t="s">
        <v>17</v>
      </c>
      <c r="C56" t="s">
        <v>18</v>
      </c>
      <c r="D56">
        <v>3</v>
      </c>
      <c r="E56">
        <v>30.4</v>
      </c>
      <c r="F56">
        <v>0</v>
      </c>
      <c r="G56">
        <v>12.1</v>
      </c>
      <c r="H56">
        <v>1.5229999999999999</v>
      </c>
      <c r="I56">
        <v>58</v>
      </c>
      <c r="J56">
        <v>88</v>
      </c>
      <c r="K56">
        <v>25.716307499110101</v>
      </c>
      <c r="L56">
        <f t="shared" si="0"/>
        <v>66.283692500889899</v>
      </c>
      <c r="M56">
        <v>68.480811670527999</v>
      </c>
      <c r="N56">
        <v>24.06</v>
      </c>
      <c r="O56">
        <v>4118.2234844486602</v>
      </c>
      <c r="P56">
        <v>3.87868854596526</v>
      </c>
      <c r="Q56">
        <v>11.710503569658901</v>
      </c>
      <c r="R56">
        <v>0.43797003621201502</v>
      </c>
      <c r="S56">
        <f t="shared" si="1"/>
        <v>1.1202484288075408E-2</v>
      </c>
    </row>
    <row r="57" spans="1:19" x14ac:dyDescent="0.4">
      <c r="A57">
        <v>56</v>
      </c>
      <c r="B57" t="s">
        <v>17</v>
      </c>
      <c r="C57" t="s">
        <v>18</v>
      </c>
      <c r="D57">
        <v>9</v>
      </c>
      <c r="E57">
        <v>30.5</v>
      </c>
      <c r="F57">
        <v>0</v>
      </c>
      <c r="G57">
        <v>12.7</v>
      </c>
      <c r="H57">
        <v>1.5589999999999999</v>
      </c>
      <c r="I57">
        <v>14</v>
      </c>
      <c r="J57">
        <v>88</v>
      </c>
      <c r="K57">
        <v>25.403657201275401</v>
      </c>
      <c r="L57">
        <f t="shared" si="0"/>
        <v>66.596342798724606</v>
      </c>
      <c r="M57">
        <v>69.367366546460005</v>
      </c>
      <c r="N57">
        <v>24.06</v>
      </c>
      <c r="O57">
        <v>6395.5300600218397</v>
      </c>
      <c r="P57">
        <v>4.0269823956819497</v>
      </c>
      <c r="Q57">
        <v>38.637572509456</v>
      </c>
      <c r="R57">
        <v>0.269730547287163</v>
      </c>
      <c r="S57">
        <f t="shared" si="1"/>
        <v>6.8945431678076241E-3</v>
      </c>
    </row>
    <row r="58" spans="1:19" x14ac:dyDescent="0.4">
      <c r="A58">
        <v>57</v>
      </c>
      <c r="B58" t="s">
        <v>17</v>
      </c>
      <c r="C58" t="s">
        <v>18</v>
      </c>
      <c r="D58">
        <v>9</v>
      </c>
      <c r="E58">
        <v>30.6</v>
      </c>
      <c r="F58">
        <v>0</v>
      </c>
      <c r="G58">
        <v>11.4</v>
      </c>
      <c r="H58">
        <v>1.5369999999999999</v>
      </c>
      <c r="I58">
        <v>32</v>
      </c>
      <c r="J58">
        <v>88</v>
      </c>
      <c r="K58">
        <v>23.939276553656601</v>
      </c>
      <c r="L58">
        <f t="shared" si="0"/>
        <v>68.060723446343403</v>
      </c>
      <c r="M58">
        <v>68.459173246559999</v>
      </c>
      <c r="N58">
        <v>24.06</v>
      </c>
      <c r="O58">
        <v>5193.1926865497599</v>
      </c>
      <c r="P58">
        <v>3.9694584780035602</v>
      </c>
      <c r="Q58">
        <v>13.442675982313901</v>
      </c>
      <c r="R58">
        <v>1.7137739804822499E-2</v>
      </c>
      <c r="S58">
        <f t="shared" si="1"/>
        <v>8.8578761227130869E-3</v>
      </c>
    </row>
    <row r="59" spans="1:19" x14ac:dyDescent="0.4">
      <c r="A59">
        <v>58</v>
      </c>
      <c r="B59" t="s">
        <v>17</v>
      </c>
      <c r="C59" t="s">
        <v>18</v>
      </c>
      <c r="D59">
        <v>9</v>
      </c>
      <c r="E59">
        <v>30.3</v>
      </c>
      <c r="F59">
        <v>0</v>
      </c>
      <c r="G59">
        <v>11.8</v>
      </c>
      <c r="H59">
        <v>1.4890000000000001</v>
      </c>
      <c r="I59">
        <v>12</v>
      </c>
      <c r="J59">
        <v>87</v>
      </c>
      <c r="K59">
        <v>26.062491644886101</v>
      </c>
      <c r="L59">
        <f t="shared" si="0"/>
        <v>66.937508355113891</v>
      </c>
      <c r="M59">
        <v>67.638629431620004</v>
      </c>
      <c r="N59">
        <v>24.06</v>
      </c>
      <c r="O59">
        <v>5013.7944233348398</v>
      </c>
      <c r="P59">
        <v>11.5267943969504</v>
      </c>
      <c r="Q59">
        <v>30.636467159000699</v>
      </c>
      <c r="R59">
        <v>0.18621025756818901</v>
      </c>
      <c r="S59">
        <f t="shared" si="1"/>
        <v>9.6120877448628555E-3</v>
      </c>
    </row>
    <row r="60" spans="1:19" x14ac:dyDescent="0.4">
      <c r="A60">
        <v>59</v>
      </c>
      <c r="B60" t="s">
        <v>17</v>
      </c>
      <c r="C60" t="s">
        <v>18</v>
      </c>
      <c r="D60">
        <v>2</v>
      </c>
      <c r="E60">
        <v>30</v>
      </c>
      <c r="F60">
        <v>0</v>
      </c>
      <c r="G60">
        <v>6.5</v>
      </c>
      <c r="H60">
        <v>1.157</v>
      </c>
      <c r="I60">
        <v>54</v>
      </c>
      <c r="J60">
        <v>87</v>
      </c>
      <c r="K60">
        <v>26.5746846594995</v>
      </c>
      <c r="L60">
        <f t="shared" si="0"/>
        <v>66.425315340500504</v>
      </c>
      <c r="M60">
        <v>59.391860144399999</v>
      </c>
      <c r="N60">
        <v>24.06</v>
      </c>
      <c r="O60">
        <v>335.41620670728997</v>
      </c>
      <c r="P60">
        <v>12.7676875153096</v>
      </c>
      <c r="Q60">
        <v>9.8468629421417599</v>
      </c>
      <c r="R60">
        <v>0.28835483022647501</v>
      </c>
      <c r="S60">
        <f t="shared" si="1"/>
        <v>0.23955308197138847</v>
      </c>
    </row>
    <row r="61" spans="1:19" x14ac:dyDescent="0.4">
      <c r="A61">
        <v>60</v>
      </c>
      <c r="B61" t="s">
        <v>17</v>
      </c>
      <c r="C61" t="s">
        <v>18</v>
      </c>
      <c r="D61">
        <v>1</v>
      </c>
      <c r="E61">
        <v>27.7</v>
      </c>
      <c r="F61">
        <v>54.5</v>
      </c>
      <c r="G61">
        <v>5.4</v>
      </c>
      <c r="H61">
        <v>0.873</v>
      </c>
      <c r="I61">
        <v>60</v>
      </c>
      <c r="J61">
        <v>87</v>
      </c>
      <c r="K61">
        <v>24.193735704560801</v>
      </c>
      <c r="L61">
        <f t="shared" si="0"/>
        <v>68.806264295439206</v>
      </c>
      <c r="M61">
        <v>48.775823240055999</v>
      </c>
      <c r="N61">
        <v>24.06</v>
      </c>
      <c r="O61">
        <v>8156.9391998886704</v>
      </c>
      <c r="P61">
        <v>5.2950236522274601</v>
      </c>
      <c r="Q61">
        <v>6.28054380558393</v>
      </c>
      <c r="R61">
        <v>0.281713018050818</v>
      </c>
      <c r="S61">
        <f t="shared" si="1"/>
        <v>1.889950675362298E-2</v>
      </c>
    </row>
    <row r="62" spans="1:19" x14ac:dyDescent="0.4">
      <c r="A62">
        <v>61</v>
      </c>
      <c r="B62" t="s">
        <v>17</v>
      </c>
      <c r="C62" t="s">
        <v>18</v>
      </c>
      <c r="D62">
        <v>8</v>
      </c>
      <c r="E62">
        <v>28.5</v>
      </c>
      <c r="F62">
        <v>0</v>
      </c>
      <c r="G62">
        <v>9.5</v>
      </c>
      <c r="H62">
        <v>1.2130000000000001</v>
      </c>
      <c r="I62">
        <v>32</v>
      </c>
      <c r="J62">
        <v>87</v>
      </c>
      <c r="K62">
        <v>23.343662800708099</v>
      </c>
      <c r="L62">
        <f t="shared" si="0"/>
        <v>69.656337199291897</v>
      </c>
      <c r="M62">
        <v>58.572035812620001</v>
      </c>
      <c r="N62">
        <v>24.06</v>
      </c>
      <c r="O62">
        <v>7075.8329357616904</v>
      </c>
      <c r="P62">
        <v>18.6770014361893</v>
      </c>
      <c r="Q62">
        <v>96.436683630574805</v>
      </c>
      <c r="R62">
        <v>0.26583419597276697</v>
      </c>
      <c r="S62">
        <f t="shared" si="1"/>
        <v>1.0564107294069879E-2</v>
      </c>
    </row>
    <row r="63" spans="1:19" x14ac:dyDescent="0.4">
      <c r="A63">
        <v>62</v>
      </c>
      <c r="B63" t="s">
        <v>17</v>
      </c>
      <c r="C63" t="s">
        <v>18</v>
      </c>
      <c r="D63">
        <v>2</v>
      </c>
      <c r="E63">
        <v>29.2</v>
      </c>
      <c r="F63">
        <v>0</v>
      </c>
      <c r="G63">
        <v>7</v>
      </c>
      <c r="H63">
        <v>1.075</v>
      </c>
      <c r="I63">
        <v>66</v>
      </c>
      <c r="J63">
        <v>87</v>
      </c>
      <c r="K63">
        <v>26.172003489832299</v>
      </c>
      <c r="L63">
        <f t="shared" si="0"/>
        <v>66.827996510167708</v>
      </c>
      <c r="M63">
        <v>56.157861739600001</v>
      </c>
      <c r="N63">
        <v>24.06</v>
      </c>
      <c r="O63">
        <v>1616.7421949024099</v>
      </c>
      <c r="P63">
        <v>12.7092289030117</v>
      </c>
      <c r="Q63">
        <v>26.662589262979399</v>
      </c>
      <c r="R63">
        <v>0.28205390594198299</v>
      </c>
      <c r="S63">
        <f t="shared" si="1"/>
        <v>5.8812858196620472E-2</v>
      </c>
    </row>
    <row r="64" spans="1:19" x14ac:dyDescent="0.4">
      <c r="A64">
        <v>63</v>
      </c>
      <c r="B64" t="s">
        <v>17</v>
      </c>
      <c r="C64" t="s">
        <v>18</v>
      </c>
      <c r="D64">
        <v>3</v>
      </c>
      <c r="E64">
        <v>29.9</v>
      </c>
      <c r="F64">
        <v>0</v>
      </c>
      <c r="G64">
        <v>9.6</v>
      </c>
      <c r="H64">
        <v>1.262</v>
      </c>
      <c r="I64">
        <v>50</v>
      </c>
      <c r="J64">
        <v>87</v>
      </c>
      <c r="K64">
        <v>26.463060289696099</v>
      </c>
      <c r="L64">
        <f t="shared" si="0"/>
        <v>66.536939710303898</v>
      </c>
      <c r="M64">
        <v>61.484902205167998</v>
      </c>
      <c r="N64">
        <v>24.06</v>
      </c>
      <c r="O64">
        <v>2988.21437859656</v>
      </c>
      <c r="P64">
        <v>10.7650045373602</v>
      </c>
      <c r="Q64">
        <v>28.967549066201599</v>
      </c>
      <c r="R64">
        <v>0.21705467344273299</v>
      </c>
      <c r="S64">
        <f t="shared" si="1"/>
        <v>2.2792989726476028E-2</v>
      </c>
    </row>
    <row r="65" spans="1:19" x14ac:dyDescent="0.4">
      <c r="A65">
        <v>64</v>
      </c>
      <c r="B65" t="s">
        <v>17</v>
      </c>
      <c r="C65" t="s">
        <v>18</v>
      </c>
      <c r="D65">
        <v>3</v>
      </c>
      <c r="E65">
        <v>30.8</v>
      </c>
      <c r="F65">
        <v>0</v>
      </c>
      <c r="G65">
        <v>12.1</v>
      </c>
      <c r="H65">
        <v>1.536</v>
      </c>
      <c r="I65">
        <v>56</v>
      </c>
      <c r="J65">
        <v>87</v>
      </c>
      <c r="K65">
        <v>25.210729595662801</v>
      </c>
      <c r="L65">
        <f t="shared" si="0"/>
        <v>67.789270404337202</v>
      </c>
      <c r="M65">
        <v>67.884776652799999</v>
      </c>
      <c r="N65">
        <v>24.06</v>
      </c>
      <c r="O65">
        <v>195.76282055793899</v>
      </c>
      <c r="P65">
        <v>0.92580894815455195</v>
      </c>
      <c r="Q65">
        <v>22.030165511964999</v>
      </c>
      <c r="R65">
        <v>0.185617549447188</v>
      </c>
      <c r="S65">
        <f t="shared" si="1"/>
        <v>0.24039952426477756</v>
      </c>
    </row>
    <row r="66" spans="1:19" x14ac:dyDescent="0.4">
      <c r="A66">
        <v>65</v>
      </c>
      <c r="B66" t="s">
        <v>17</v>
      </c>
      <c r="C66" t="s">
        <v>18</v>
      </c>
      <c r="D66">
        <v>9</v>
      </c>
      <c r="E66">
        <v>30.2</v>
      </c>
      <c r="F66">
        <v>0</v>
      </c>
      <c r="G66">
        <v>8.6</v>
      </c>
      <c r="H66">
        <v>1.2390000000000001</v>
      </c>
      <c r="I66">
        <v>26</v>
      </c>
      <c r="J66">
        <v>86</v>
      </c>
      <c r="K66">
        <v>25.090663549983301</v>
      </c>
      <c r="L66">
        <f t="shared" si="0"/>
        <v>68.909336450016696</v>
      </c>
      <c r="M66">
        <v>59.829453681799997</v>
      </c>
      <c r="N66">
        <v>24.06</v>
      </c>
      <c r="O66">
        <v>5354.6026102230899</v>
      </c>
      <c r="P66">
        <v>6.8087200687590803</v>
      </c>
      <c r="Q66">
        <v>81.250558149221305</v>
      </c>
      <c r="R66">
        <v>0.475646877139904</v>
      </c>
      <c r="S66">
        <f t="shared" si="1"/>
        <v>1.3889941245268263E-2</v>
      </c>
    </row>
    <row r="67" spans="1:19" x14ac:dyDescent="0.4">
      <c r="A67">
        <v>66</v>
      </c>
      <c r="B67" t="s">
        <v>17</v>
      </c>
      <c r="C67" t="s">
        <v>18</v>
      </c>
      <c r="D67">
        <v>2</v>
      </c>
      <c r="E67">
        <v>29.1</v>
      </c>
      <c r="F67">
        <v>0.5</v>
      </c>
      <c r="G67">
        <v>5.7</v>
      </c>
      <c r="H67">
        <v>0.96199999999999997</v>
      </c>
      <c r="I67">
        <v>76</v>
      </c>
      <c r="J67">
        <v>86</v>
      </c>
      <c r="K67">
        <v>24.4987795888891</v>
      </c>
      <c r="L67">
        <f t="shared" ref="L67:L123" si="2">180-(J67+K67)</f>
        <v>69.501220411110893</v>
      </c>
      <c r="M67">
        <v>53.184898593287997</v>
      </c>
      <c r="N67">
        <v>24.06</v>
      </c>
      <c r="O67">
        <v>7998.6453106730896</v>
      </c>
      <c r="P67">
        <v>0.43116848537157898</v>
      </c>
      <c r="Q67">
        <v>74.818502766867596</v>
      </c>
      <c r="R67">
        <v>0.217561309372586</v>
      </c>
      <c r="S67">
        <f t="shared" ref="S67:S130" si="3">1000/(O67*H67*(ABS(1+(-0.4)*(M67-E67))))</f>
        <v>1.5052148176949909E-2</v>
      </c>
    </row>
    <row r="68" spans="1:19" x14ac:dyDescent="0.4">
      <c r="A68">
        <v>67</v>
      </c>
      <c r="B68" t="s">
        <v>17</v>
      </c>
      <c r="C68" t="s">
        <v>18</v>
      </c>
      <c r="D68">
        <v>1</v>
      </c>
      <c r="E68">
        <v>27.8</v>
      </c>
      <c r="F68">
        <v>21.5</v>
      </c>
      <c r="G68">
        <v>2.2999999999999998</v>
      </c>
      <c r="H68">
        <v>0.79300000000000004</v>
      </c>
      <c r="I68">
        <v>88</v>
      </c>
      <c r="J68">
        <v>86</v>
      </c>
      <c r="K68">
        <v>25.3663548803768</v>
      </c>
      <c r="L68">
        <f t="shared" si="2"/>
        <v>68.633645119623196</v>
      </c>
      <c r="M68">
        <v>47.147551245152002</v>
      </c>
      <c r="N68">
        <v>24.06</v>
      </c>
      <c r="O68">
        <v>3159.4816027588799</v>
      </c>
      <c r="P68">
        <v>7.9217709468684001</v>
      </c>
      <c r="Q68">
        <v>83.624919541727394</v>
      </c>
      <c r="R68">
        <v>0.223234054166775</v>
      </c>
      <c r="S68">
        <f t="shared" si="3"/>
        <v>5.9226245765798845E-2</v>
      </c>
    </row>
    <row r="69" spans="1:19" x14ac:dyDescent="0.4">
      <c r="A69">
        <v>68</v>
      </c>
      <c r="B69" t="s">
        <v>17</v>
      </c>
      <c r="C69" t="s">
        <v>18</v>
      </c>
      <c r="D69">
        <v>1</v>
      </c>
      <c r="E69">
        <v>27.9</v>
      </c>
      <c r="F69">
        <v>3.5</v>
      </c>
      <c r="G69">
        <v>6.8</v>
      </c>
      <c r="H69">
        <v>0.96399999999999997</v>
      </c>
      <c r="I69">
        <v>64</v>
      </c>
      <c r="J69">
        <v>86</v>
      </c>
      <c r="K69">
        <v>23.070277191944299</v>
      </c>
      <c r="L69">
        <f t="shared" si="2"/>
        <v>70.929722808055701</v>
      </c>
      <c r="M69">
        <v>51.667153897440002</v>
      </c>
      <c r="N69">
        <v>24.06</v>
      </c>
      <c r="O69">
        <v>9045.7002051800901</v>
      </c>
      <c r="P69">
        <v>6.8198646900471802</v>
      </c>
      <c r="Q69">
        <v>57.670966045295103</v>
      </c>
      <c r="R69">
        <v>0.29687018509780799</v>
      </c>
      <c r="S69">
        <f t="shared" si="3"/>
        <v>1.3480667929337669E-2</v>
      </c>
    </row>
    <row r="70" spans="1:19" x14ac:dyDescent="0.4">
      <c r="A70">
        <v>69</v>
      </c>
      <c r="B70" t="s">
        <v>17</v>
      </c>
      <c r="C70" t="s">
        <v>18</v>
      </c>
      <c r="D70">
        <v>1</v>
      </c>
      <c r="E70">
        <v>27.8</v>
      </c>
      <c r="F70">
        <v>59</v>
      </c>
      <c r="G70">
        <v>6.9</v>
      </c>
      <c r="H70">
        <v>1.004</v>
      </c>
      <c r="I70">
        <v>58</v>
      </c>
      <c r="J70">
        <v>86</v>
      </c>
      <c r="K70">
        <v>25.532613837183401</v>
      </c>
      <c r="L70">
        <f t="shared" si="2"/>
        <v>68.467386162816595</v>
      </c>
      <c r="M70">
        <v>52.620537250592001</v>
      </c>
      <c r="N70">
        <v>24.06</v>
      </c>
      <c r="O70">
        <v>7330.2453083119499</v>
      </c>
      <c r="P70">
        <v>16.808178476001</v>
      </c>
      <c r="Q70">
        <v>94.118249568747103</v>
      </c>
      <c r="R70">
        <v>0.34831055790559701</v>
      </c>
      <c r="S70">
        <f t="shared" si="3"/>
        <v>1.5218895796771489E-2</v>
      </c>
    </row>
    <row r="71" spans="1:19" x14ac:dyDescent="0.4">
      <c r="A71">
        <v>70</v>
      </c>
      <c r="B71" t="s">
        <v>17</v>
      </c>
      <c r="C71" t="s">
        <v>18</v>
      </c>
      <c r="D71">
        <v>1</v>
      </c>
      <c r="E71">
        <v>28.3</v>
      </c>
      <c r="F71">
        <v>15</v>
      </c>
      <c r="G71">
        <v>5.4</v>
      </c>
      <c r="H71">
        <v>1.044</v>
      </c>
      <c r="I71">
        <v>72</v>
      </c>
      <c r="J71">
        <v>86</v>
      </c>
      <c r="K71">
        <v>23.138367848212098</v>
      </c>
      <c r="L71">
        <f t="shared" si="2"/>
        <v>70.861632151787902</v>
      </c>
      <c r="M71">
        <v>54.324273698032002</v>
      </c>
      <c r="N71">
        <v>24.06</v>
      </c>
      <c r="O71">
        <v>5392.82103831737</v>
      </c>
      <c r="P71">
        <v>30.6399991114756</v>
      </c>
      <c r="Q71">
        <v>53.166839194553503</v>
      </c>
      <c r="R71">
        <v>0.13329492027863801</v>
      </c>
      <c r="S71">
        <f t="shared" si="3"/>
        <v>1.8875883052661066E-2</v>
      </c>
    </row>
    <row r="72" spans="1:19" x14ac:dyDescent="0.4">
      <c r="A72">
        <v>71</v>
      </c>
      <c r="B72" t="s">
        <v>17</v>
      </c>
      <c r="C72" t="s">
        <v>18</v>
      </c>
      <c r="D72">
        <v>1</v>
      </c>
      <c r="E72">
        <v>28</v>
      </c>
      <c r="F72">
        <v>3</v>
      </c>
      <c r="G72">
        <v>3.6</v>
      </c>
      <c r="H72">
        <v>0.83099999999999996</v>
      </c>
      <c r="I72">
        <v>80</v>
      </c>
      <c r="J72">
        <v>85</v>
      </c>
      <c r="K72">
        <v>25.146555692486299</v>
      </c>
      <c r="L72">
        <f t="shared" si="2"/>
        <v>69.853444307513698</v>
      </c>
      <c r="M72">
        <v>48.612104454879997</v>
      </c>
      <c r="N72">
        <v>24.06</v>
      </c>
      <c r="O72">
        <v>5423.2402074757001</v>
      </c>
      <c r="P72">
        <v>11.844430441394</v>
      </c>
      <c r="Q72">
        <v>20.797501638302698</v>
      </c>
      <c r="R72">
        <v>0.21210315923306999</v>
      </c>
      <c r="S72">
        <f t="shared" si="3"/>
        <v>3.0627477536115496E-2</v>
      </c>
    </row>
    <row r="73" spans="1:19" x14ac:dyDescent="0.4">
      <c r="A73">
        <v>72</v>
      </c>
      <c r="B73" t="s">
        <v>17</v>
      </c>
      <c r="C73" t="s">
        <v>18</v>
      </c>
      <c r="D73">
        <v>1</v>
      </c>
      <c r="E73">
        <v>27.6</v>
      </c>
      <c r="F73">
        <v>6.5</v>
      </c>
      <c r="G73">
        <v>6</v>
      </c>
      <c r="H73">
        <v>0.92500000000000004</v>
      </c>
      <c r="I73">
        <v>62</v>
      </c>
      <c r="J73">
        <v>85</v>
      </c>
      <c r="K73">
        <v>24.4503857024769</v>
      </c>
      <c r="L73">
        <f t="shared" si="2"/>
        <v>70.549614297523107</v>
      </c>
      <c r="M73">
        <v>50.192406889200001</v>
      </c>
      <c r="N73">
        <v>24.06</v>
      </c>
      <c r="O73">
        <v>4725.7532726745503</v>
      </c>
      <c r="P73">
        <v>4.6365113910056603</v>
      </c>
      <c r="Q73">
        <v>6.1153768593330602</v>
      </c>
      <c r="R73">
        <v>0.21182446821914599</v>
      </c>
      <c r="S73">
        <f t="shared" si="3"/>
        <v>2.8463956546556916E-2</v>
      </c>
    </row>
    <row r="74" spans="1:19" x14ac:dyDescent="0.4">
      <c r="A74">
        <v>73</v>
      </c>
      <c r="B74" t="s">
        <v>17</v>
      </c>
      <c r="C74" t="s">
        <v>18</v>
      </c>
      <c r="D74">
        <v>3</v>
      </c>
      <c r="E74">
        <v>29.1</v>
      </c>
      <c r="F74">
        <v>0</v>
      </c>
      <c r="G74">
        <v>10</v>
      </c>
      <c r="H74">
        <v>1.3260000000000001</v>
      </c>
      <c r="I74">
        <v>68</v>
      </c>
      <c r="J74">
        <v>85</v>
      </c>
      <c r="K74">
        <v>24.444240395577499</v>
      </c>
      <c r="L74">
        <f t="shared" si="2"/>
        <v>70.555759604422505</v>
      </c>
      <c r="M74">
        <v>61.859546008175997</v>
      </c>
      <c r="N74">
        <v>24.06</v>
      </c>
      <c r="O74">
        <v>4310.8351605079897</v>
      </c>
      <c r="P74">
        <v>32.581541379919898</v>
      </c>
      <c r="Q74">
        <v>43.5092426390665</v>
      </c>
      <c r="R74">
        <v>0.32388473894717101</v>
      </c>
      <c r="S74">
        <f t="shared" si="3"/>
        <v>1.4453487801735819E-2</v>
      </c>
    </row>
    <row r="75" spans="1:19" x14ac:dyDescent="0.4">
      <c r="A75">
        <v>74</v>
      </c>
      <c r="B75" t="s">
        <v>17</v>
      </c>
      <c r="C75" t="s">
        <v>18</v>
      </c>
      <c r="D75">
        <v>4</v>
      </c>
      <c r="E75">
        <v>27.3</v>
      </c>
      <c r="F75">
        <v>51.5</v>
      </c>
      <c r="G75">
        <v>0.1</v>
      </c>
      <c r="H75">
        <v>0.43</v>
      </c>
      <c r="I75">
        <v>96</v>
      </c>
      <c r="J75">
        <v>85</v>
      </c>
      <c r="K75">
        <v>26.4764478216686</v>
      </c>
      <c r="L75">
        <f t="shared" si="2"/>
        <v>68.5235521783314</v>
      </c>
      <c r="M75">
        <v>36.461360540039998</v>
      </c>
      <c r="N75">
        <v>24.06</v>
      </c>
      <c r="O75">
        <v>9326.8615518220995</v>
      </c>
      <c r="P75">
        <v>5.2622246128402903</v>
      </c>
      <c r="Q75">
        <v>65.361185141300595</v>
      </c>
      <c r="R75">
        <v>0.25312741766966601</v>
      </c>
      <c r="S75">
        <f t="shared" si="3"/>
        <v>9.3577854319789475E-2</v>
      </c>
    </row>
    <row r="76" spans="1:19" x14ac:dyDescent="0.4">
      <c r="A76">
        <v>75</v>
      </c>
      <c r="B76" t="s">
        <v>17</v>
      </c>
      <c r="C76" t="s">
        <v>18</v>
      </c>
      <c r="D76">
        <v>4</v>
      </c>
      <c r="E76">
        <v>29</v>
      </c>
      <c r="F76">
        <v>6</v>
      </c>
      <c r="G76">
        <v>0</v>
      </c>
      <c r="H76">
        <v>0.46</v>
      </c>
      <c r="I76">
        <v>100</v>
      </c>
      <c r="J76">
        <v>84</v>
      </c>
      <c r="K76">
        <v>24.699790474980599</v>
      </c>
      <c r="L76">
        <f t="shared" si="2"/>
        <v>71.300209525019397</v>
      </c>
      <c r="M76">
        <v>39.130897620799999</v>
      </c>
      <c r="N76">
        <v>24.06</v>
      </c>
      <c r="O76">
        <v>42.963131346837301</v>
      </c>
      <c r="P76">
        <v>26.0337490965338</v>
      </c>
      <c r="Q76">
        <v>52.413134504488298</v>
      </c>
      <c r="R76">
        <v>0.121479545051965</v>
      </c>
      <c r="S76">
        <f t="shared" si="3"/>
        <v>16.57717884276018</v>
      </c>
    </row>
    <row r="77" spans="1:19" x14ac:dyDescent="0.4">
      <c r="A77">
        <v>76</v>
      </c>
      <c r="B77" t="s">
        <v>17</v>
      </c>
      <c r="C77" t="s">
        <v>18</v>
      </c>
      <c r="D77">
        <v>4</v>
      </c>
      <c r="E77">
        <v>27.8</v>
      </c>
      <c r="F77">
        <v>1</v>
      </c>
      <c r="G77">
        <v>0</v>
      </c>
      <c r="H77">
        <v>0.21199999999999999</v>
      </c>
      <c r="I77">
        <v>100</v>
      </c>
      <c r="J77">
        <v>84</v>
      </c>
      <c r="K77">
        <v>23.700020776598102</v>
      </c>
      <c r="L77">
        <f t="shared" si="2"/>
        <v>72.299979223401891</v>
      </c>
      <c r="M77">
        <v>32.720713271072</v>
      </c>
      <c r="N77">
        <v>24.06</v>
      </c>
      <c r="O77">
        <v>9052.2230250178109</v>
      </c>
      <c r="P77">
        <v>8.8726475581788709</v>
      </c>
      <c r="Q77">
        <v>57.615435405606803</v>
      </c>
      <c r="R77">
        <v>0.407635158117434</v>
      </c>
      <c r="S77">
        <f t="shared" si="3"/>
        <v>0.53815273431007515</v>
      </c>
    </row>
    <row r="78" spans="1:19" x14ac:dyDescent="0.4">
      <c r="A78">
        <v>77</v>
      </c>
      <c r="B78" t="s">
        <v>17</v>
      </c>
      <c r="C78" t="s">
        <v>18</v>
      </c>
      <c r="D78">
        <v>1</v>
      </c>
      <c r="E78">
        <v>27.3</v>
      </c>
      <c r="F78">
        <v>10.5</v>
      </c>
      <c r="G78">
        <v>5.0999999999999996</v>
      </c>
      <c r="H78">
        <v>0.84499999999999997</v>
      </c>
      <c r="I78">
        <v>86</v>
      </c>
      <c r="J78">
        <v>84</v>
      </c>
      <c r="K78">
        <v>25.2761078402729</v>
      </c>
      <c r="L78">
        <f t="shared" si="2"/>
        <v>70.7238921597271</v>
      </c>
      <c r="M78">
        <v>48.015881477459999</v>
      </c>
      <c r="N78">
        <v>24.06</v>
      </c>
      <c r="O78">
        <v>9739.8156572264197</v>
      </c>
      <c r="P78">
        <v>53.594964831725903</v>
      </c>
      <c r="Q78">
        <v>18.524397491309799</v>
      </c>
      <c r="R78">
        <v>5.0744078273035599E-2</v>
      </c>
      <c r="S78">
        <f t="shared" si="3"/>
        <v>1.6675634618123904E-2</v>
      </c>
    </row>
    <row r="79" spans="1:19" x14ac:dyDescent="0.4">
      <c r="A79">
        <v>78</v>
      </c>
      <c r="B79" t="s">
        <v>17</v>
      </c>
      <c r="C79" t="s">
        <v>18</v>
      </c>
      <c r="D79">
        <v>2</v>
      </c>
      <c r="E79">
        <v>27.4</v>
      </c>
      <c r="F79">
        <v>0</v>
      </c>
      <c r="G79">
        <v>2.8</v>
      </c>
      <c r="H79">
        <v>0.82</v>
      </c>
      <c r="I79">
        <v>84</v>
      </c>
      <c r="J79">
        <v>83</v>
      </c>
      <c r="K79">
        <v>25.795264689174299</v>
      </c>
      <c r="L79">
        <f t="shared" si="2"/>
        <v>71.204735310825697</v>
      </c>
      <c r="M79">
        <v>47.273048755840001</v>
      </c>
      <c r="N79">
        <v>24.06</v>
      </c>
      <c r="O79">
        <v>6491.7883459170098</v>
      </c>
      <c r="P79">
        <v>9.3378709433414198</v>
      </c>
      <c r="Q79">
        <v>59.187906853578298</v>
      </c>
      <c r="R79">
        <v>0.46948444198523498</v>
      </c>
      <c r="S79">
        <f t="shared" si="3"/>
        <v>2.7032472253635465E-2</v>
      </c>
    </row>
    <row r="80" spans="1:19" x14ac:dyDescent="0.4">
      <c r="A80">
        <v>79</v>
      </c>
      <c r="B80" t="s">
        <v>17</v>
      </c>
      <c r="C80" t="s">
        <v>18</v>
      </c>
      <c r="D80">
        <v>1</v>
      </c>
      <c r="E80">
        <v>26.2</v>
      </c>
      <c r="F80">
        <v>42</v>
      </c>
      <c r="G80">
        <v>2.2999999999999998</v>
      </c>
      <c r="H80">
        <v>0.60499999999999998</v>
      </c>
      <c r="I80">
        <v>84</v>
      </c>
      <c r="J80">
        <v>83</v>
      </c>
      <c r="K80">
        <v>23.163528595018999</v>
      </c>
      <c r="L80">
        <f t="shared" si="2"/>
        <v>73.836471404980998</v>
      </c>
      <c r="M80">
        <v>40.694595372400002</v>
      </c>
      <c r="N80">
        <v>24.06</v>
      </c>
      <c r="O80">
        <v>7648.3451228228196</v>
      </c>
      <c r="P80">
        <v>0.95427111427066003</v>
      </c>
      <c r="Q80">
        <v>38.763904916671898</v>
      </c>
      <c r="R80">
        <v>0.11573736294817499</v>
      </c>
      <c r="S80">
        <f t="shared" si="3"/>
        <v>4.5043440496147273E-2</v>
      </c>
    </row>
    <row r="81" spans="1:19" x14ac:dyDescent="0.4">
      <c r="A81">
        <v>80</v>
      </c>
      <c r="B81" t="s">
        <v>17</v>
      </c>
      <c r="C81" t="s">
        <v>18</v>
      </c>
      <c r="D81">
        <v>4</v>
      </c>
      <c r="E81">
        <v>28</v>
      </c>
      <c r="F81">
        <v>24</v>
      </c>
      <c r="G81">
        <v>0.5</v>
      </c>
      <c r="H81">
        <v>0.53200000000000003</v>
      </c>
      <c r="I81">
        <v>92</v>
      </c>
      <c r="J81">
        <v>83</v>
      </c>
      <c r="K81">
        <v>23.774804322687601</v>
      </c>
      <c r="L81">
        <f t="shared" si="2"/>
        <v>73.225195677312399</v>
      </c>
      <c r="M81">
        <v>39.928531834239998</v>
      </c>
      <c r="N81">
        <v>24.06</v>
      </c>
      <c r="O81">
        <v>6584.9116931763601</v>
      </c>
      <c r="P81">
        <v>4.2227276716866999</v>
      </c>
      <c r="Q81">
        <v>26.6589840557277</v>
      </c>
      <c r="R81">
        <v>0.15042843450538099</v>
      </c>
      <c r="S81">
        <f t="shared" si="3"/>
        <v>7.5689275711216544E-2</v>
      </c>
    </row>
    <row r="82" spans="1:19" x14ac:dyDescent="0.4">
      <c r="A82">
        <v>81</v>
      </c>
      <c r="B82" t="s">
        <v>17</v>
      </c>
      <c r="C82" t="s">
        <v>18</v>
      </c>
      <c r="D82">
        <v>4</v>
      </c>
      <c r="E82">
        <v>28.6</v>
      </c>
      <c r="F82">
        <v>20.5</v>
      </c>
      <c r="G82">
        <v>0</v>
      </c>
      <c r="H82">
        <v>0.28100000000000003</v>
      </c>
      <c r="I82">
        <v>98</v>
      </c>
      <c r="J82">
        <v>83</v>
      </c>
      <c r="K82">
        <v>24.6561252738645</v>
      </c>
      <c r="L82">
        <f t="shared" si="2"/>
        <v>72.343874726135496</v>
      </c>
      <c r="M82">
        <v>34.625340220528003</v>
      </c>
      <c r="N82">
        <v>24.06</v>
      </c>
      <c r="O82">
        <v>2944.5539186689798</v>
      </c>
      <c r="P82">
        <v>15.988515421453799</v>
      </c>
      <c r="Q82">
        <v>74.425589115637806</v>
      </c>
      <c r="R82">
        <v>2.7861586332328901E-3</v>
      </c>
      <c r="S82">
        <f t="shared" si="3"/>
        <v>0.8570637794117133</v>
      </c>
    </row>
    <row r="83" spans="1:19" x14ac:dyDescent="0.4">
      <c r="A83">
        <v>82</v>
      </c>
      <c r="B83" t="s">
        <v>17</v>
      </c>
      <c r="C83" t="s">
        <v>18</v>
      </c>
      <c r="D83">
        <v>2</v>
      </c>
      <c r="E83">
        <v>30.5</v>
      </c>
      <c r="F83">
        <v>0</v>
      </c>
      <c r="G83">
        <v>9.5</v>
      </c>
      <c r="H83">
        <v>1.3819999999999999</v>
      </c>
      <c r="I83">
        <v>70</v>
      </c>
      <c r="J83">
        <v>82</v>
      </c>
      <c r="K83">
        <v>26.343730847008601</v>
      </c>
      <c r="L83">
        <f t="shared" si="2"/>
        <v>71.656269152991399</v>
      </c>
      <c r="M83">
        <v>65.110422587839906</v>
      </c>
      <c r="N83">
        <v>24.06</v>
      </c>
      <c r="O83">
        <v>8372.7197587983792</v>
      </c>
      <c r="P83">
        <v>2.32163117695104</v>
      </c>
      <c r="Q83">
        <v>7.2325323113511502</v>
      </c>
      <c r="R83">
        <v>0.46066237490904599</v>
      </c>
      <c r="S83">
        <f t="shared" si="3"/>
        <v>6.7285175454801019E-3</v>
      </c>
    </row>
    <row r="84" spans="1:19" x14ac:dyDescent="0.4">
      <c r="A84">
        <v>83</v>
      </c>
      <c r="B84" t="s">
        <v>17</v>
      </c>
      <c r="C84" t="s">
        <v>18</v>
      </c>
      <c r="D84">
        <v>2</v>
      </c>
      <c r="E84">
        <v>30.3</v>
      </c>
      <c r="F84">
        <v>0</v>
      </c>
      <c r="G84">
        <v>9</v>
      </c>
      <c r="H84">
        <v>1.3520000000000001</v>
      </c>
      <c r="I84">
        <v>64</v>
      </c>
      <c r="J84">
        <v>82</v>
      </c>
      <c r="K84">
        <v>23.914361980465799</v>
      </c>
      <c r="L84">
        <f t="shared" si="2"/>
        <v>74.085638019534201</v>
      </c>
      <c r="M84">
        <v>64.203174608159998</v>
      </c>
      <c r="N84">
        <v>24.06</v>
      </c>
      <c r="O84">
        <v>4207.1991395122704</v>
      </c>
      <c r="P84">
        <v>1.37730681613962</v>
      </c>
      <c r="Q84">
        <v>23.326435882255101</v>
      </c>
      <c r="R84">
        <v>0.15044085669149401</v>
      </c>
      <c r="S84">
        <f t="shared" si="3"/>
        <v>1.3995766688485898E-2</v>
      </c>
    </row>
    <row r="85" spans="1:19" x14ac:dyDescent="0.4">
      <c r="A85">
        <v>84</v>
      </c>
      <c r="B85" t="s">
        <v>17</v>
      </c>
      <c r="C85" t="s">
        <v>18</v>
      </c>
      <c r="D85">
        <v>2</v>
      </c>
      <c r="E85">
        <v>30</v>
      </c>
      <c r="F85">
        <v>0</v>
      </c>
      <c r="G85">
        <v>1.5</v>
      </c>
      <c r="H85">
        <v>0.72699999999999998</v>
      </c>
      <c r="I85">
        <v>86</v>
      </c>
      <c r="J85">
        <v>81</v>
      </c>
      <c r="K85">
        <v>23.520036732669499</v>
      </c>
      <c r="L85">
        <f t="shared" si="2"/>
        <v>75.479963267330504</v>
      </c>
      <c r="M85">
        <v>48.305702677200003</v>
      </c>
      <c r="N85">
        <v>24.06</v>
      </c>
      <c r="O85">
        <v>6877.4985385099999</v>
      </c>
      <c r="P85">
        <v>11.6017272943732</v>
      </c>
      <c r="Q85">
        <v>81.251769942226701</v>
      </c>
      <c r="R85">
        <v>0.15693410205128699</v>
      </c>
      <c r="S85">
        <f t="shared" si="3"/>
        <v>3.1634522458794709E-2</v>
      </c>
    </row>
    <row r="86" spans="1:19" x14ac:dyDescent="0.4">
      <c r="A86">
        <v>85</v>
      </c>
      <c r="B86" t="s">
        <v>17</v>
      </c>
      <c r="C86" t="s">
        <v>18</v>
      </c>
      <c r="D86">
        <v>2</v>
      </c>
      <c r="E86">
        <v>30.2</v>
      </c>
      <c r="F86">
        <v>0</v>
      </c>
      <c r="G86">
        <v>7.9</v>
      </c>
      <c r="H86">
        <v>1.22</v>
      </c>
      <c r="I86">
        <v>56</v>
      </c>
      <c r="J86">
        <v>81</v>
      </c>
      <c r="K86">
        <v>23.370297101948299</v>
      </c>
      <c r="L86">
        <f t="shared" si="2"/>
        <v>75.629702898051704</v>
      </c>
      <c r="M86">
        <v>61.154930894720003</v>
      </c>
      <c r="N86">
        <v>24.06</v>
      </c>
      <c r="O86">
        <v>2393.2962259792898</v>
      </c>
      <c r="P86">
        <v>0.12616783064781101</v>
      </c>
      <c r="Q86">
        <v>46.330977444316197</v>
      </c>
      <c r="R86">
        <v>0.36373733672997799</v>
      </c>
      <c r="S86">
        <f t="shared" si="3"/>
        <v>3.0090277075771558E-2</v>
      </c>
    </row>
    <row r="87" spans="1:19" x14ac:dyDescent="0.4">
      <c r="A87">
        <v>86</v>
      </c>
      <c r="B87" t="s">
        <v>17</v>
      </c>
      <c r="C87" t="s">
        <v>18</v>
      </c>
      <c r="D87">
        <v>1</v>
      </c>
      <c r="E87">
        <v>27.5</v>
      </c>
      <c r="F87">
        <v>52.5</v>
      </c>
      <c r="G87">
        <v>1.5</v>
      </c>
      <c r="H87">
        <v>0.67500000000000004</v>
      </c>
      <c r="I87">
        <v>86</v>
      </c>
      <c r="J87">
        <v>81</v>
      </c>
      <c r="K87">
        <v>26.7740661956529</v>
      </c>
      <c r="L87">
        <f t="shared" si="2"/>
        <v>72.225933804347108</v>
      </c>
      <c r="M87">
        <v>44.1037592825</v>
      </c>
      <c r="N87">
        <v>24.06</v>
      </c>
      <c r="O87">
        <v>4709.0728365068398</v>
      </c>
      <c r="P87">
        <v>3.4583155426328598</v>
      </c>
      <c r="Q87">
        <v>24.2959090103931</v>
      </c>
      <c r="R87">
        <v>5.4803937223607602E-2</v>
      </c>
      <c r="S87">
        <f t="shared" si="3"/>
        <v>5.5765543724702389E-2</v>
      </c>
    </row>
    <row r="88" spans="1:19" x14ac:dyDescent="0.4">
      <c r="A88">
        <v>87</v>
      </c>
      <c r="B88" t="s">
        <v>17</v>
      </c>
      <c r="C88" t="s">
        <v>18</v>
      </c>
      <c r="D88">
        <v>1</v>
      </c>
      <c r="E88">
        <v>26.6</v>
      </c>
      <c r="F88">
        <v>10.5</v>
      </c>
      <c r="G88">
        <v>3.9</v>
      </c>
      <c r="H88">
        <v>0.80300000000000005</v>
      </c>
      <c r="I88">
        <v>84</v>
      </c>
      <c r="J88">
        <v>80</v>
      </c>
      <c r="K88">
        <v>25.767949063799001</v>
      </c>
      <c r="L88">
        <f t="shared" si="2"/>
        <v>74.232050936201006</v>
      </c>
      <c r="M88">
        <v>45.884998983271998</v>
      </c>
      <c r="N88">
        <v>24.06</v>
      </c>
      <c r="O88">
        <v>3947.2413819591102</v>
      </c>
      <c r="P88">
        <v>3.01044525572919E-2</v>
      </c>
      <c r="Q88">
        <v>75.338682934208293</v>
      </c>
      <c r="R88">
        <v>2.65381221563715E-2</v>
      </c>
      <c r="S88">
        <f t="shared" si="3"/>
        <v>4.699043429785317E-2</v>
      </c>
    </row>
    <row r="89" spans="1:19" x14ac:dyDescent="0.4">
      <c r="A89">
        <v>88</v>
      </c>
      <c r="B89" t="s">
        <v>17</v>
      </c>
      <c r="C89" t="s">
        <v>18</v>
      </c>
      <c r="D89">
        <v>1</v>
      </c>
      <c r="E89">
        <v>28.3</v>
      </c>
      <c r="F89">
        <v>1</v>
      </c>
      <c r="G89">
        <v>7</v>
      </c>
      <c r="H89">
        <v>1.099</v>
      </c>
      <c r="I89">
        <v>44</v>
      </c>
      <c r="J89">
        <v>80</v>
      </c>
      <c r="K89">
        <v>24.668809877671801</v>
      </c>
      <c r="L89">
        <f t="shared" si="2"/>
        <v>75.331190122328195</v>
      </c>
      <c r="M89">
        <v>55.097382633111998</v>
      </c>
      <c r="N89">
        <v>24.06</v>
      </c>
      <c r="O89">
        <v>1972.5404221006099</v>
      </c>
      <c r="P89">
        <v>4.3684822237132996</v>
      </c>
      <c r="Q89">
        <v>13.6962348486756</v>
      </c>
      <c r="R89">
        <v>0.30981649472695999</v>
      </c>
      <c r="S89">
        <f t="shared" si="3"/>
        <v>4.7463188664442643E-2</v>
      </c>
    </row>
    <row r="90" spans="1:19" x14ac:dyDescent="0.4">
      <c r="A90">
        <v>89</v>
      </c>
      <c r="B90" t="s">
        <v>17</v>
      </c>
      <c r="C90" t="s">
        <v>18</v>
      </c>
      <c r="D90">
        <v>3</v>
      </c>
      <c r="E90">
        <v>29.6</v>
      </c>
      <c r="F90">
        <v>0</v>
      </c>
      <c r="G90">
        <v>11.6</v>
      </c>
      <c r="H90">
        <v>1.4450000000000001</v>
      </c>
      <c r="I90">
        <v>40</v>
      </c>
      <c r="J90">
        <v>79</v>
      </c>
      <c r="K90">
        <v>26.715175535881801</v>
      </c>
      <c r="L90">
        <f t="shared" si="2"/>
        <v>74.284824464118202</v>
      </c>
      <c r="M90">
        <v>64.626797225600001</v>
      </c>
      <c r="N90">
        <v>24.06</v>
      </c>
      <c r="O90">
        <v>1015.40647348622</v>
      </c>
      <c r="P90">
        <v>0.95662798463412901</v>
      </c>
      <c r="Q90">
        <v>62.491239816092502</v>
      </c>
      <c r="R90">
        <v>0.26710732833898998</v>
      </c>
      <c r="S90">
        <f t="shared" si="3"/>
        <v>5.2383068079633631E-2</v>
      </c>
    </row>
    <row r="91" spans="1:19" x14ac:dyDescent="0.4">
      <c r="A91">
        <v>90</v>
      </c>
      <c r="B91" t="s">
        <v>17</v>
      </c>
      <c r="C91" t="s">
        <v>18</v>
      </c>
      <c r="D91">
        <v>3</v>
      </c>
      <c r="E91">
        <v>29.7</v>
      </c>
      <c r="F91">
        <v>0</v>
      </c>
      <c r="G91">
        <v>9.1</v>
      </c>
      <c r="H91">
        <v>1.292</v>
      </c>
      <c r="I91">
        <v>42</v>
      </c>
      <c r="J91">
        <v>79</v>
      </c>
      <c r="K91">
        <v>24.069912290349901</v>
      </c>
      <c r="L91">
        <f t="shared" si="2"/>
        <v>76.930087709650095</v>
      </c>
      <c r="M91">
        <v>61.787858018640001</v>
      </c>
      <c r="N91">
        <v>24.06</v>
      </c>
      <c r="O91">
        <v>3044.8002161334398</v>
      </c>
      <c r="P91">
        <v>1.9529820148841099</v>
      </c>
      <c r="Q91">
        <v>30.358579774905799</v>
      </c>
      <c r="R91">
        <v>0.466492635389955</v>
      </c>
      <c r="S91">
        <f t="shared" si="3"/>
        <v>2.1478560291318796E-2</v>
      </c>
    </row>
    <row r="92" spans="1:19" x14ac:dyDescent="0.4">
      <c r="A92">
        <v>91</v>
      </c>
      <c r="B92" t="s">
        <v>17</v>
      </c>
      <c r="C92" t="s">
        <v>18</v>
      </c>
      <c r="D92">
        <v>4</v>
      </c>
      <c r="E92">
        <v>26.6</v>
      </c>
      <c r="F92">
        <v>39</v>
      </c>
      <c r="G92">
        <v>0</v>
      </c>
      <c r="H92">
        <v>0.36199999999999999</v>
      </c>
      <c r="I92">
        <v>96</v>
      </c>
      <c r="J92">
        <v>79</v>
      </c>
      <c r="K92">
        <v>24.7421087883471</v>
      </c>
      <c r="L92">
        <f t="shared" si="2"/>
        <v>76.257891211652904</v>
      </c>
      <c r="M92">
        <v>35.523557353039998</v>
      </c>
      <c r="N92">
        <v>24.06</v>
      </c>
      <c r="O92">
        <v>1497.30239162722</v>
      </c>
      <c r="P92">
        <v>6.3341207957372401</v>
      </c>
      <c r="Q92">
        <v>62.488756978281899</v>
      </c>
      <c r="R92">
        <v>0.22100766757519399</v>
      </c>
      <c r="S92">
        <f t="shared" si="3"/>
        <v>0.71803615682963629</v>
      </c>
    </row>
    <row r="93" spans="1:19" x14ac:dyDescent="0.4">
      <c r="A93">
        <v>92</v>
      </c>
      <c r="B93" t="s">
        <v>17</v>
      </c>
      <c r="C93" t="s">
        <v>18</v>
      </c>
      <c r="D93">
        <v>1</v>
      </c>
      <c r="E93">
        <v>26.2</v>
      </c>
      <c r="F93">
        <v>81.5</v>
      </c>
      <c r="G93">
        <v>4.5</v>
      </c>
      <c r="H93">
        <v>0.77100000000000002</v>
      </c>
      <c r="I93">
        <v>76</v>
      </c>
      <c r="J93">
        <v>79</v>
      </c>
      <c r="K93">
        <v>23.912395631276802</v>
      </c>
      <c r="L93">
        <f t="shared" si="2"/>
        <v>77.087604368723191</v>
      </c>
      <c r="M93">
        <v>44.67162484648</v>
      </c>
      <c r="N93">
        <v>24.06</v>
      </c>
      <c r="O93">
        <v>6726.6099220878496</v>
      </c>
      <c r="P93">
        <v>4.1086654897055697</v>
      </c>
      <c r="Q93">
        <v>99.827953017176796</v>
      </c>
      <c r="R93">
        <v>5.4806333213782601E-2</v>
      </c>
      <c r="S93">
        <f t="shared" si="3"/>
        <v>3.0181462912953861E-2</v>
      </c>
    </row>
    <row r="94" spans="1:19" x14ac:dyDescent="0.4">
      <c r="A94">
        <v>93</v>
      </c>
      <c r="B94" t="s">
        <v>17</v>
      </c>
      <c r="C94" t="s">
        <v>18</v>
      </c>
      <c r="D94">
        <v>1</v>
      </c>
      <c r="E94">
        <v>26.4</v>
      </c>
      <c r="F94">
        <v>8</v>
      </c>
      <c r="G94">
        <v>4.4000000000000004</v>
      </c>
      <c r="H94">
        <v>0.94099999999999995</v>
      </c>
      <c r="I94">
        <v>80</v>
      </c>
      <c r="J94">
        <v>78</v>
      </c>
      <c r="K94">
        <v>23.2914139955694</v>
      </c>
      <c r="L94">
        <f t="shared" si="2"/>
        <v>78.7085860044306</v>
      </c>
      <c r="M94">
        <v>49.021616813759898</v>
      </c>
      <c r="N94">
        <v>24.06</v>
      </c>
      <c r="O94">
        <v>7567.9313343983804</v>
      </c>
      <c r="P94">
        <v>13.117726475191301</v>
      </c>
      <c r="Q94">
        <v>74.555325833145204</v>
      </c>
      <c r="R94">
        <v>0.13480610300784501</v>
      </c>
      <c r="S94">
        <f t="shared" si="3"/>
        <v>1.7446580876755637E-2</v>
      </c>
    </row>
    <row r="95" spans="1:19" x14ac:dyDescent="0.4">
      <c r="A95">
        <v>94</v>
      </c>
      <c r="B95" t="s">
        <v>17</v>
      </c>
      <c r="C95" t="s">
        <v>18</v>
      </c>
      <c r="D95">
        <v>1</v>
      </c>
      <c r="E95">
        <v>27.5</v>
      </c>
      <c r="F95">
        <v>1.5</v>
      </c>
      <c r="G95">
        <v>5.7</v>
      </c>
      <c r="H95">
        <v>0.95099999999999996</v>
      </c>
      <c r="I95">
        <v>80</v>
      </c>
      <c r="J95">
        <v>78</v>
      </c>
      <c r="K95">
        <v>25.292357917738201</v>
      </c>
      <c r="L95">
        <f t="shared" si="2"/>
        <v>76.707642082261799</v>
      </c>
      <c r="M95">
        <v>50.484413063300003</v>
      </c>
      <c r="N95">
        <v>24.06</v>
      </c>
      <c r="O95">
        <v>2414.6455571992701</v>
      </c>
      <c r="P95">
        <v>42.531494539232597</v>
      </c>
      <c r="Q95">
        <v>92.132474981809295</v>
      </c>
      <c r="R95">
        <v>0.45308668907668298</v>
      </c>
      <c r="S95">
        <f t="shared" si="3"/>
        <v>5.3147467718597165E-2</v>
      </c>
    </row>
    <row r="96" spans="1:19" x14ac:dyDescent="0.4">
      <c r="A96">
        <v>95</v>
      </c>
      <c r="B96" t="s">
        <v>17</v>
      </c>
      <c r="C96" t="s">
        <v>18</v>
      </c>
      <c r="D96">
        <v>1</v>
      </c>
      <c r="E96">
        <v>26.6</v>
      </c>
      <c r="F96">
        <v>46.5</v>
      </c>
      <c r="G96">
        <v>5.3</v>
      </c>
      <c r="H96">
        <v>0.82299999999999995</v>
      </c>
      <c r="I96">
        <v>80</v>
      </c>
      <c r="J96">
        <v>78</v>
      </c>
      <c r="K96">
        <v>24.1628268535319</v>
      </c>
      <c r="L96">
        <f t="shared" si="2"/>
        <v>77.837173146468103</v>
      </c>
      <c r="M96">
        <v>46.626428915456003</v>
      </c>
      <c r="N96">
        <v>24.06</v>
      </c>
      <c r="O96">
        <v>4530.0146619423103</v>
      </c>
      <c r="P96">
        <v>6.12231522258796</v>
      </c>
      <c r="Q96">
        <v>99.192523741101198</v>
      </c>
      <c r="R96">
        <v>0.470397705781257</v>
      </c>
      <c r="S96">
        <f t="shared" si="3"/>
        <v>3.8260190672968687E-2</v>
      </c>
    </row>
    <row r="97" spans="1:19" x14ac:dyDescent="0.4">
      <c r="A97">
        <v>96</v>
      </c>
      <c r="B97" t="s">
        <v>17</v>
      </c>
      <c r="C97" t="s">
        <v>18</v>
      </c>
      <c r="D97">
        <v>2</v>
      </c>
      <c r="E97">
        <v>27.5</v>
      </c>
      <c r="F97">
        <v>0.5</v>
      </c>
      <c r="G97">
        <v>7</v>
      </c>
      <c r="H97">
        <v>1.1279999999999999</v>
      </c>
      <c r="I97">
        <v>60</v>
      </c>
      <c r="J97">
        <v>77</v>
      </c>
      <c r="K97">
        <v>23.745368873223001</v>
      </c>
      <c r="L97">
        <f t="shared" si="2"/>
        <v>79.254631126776999</v>
      </c>
      <c r="M97">
        <v>55.004497872800002</v>
      </c>
      <c r="N97">
        <v>24.06</v>
      </c>
      <c r="O97">
        <v>5754.76096394049</v>
      </c>
      <c r="P97">
        <v>11.562048301670099</v>
      </c>
      <c r="Q97">
        <v>58.417800012396597</v>
      </c>
      <c r="R97">
        <v>0.35243742860277499</v>
      </c>
      <c r="S97">
        <f t="shared" si="3"/>
        <v>1.5402296601104027E-2</v>
      </c>
    </row>
    <row r="98" spans="1:19" x14ac:dyDescent="0.4">
      <c r="A98">
        <v>97</v>
      </c>
      <c r="B98" t="s">
        <v>17</v>
      </c>
      <c r="C98" t="s">
        <v>18</v>
      </c>
      <c r="D98">
        <v>1</v>
      </c>
      <c r="E98">
        <v>27.6</v>
      </c>
      <c r="F98">
        <v>23.5</v>
      </c>
      <c r="G98">
        <v>8.6999999999999993</v>
      </c>
      <c r="H98">
        <v>1.1479999999999999</v>
      </c>
      <c r="I98">
        <v>52</v>
      </c>
      <c r="J98">
        <v>77</v>
      </c>
      <c r="K98">
        <v>23.170299324255701</v>
      </c>
      <c r="L98">
        <f t="shared" si="2"/>
        <v>79.829700675744306</v>
      </c>
      <c r="M98">
        <v>55.885944888768002</v>
      </c>
      <c r="N98">
        <v>24.06</v>
      </c>
      <c r="O98">
        <v>3119.5517342094199</v>
      </c>
      <c r="P98">
        <v>1.69056168041342</v>
      </c>
      <c r="Q98">
        <v>38.056627895579098</v>
      </c>
      <c r="R98">
        <v>0.14311010417528</v>
      </c>
      <c r="S98">
        <f t="shared" si="3"/>
        <v>2.7072158134415721E-2</v>
      </c>
    </row>
    <row r="99" spans="1:19" x14ac:dyDescent="0.4">
      <c r="A99">
        <v>98</v>
      </c>
      <c r="B99" t="s">
        <v>17</v>
      </c>
      <c r="C99" t="s">
        <v>18</v>
      </c>
      <c r="D99">
        <v>1</v>
      </c>
      <c r="E99">
        <v>27.3</v>
      </c>
      <c r="F99">
        <v>4</v>
      </c>
      <c r="G99">
        <v>6.7</v>
      </c>
      <c r="H99">
        <v>1.014</v>
      </c>
      <c r="I99">
        <v>74</v>
      </c>
      <c r="J99">
        <v>77</v>
      </c>
      <c r="K99">
        <v>25.661792887651899</v>
      </c>
      <c r="L99">
        <f t="shared" si="2"/>
        <v>77.338207112348101</v>
      </c>
      <c r="M99">
        <v>52.267567482624003</v>
      </c>
      <c r="N99">
        <v>24.06</v>
      </c>
      <c r="O99">
        <v>8885.5469600694596</v>
      </c>
      <c r="P99">
        <v>11.584293001849799</v>
      </c>
      <c r="Q99">
        <v>89.869931942853697</v>
      </c>
      <c r="R99">
        <v>5.6267734153870701E-2</v>
      </c>
      <c r="S99">
        <f t="shared" si="3"/>
        <v>1.2349854256645719E-2</v>
      </c>
    </row>
    <row r="100" spans="1:19" x14ac:dyDescent="0.4">
      <c r="A100">
        <v>99</v>
      </c>
      <c r="B100" t="s">
        <v>17</v>
      </c>
      <c r="C100" t="s">
        <v>18</v>
      </c>
      <c r="D100">
        <v>2</v>
      </c>
      <c r="E100">
        <v>28.8</v>
      </c>
      <c r="F100">
        <v>0</v>
      </c>
      <c r="G100">
        <v>10.5</v>
      </c>
      <c r="H100">
        <v>1.2490000000000001</v>
      </c>
      <c r="I100">
        <v>40</v>
      </c>
      <c r="J100">
        <v>76</v>
      </c>
      <c r="K100">
        <v>25.078515514888199</v>
      </c>
      <c r="L100">
        <f t="shared" si="2"/>
        <v>78.921484485111804</v>
      </c>
      <c r="M100">
        <v>58.958253600383998</v>
      </c>
      <c r="N100">
        <v>24.06</v>
      </c>
      <c r="O100">
        <v>9834.8520877606898</v>
      </c>
      <c r="P100">
        <v>5.96630353276778</v>
      </c>
      <c r="Q100">
        <v>54.759589849721799</v>
      </c>
      <c r="R100">
        <v>0.45157272567308698</v>
      </c>
      <c r="S100">
        <f t="shared" si="3"/>
        <v>7.3584269568366641E-3</v>
      </c>
    </row>
    <row r="101" spans="1:19" x14ac:dyDescent="0.4">
      <c r="A101">
        <v>100</v>
      </c>
      <c r="B101" t="s">
        <v>17</v>
      </c>
      <c r="C101" t="s">
        <v>18</v>
      </c>
      <c r="D101">
        <v>2</v>
      </c>
      <c r="E101">
        <v>29.1</v>
      </c>
      <c r="F101">
        <v>0</v>
      </c>
      <c r="G101">
        <v>11.3</v>
      </c>
      <c r="H101">
        <v>1.337</v>
      </c>
      <c r="I101">
        <v>70</v>
      </c>
      <c r="J101">
        <v>76</v>
      </c>
      <c r="K101">
        <v>23.5169683730246</v>
      </c>
      <c r="L101">
        <f t="shared" si="2"/>
        <v>80.483031626975404</v>
      </c>
      <c r="M101">
        <v>61.689111381036</v>
      </c>
      <c r="N101">
        <v>24.06</v>
      </c>
      <c r="O101">
        <v>8508.2957619876506</v>
      </c>
      <c r="P101">
        <v>0.474680749308584</v>
      </c>
      <c r="Q101">
        <v>44.260109591302403</v>
      </c>
      <c r="R101">
        <v>0.45465473427312297</v>
      </c>
      <c r="S101">
        <f t="shared" si="3"/>
        <v>7.3039309901631808E-3</v>
      </c>
    </row>
    <row r="102" spans="1:19" x14ac:dyDescent="0.4">
      <c r="A102">
        <v>101</v>
      </c>
      <c r="B102" t="s">
        <v>17</v>
      </c>
      <c r="C102" t="s">
        <v>18</v>
      </c>
      <c r="D102">
        <v>1</v>
      </c>
      <c r="E102">
        <v>27.7</v>
      </c>
      <c r="F102">
        <v>13</v>
      </c>
      <c r="G102">
        <v>8.3000000000000007</v>
      </c>
      <c r="H102">
        <v>0.94899999999999995</v>
      </c>
      <c r="I102">
        <v>60</v>
      </c>
      <c r="J102">
        <v>75</v>
      </c>
      <c r="K102">
        <v>24.256880256067099</v>
      </c>
      <c r="L102">
        <f t="shared" si="2"/>
        <v>80.743119743932908</v>
      </c>
      <c r="M102">
        <v>50.9173108393719</v>
      </c>
      <c r="N102">
        <v>24.06</v>
      </c>
      <c r="O102">
        <v>9805.8362959827791</v>
      </c>
      <c r="P102">
        <v>2.4703853091762</v>
      </c>
      <c r="Q102">
        <v>5.26295685018016</v>
      </c>
      <c r="R102">
        <v>0.24096444662052799</v>
      </c>
      <c r="S102">
        <f t="shared" si="3"/>
        <v>1.2967485631268169E-2</v>
      </c>
    </row>
    <row r="103" spans="1:19" x14ac:dyDescent="0.4">
      <c r="A103">
        <v>102</v>
      </c>
      <c r="B103" t="s">
        <v>17</v>
      </c>
      <c r="C103" t="s">
        <v>18</v>
      </c>
      <c r="D103">
        <v>1</v>
      </c>
      <c r="E103">
        <v>29.6</v>
      </c>
      <c r="F103">
        <v>1</v>
      </c>
      <c r="G103">
        <v>8.9</v>
      </c>
      <c r="H103">
        <v>1.238</v>
      </c>
      <c r="I103">
        <v>70</v>
      </c>
      <c r="J103">
        <v>74</v>
      </c>
      <c r="K103">
        <v>26.266534441398399</v>
      </c>
      <c r="L103">
        <f t="shared" si="2"/>
        <v>79.733465558601608</v>
      </c>
      <c r="M103">
        <v>58.233153714559997</v>
      </c>
      <c r="N103">
        <v>24.06</v>
      </c>
      <c r="O103">
        <v>4664.16731063524</v>
      </c>
      <c r="P103">
        <v>0.99690415164224699</v>
      </c>
      <c r="Q103">
        <v>53.421465667798003</v>
      </c>
      <c r="R103">
        <v>0.45688199317850298</v>
      </c>
      <c r="S103">
        <f t="shared" si="3"/>
        <v>1.6567364228798204E-2</v>
      </c>
    </row>
    <row r="104" spans="1:19" x14ac:dyDescent="0.4">
      <c r="A104">
        <v>103</v>
      </c>
      <c r="B104" t="s">
        <v>17</v>
      </c>
      <c r="C104" t="s">
        <v>18</v>
      </c>
      <c r="D104">
        <v>1</v>
      </c>
      <c r="E104">
        <v>28.3</v>
      </c>
      <c r="F104">
        <v>3.5</v>
      </c>
      <c r="G104">
        <v>6.2</v>
      </c>
      <c r="H104">
        <v>1.109</v>
      </c>
      <c r="I104">
        <v>66</v>
      </c>
      <c r="J104">
        <v>74</v>
      </c>
      <c r="K104">
        <v>24.3331331112166</v>
      </c>
      <c r="L104">
        <f t="shared" si="2"/>
        <v>81.666866888783403</v>
      </c>
      <c r="M104">
        <v>54.134532734272</v>
      </c>
      <c r="N104">
        <v>24.06</v>
      </c>
      <c r="O104">
        <v>4391.8356061144204</v>
      </c>
      <c r="P104">
        <v>3.9457963921147399</v>
      </c>
      <c r="Q104">
        <v>79.871262380287007</v>
      </c>
      <c r="R104">
        <v>9.0195287812637304E-2</v>
      </c>
      <c r="S104">
        <f t="shared" si="3"/>
        <v>2.1996991067065371E-2</v>
      </c>
    </row>
    <row r="105" spans="1:19" x14ac:dyDescent="0.4">
      <c r="A105">
        <v>104</v>
      </c>
      <c r="B105" t="s">
        <v>17</v>
      </c>
      <c r="C105" t="s">
        <v>18</v>
      </c>
      <c r="D105">
        <v>1</v>
      </c>
      <c r="E105">
        <v>28.2</v>
      </c>
      <c r="F105">
        <v>4</v>
      </c>
      <c r="G105">
        <v>6.6</v>
      </c>
      <c r="H105">
        <v>1.1830000000000001</v>
      </c>
      <c r="I105">
        <v>78</v>
      </c>
      <c r="J105">
        <v>73</v>
      </c>
      <c r="K105">
        <v>23.8711111797972</v>
      </c>
      <c r="L105">
        <f t="shared" si="2"/>
        <v>83.128888820202803</v>
      </c>
      <c r="M105">
        <v>56.483926590191999</v>
      </c>
      <c r="N105">
        <v>24.06</v>
      </c>
      <c r="O105">
        <v>4466.6251797895702</v>
      </c>
      <c r="P105">
        <v>1.1657936982532899</v>
      </c>
      <c r="Q105">
        <v>72.890647513098003</v>
      </c>
      <c r="R105">
        <v>0.220206125530684</v>
      </c>
      <c r="S105">
        <f t="shared" si="3"/>
        <v>1.8349604081342789E-2</v>
      </c>
    </row>
    <row r="106" spans="1:19" x14ac:dyDescent="0.4">
      <c r="A106">
        <v>105</v>
      </c>
      <c r="B106" t="s">
        <v>17</v>
      </c>
      <c r="C106" t="s">
        <v>18</v>
      </c>
      <c r="D106">
        <v>1</v>
      </c>
      <c r="E106">
        <v>27.4</v>
      </c>
      <c r="F106">
        <v>11.5</v>
      </c>
      <c r="G106">
        <v>3.9</v>
      </c>
      <c r="H106">
        <v>0.67800000000000005</v>
      </c>
      <c r="I106">
        <v>84</v>
      </c>
      <c r="J106">
        <v>73</v>
      </c>
      <c r="K106">
        <v>23.397750665710198</v>
      </c>
      <c r="L106">
        <f t="shared" si="2"/>
        <v>83.602249334289809</v>
      </c>
      <c r="M106">
        <v>43.613591411919998</v>
      </c>
      <c r="N106">
        <v>24.06</v>
      </c>
      <c r="O106">
        <v>4389.1633647360404</v>
      </c>
      <c r="P106">
        <v>9.4482740096175597</v>
      </c>
      <c r="Q106">
        <v>79.499818102984307</v>
      </c>
      <c r="R106">
        <v>0.22022239347577799</v>
      </c>
      <c r="S106">
        <f t="shared" si="3"/>
        <v>6.1260052325900316E-2</v>
      </c>
    </row>
    <row r="107" spans="1:19" x14ac:dyDescent="0.4">
      <c r="A107">
        <v>106</v>
      </c>
      <c r="B107" t="s">
        <v>17</v>
      </c>
      <c r="C107" t="s">
        <v>18</v>
      </c>
      <c r="D107">
        <v>4</v>
      </c>
      <c r="E107">
        <v>26.7</v>
      </c>
      <c r="F107">
        <v>29</v>
      </c>
      <c r="G107">
        <v>0</v>
      </c>
      <c r="H107">
        <v>0.36099999999999999</v>
      </c>
      <c r="I107">
        <v>100</v>
      </c>
      <c r="J107">
        <v>73</v>
      </c>
      <c r="K107">
        <v>23.7600853751686</v>
      </c>
      <c r="L107">
        <f t="shared" si="2"/>
        <v>83.2399146248314</v>
      </c>
      <c r="M107">
        <v>34.466766188580003</v>
      </c>
      <c r="N107">
        <v>24.06</v>
      </c>
      <c r="O107">
        <v>4673.5011425707698</v>
      </c>
      <c r="P107">
        <v>4.30280539359706</v>
      </c>
      <c r="Q107">
        <v>85.554297989715494</v>
      </c>
      <c r="R107">
        <v>0.18035314679526801</v>
      </c>
      <c r="S107">
        <f t="shared" si="3"/>
        <v>0.28134967300258318</v>
      </c>
    </row>
    <row r="108" spans="1:19" x14ac:dyDescent="0.4">
      <c r="A108">
        <v>107</v>
      </c>
      <c r="B108" t="s">
        <v>17</v>
      </c>
      <c r="C108" t="s">
        <v>18</v>
      </c>
      <c r="D108">
        <v>4</v>
      </c>
      <c r="E108">
        <v>27.6</v>
      </c>
      <c r="F108">
        <v>25.5</v>
      </c>
      <c r="G108">
        <v>0</v>
      </c>
      <c r="H108">
        <v>0.33700000000000002</v>
      </c>
      <c r="I108">
        <v>100</v>
      </c>
      <c r="J108">
        <v>72</v>
      </c>
      <c r="K108">
        <v>24.411934614318699</v>
      </c>
      <c r="L108">
        <f t="shared" si="2"/>
        <v>83.588065385681304</v>
      </c>
      <c r="M108">
        <v>34.707382507296003</v>
      </c>
      <c r="N108">
        <v>24.06</v>
      </c>
      <c r="O108">
        <v>4659.1656998891203</v>
      </c>
      <c r="P108">
        <v>9.6718557249568402</v>
      </c>
      <c r="Q108">
        <v>44.481687163885098</v>
      </c>
      <c r="R108">
        <v>0.16760804625260001</v>
      </c>
      <c r="S108">
        <f t="shared" si="3"/>
        <v>0.34557926976587783</v>
      </c>
    </row>
    <row r="109" spans="1:19" x14ac:dyDescent="0.4">
      <c r="A109">
        <v>108</v>
      </c>
      <c r="B109" t="s">
        <v>17</v>
      </c>
      <c r="C109" t="s">
        <v>18</v>
      </c>
      <c r="D109">
        <v>2</v>
      </c>
      <c r="E109">
        <v>27.8</v>
      </c>
      <c r="F109">
        <v>0.5</v>
      </c>
      <c r="G109">
        <v>1.9</v>
      </c>
      <c r="H109">
        <v>0.65900000000000003</v>
      </c>
      <c r="I109">
        <v>80</v>
      </c>
      <c r="J109">
        <v>72</v>
      </c>
      <c r="K109">
        <v>25.095358342179999</v>
      </c>
      <c r="L109">
        <f t="shared" si="2"/>
        <v>82.904641657820008</v>
      </c>
      <c r="M109">
        <v>43.807117206824003</v>
      </c>
      <c r="N109">
        <v>24.06</v>
      </c>
      <c r="O109">
        <v>2546.43742571654</v>
      </c>
      <c r="P109">
        <v>27.951648567414502</v>
      </c>
      <c r="Q109">
        <v>70.134194218700202</v>
      </c>
      <c r="R109">
        <v>0.49004309158676601</v>
      </c>
      <c r="S109">
        <f t="shared" si="3"/>
        <v>0.1102957852604436</v>
      </c>
    </row>
    <row r="110" spans="1:19" x14ac:dyDescent="0.4">
      <c r="A110">
        <v>109</v>
      </c>
      <c r="B110" t="s">
        <v>17</v>
      </c>
      <c r="C110" t="s">
        <v>18</v>
      </c>
      <c r="D110">
        <v>1</v>
      </c>
      <c r="E110">
        <v>26.1</v>
      </c>
      <c r="F110">
        <v>194</v>
      </c>
      <c r="G110">
        <v>3.6</v>
      </c>
      <c r="H110">
        <v>0.59699999999999998</v>
      </c>
      <c r="I110">
        <v>86</v>
      </c>
      <c r="J110">
        <v>72</v>
      </c>
      <c r="K110">
        <v>24.340162129456701</v>
      </c>
      <c r="L110">
        <f t="shared" si="2"/>
        <v>83.659837870543299</v>
      </c>
      <c r="M110">
        <v>40.002872135327998</v>
      </c>
      <c r="N110">
        <v>24.06</v>
      </c>
      <c r="O110">
        <v>2844.0658740666099</v>
      </c>
      <c r="P110">
        <v>6.4676581423169903</v>
      </c>
      <c r="Q110">
        <v>21.591619280959101</v>
      </c>
      <c r="R110">
        <v>0.34224066507626999</v>
      </c>
      <c r="S110">
        <f t="shared" si="3"/>
        <v>0.12912542733972529</v>
      </c>
    </row>
    <row r="111" spans="1:19" x14ac:dyDescent="0.4">
      <c r="A111">
        <v>110</v>
      </c>
      <c r="B111" t="s">
        <v>17</v>
      </c>
      <c r="C111" t="s">
        <v>18</v>
      </c>
      <c r="D111">
        <v>5</v>
      </c>
      <c r="E111">
        <v>25.9</v>
      </c>
      <c r="F111">
        <v>0.5</v>
      </c>
      <c r="G111">
        <v>0</v>
      </c>
      <c r="H111">
        <v>0.498</v>
      </c>
      <c r="I111">
        <v>98</v>
      </c>
      <c r="J111">
        <v>71</v>
      </c>
      <c r="K111">
        <v>24.682251821047</v>
      </c>
      <c r="L111">
        <f t="shared" si="2"/>
        <v>84.317748178952996</v>
      </c>
      <c r="M111">
        <v>37.197429913527998</v>
      </c>
      <c r="N111">
        <v>24.06</v>
      </c>
      <c r="O111">
        <v>1188.38846199319</v>
      </c>
      <c r="P111">
        <v>42.610265666663501</v>
      </c>
      <c r="Q111">
        <v>70.487485720555</v>
      </c>
      <c r="R111">
        <v>0.12926622239660601</v>
      </c>
      <c r="S111">
        <f t="shared" si="3"/>
        <v>0.48017154888656199</v>
      </c>
    </row>
    <row r="112" spans="1:19" x14ac:dyDescent="0.4">
      <c r="A112">
        <v>111</v>
      </c>
      <c r="B112" t="s">
        <v>17</v>
      </c>
      <c r="C112" t="s">
        <v>18</v>
      </c>
      <c r="D112">
        <v>4</v>
      </c>
      <c r="E112">
        <v>25.4</v>
      </c>
      <c r="F112">
        <v>14</v>
      </c>
      <c r="G112">
        <v>0.5</v>
      </c>
      <c r="H112">
        <v>0.44600000000000001</v>
      </c>
      <c r="I112">
        <v>96</v>
      </c>
      <c r="J112">
        <v>71</v>
      </c>
      <c r="K112">
        <v>24.1041808334022</v>
      </c>
      <c r="L112">
        <f t="shared" si="2"/>
        <v>84.895819166597803</v>
      </c>
      <c r="M112">
        <v>35.615611728272</v>
      </c>
      <c r="N112">
        <v>24.06</v>
      </c>
      <c r="O112">
        <v>2422.8847727101102</v>
      </c>
      <c r="P112">
        <v>4.8035787774571199</v>
      </c>
      <c r="Q112">
        <v>83.178358296442994</v>
      </c>
      <c r="R112">
        <v>0.35839770092983803</v>
      </c>
      <c r="S112">
        <f t="shared" si="3"/>
        <v>0.29984859961088522</v>
      </c>
    </row>
    <row r="113" spans="1:19" x14ac:dyDescent="0.4">
      <c r="A113">
        <v>112</v>
      </c>
      <c r="B113" t="s">
        <v>17</v>
      </c>
      <c r="C113" t="s">
        <v>18</v>
      </c>
      <c r="D113">
        <v>2</v>
      </c>
      <c r="E113">
        <v>25.5</v>
      </c>
      <c r="F113">
        <v>0</v>
      </c>
      <c r="G113">
        <v>6.3</v>
      </c>
      <c r="H113">
        <v>1.119</v>
      </c>
      <c r="I113">
        <v>74</v>
      </c>
      <c r="J113">
        <v>70</v>
      </c>
      <c r="K113">
        <v>25.376687749183301</v>
      </c>
      <c r="L113">
        <f t="shared" si="2"/>
        <v>84.623312250816696</v>
      </c>
      <c r="M113">
        <v>51.175102000259997</v>
      </c>
      <c r="N113">
        <v>24.06</v>
      </c>
      <c r="O113">
        <v>1769.3033556780499</v>
      </c>
      <c r="P113">
        <v>15.484376108363</v>
      </c>
      <c r="Q113">
        <v>18.1951577730417</v>
      </c>
      <c r="R113">
        <v>0.13955003932194401</v>
      </c>
      <c r="S113">
        <f t="shared" si="3"/>
        <v>5.4486130553756298E-2</v>
      </c>
    </row>
    <row r="114" spans="1:19" x14ac:dyDescent="0.4">
      <c r="A114">
        <v>113</v>
      </c>
      <c r="B114" t="s">
        <v>17</v>
      </c>
      <c r="C114" t="s">
        <v>18</v>
      </c>
      <c r="D114">
        <v>3</v>
      </c>
      <c r="E114">
        <v>25.8</v>
      </c>
      <c r="F114">
        <v>0</v>
      </c>
      <c r="G114">
        <v>11.8</v>
      </c>
      <c r="H114">
        <v>1.397</v>
      </c>
      <c r="I114">
        <v>42</v>
      </c>
      <c r="J114">
        <v>70</v>
      </c>
      <c r="K114">
        <v>26.571881805384699</v>
      </c>
      <c r="L114">
        <f t="shared" si="2"/>
        <v>83.428118194615308</v>
      </c>
      <c r="M114">
        <v>57.728753862456003</v>
      </c>
      <c r="N114">
        <v>24.06</v>
      </c>
      <c r="O114">
        <v>1124.8571914538099</v>
      </c>
      <c r="P114">
        <v>1.15543323422359</v>
      </c>
      <c r="Q114">
        <v>49.251148423205699</v>
      </c>
      <c r="R114">
        <v>0.111080738609726</v>
      </c>
      <c r="S114">
        <f t="shared" si="3"/>
        <v>5.405978830900602E-2</v>
      </c>
    </row>
    <row r="115" spans="1:19" x14ac:dyDescent="0.4">
      <c r="A115">
        <v>114</v>
      </c>
      <c r="B115" t="s">
        <v>17</v>
      </c>
      <c r="C115" t="s">
        <v>18</v>
      </c>
      <c r="D115">
        <v>9</v>
      </c>
      <c r="E115">
        <v>26.2</v>
      </c>
      <c r="F115">
        <v>0</v>
      </c>
      <c r="G115">
        <v>10.199999999999999</v>
      </c>
      <c r="H115">
        <v>1.3340000000000001</v>
      </c>
      <c r="I115">
        <v>34</v>
      </c>
      <c r="J115">
        <v>70</v>
      </c>
      <c r="K115">
        <v>26.2811922047655</v>
      </c>
      <c r="L115">
        <f t="shared" si="2"/>
        <v>83.718807795234497</v>
      </c>
      <c r="M115">
        <v>57.8797501671039</v>
      </c>
      <c r="N115">
        <v>24.06</v>
      </c>
      <c r="O115">
        <v>123.86193943835001</v>
      </c>
      <c r="P115">
        <v>2.6373189771244299</v>
      </c>
      <c r="Q115">
        <v>63.423877584391697</v>
      </c>
      <c r="R115">
        <v>8.4968267309546305E-2</v>
      </c>
      <c r="S115">
        <f t="shared" si="3"/>
        <v>0.51851907062766656</v>
      </c>
    </row>
    <row r="116" spans="1:19" x14ac:dyDescent="0.4">
      <c r="A116">
        <v>115</v>
      </c>
      <c r="B116" t="s">
        <v>17</v>
      </c>
      <c r="C116" t="s">
        <v>18</v>
      </c>
      <c r="D116">
        <v>8</v>
      </c>
      <c r="E116">
        <v>27.1</v>
      </c>
      <c r="F116">
        <v>0</v>
      </c>
      <c r="G116">
        <v>7.8</v>
      </c>
      <c r="H116">
        <v>1.0880000000000001</v>
      </c>
      <c r="I116">
        <v>34</v>
      </c>
      <c r="J116">
        <v>69</v>
      </c>
      <c r="K116">
        <v>23.600149593299399</v>
      </c>
      <c r="L116">
        <f t="shared" si="2"/>
        <v>87.399850406700608</v>
      </c>
      <c r="M116">
        <v>53.567621547519998</v>
      </c>
      <c r="N116">
        <v>24.06</v>
      </c>
      <c r="O116">
        <v>9018.8578556324101</v>
      </c>
      <c r="P116">
        <v>2.73062810021406</v>
      </c>
      <c r="Q116">
        <v>95.714952066961303</v>
      </c>
      <c r="R116">
        <v>0.35949581208842402</v>
      </c>
      <c r="S116">
        <f t="shared" si="3"/>
        <v>1.0630033487232184E-2</v>
      </c>
    </row>
    <row r="117" spans="1:19" x14ac:dyDescent="0.4">
      <c r="A117">
        <v>116</v>
      </c>
      <c r="B117" t="s">
        <v>17</v>
      </c>
      <c r="C117" t="s">
        <v>18</v>
      </c>
      <c r="D117">
        <v>8</v>
      </c>
      <c r="E117">
        <v>27.2</v>
      </c>
      <c r="F117">
        <v>0</v>
      </c>
      <c r="G117">
        <v>7.3</v>
      </c>
      <c r="H117">
        <v>1.0760000000000001</v>
      </c>
      <c r="I117">
        <v>34</v>
      </c>
      <c r="J117">
        <v>69</v>
      </c>
      <c r="K117">
        <v>25.357616846850402</v>
      </c>
      <c r="L117">
        <f t="shared" si="2"/>
        <v>85.642383153149595</v>
      </c>
      <c r="M117">
        <v>53.304846123007998</v>
      </c>
      <c r="N117">
        <v>24.06</v>
      </c>
      <c r="O117">
        <v>8057.2862212475402</v>
      </c>
      <c r="P117">
        <v>0.44797189201408599</v>
      </c>
      <c r="Q117">
        <v>48.1928893241056</v>
      </c>
      <c r="R117">
        <v>3.5128836751647401E-2</v>
      </c>
      <c r="S117">
        <f t="shared" si="3"/>
        <v>1.2216246073594762E-2</v>
      </c>
    </row>
    <row r="118" spans="1:19" x14ac:dyDescent="0.4">
      <c r="A118">
        <v>117</v>
      </c>
      <c r="B118" t="s">
        <v>17</v>
      </c>
      <c r="C118" t="s">
        <v>18</v>
      </c>
      <c r="D118">
        <v>2</v>
      </c>
      <c r="E118">
        <v>27.7</v>
      </c>
      <c r="F118">
        <v>0</v>
      </c>
      <c r="G118">
        <v>7.6</v>
      </c>
      <c r="H118">
        <v>1.0629999999999999</v>
      </c>
      <c r="I118">
        <v>82</v>
      </c>
      <c r="J118">
        <v>68</v>
      </c>
      <c r="K118">
        <v>26.137185105981501</v>
      </c>
      <c r="L118">
        <f t="shared" si="2"/>
        <v>85.862814894018499</v>
      </c>
      <c r="M118">
        <v>53.935358459116003</v>
      </c>
      <c r="N118">
        <v>24.06</v>
      </c>
      <c r="O118">
        <v>7538.7748352648096</v>
      </c>
      <c r="P118">
        <v>21.9429266151121</v>
      </c>
      <c r="Q118">
        <v>6.0781828504545103</v>
      </c>
      <c r="R118">
        <v>0.36032366177081998</v>
      </c>
      <c r="S118">
        <f t="shared" si="3"/>
        <v>1.3143474200476964E-2</v>
      </c>
    </row>
    <row r="119" spans="1:19" x14ac:dyDescent="0.4">
      <c r="A119">
        <v>118</v>
      </c>
      <c r="B119" t="s">
        <v>17</v>
      </c>
      <c r="C119" t="s">
        <v>18</v>
      </c>
      <c r="D119">
        <v>7</v>
      </c>
      <c r="E119">
        <v>27</v>
      </c>
      <c r="F119">
        <v>3</v>
      </c>
      <c r="G119">
        <v>8.1</v>
      </c>
      <c r="H119">
        <v>1.006</v>
      </c>
      <c r="I119">
        <v>36</v>
      </c>
      <c r="J119">
        <v>67</v>
      </c>
      <c r="K119">
        <v>26.419877955512199</v>
      </c>
      <c r="L119">
        <f t="shared" si="2"/>
        <v>86.580122044487808</v>
      </c>
      <c r="M119">
        <v>51.32447869368</v>
      </c>
      <c r="N119">
        <v>24.06</v>
      </c>
      <c r="O119">
        <v>1211.0849754405999</v>
      </c>
      <c r="P119">
        <v>23.0500511104037</v>
      </c>
      <c r="Q119">
        <v>31.0174948800015</v>
      </c>
      <c r="R119">
        <v>0.31615545991698102</v>
      </c>
      <c r="S119">
        <f t="shared" si="3"/>
        <v>9.4020711370215351E-2</v>
      </c>
    </row>
    <row r="120" spans="1:19" x14ac:dyDescent="0.4">
      <c r="A120">
        <v>119</v>
      </c>
      <c r="B120" t="s">
        <v>17</v>
      </c>
      <c r="C120" t="s">
        <v>18</v>
      </c>
      <c r="D120">
        <v>8</v>
      </c>
      <c r="E120">
        <v>27.8</v>
      </c>
      <c r="F120">
        <v>0</v>
      </c>
      <c r="G120">
        <v>10.5</v>
      </c>
      <c r="H120">
        <v>1.302</v>
      </c>
      <c r="I120">
        <v>10</v>
      </c>
      <c r="J120">
        <v>67</v>
      </c>
      <c r="K120">
        <v>24.720949004245401</v>
      </c>
      <c r="L120">
        <f t="shared" si="2"/>
        <v>88.279050995754602</v>
      </c>
      <c r="M120">
        <v>59.004098059904003</v>
      </c>
      <c r="N120">
        <v>24.06</v>
      </c>
      <c r="O120">
        <v>1797.12845290584</v>
      </c>
      <c r="P120">
        <v>2.6802357020143299</v>
      </c>
      <c r="Q120">
        <v>91.971038750783507</v>
      </c>
      <c r="R120">
        <v>0.42717734267096702</v>
      </c>
      <c r="S120">
        <f t="shared" si="3"/>
        <v>3.7222539481849087E-2</v>
      </c>
    </row>
    <row r="121" spans="1:19" x14ac:dyDescent="0.4">
      <c r="A121">
        <v>120</v>
      </c>
      <c r="B121" t="s">
        <v>17</v>
      </c>
      <c r="C121" t="s">
        <v>18</v>
      </c>
      <c r="D121">
        <v>2</v>
      </c>
      <c r="E121">
        <v>27.8</v>
      </c>
      <c r="F121">
        <v>0</v>
      </c>
      <c r="G121">
        <v>5.6</v>
      </c>
      <c r="H121">
        <v>0.88900000000000001</v>
      </c>
      <c r="I121">
        <v>42</v>
      </c>
      <c r="J121">
        <v>66</v>
      </c>
      <c r="K121">
        <v>26.916640738266</v>
      </c>
      <c r="L121">
        <f t="shared" si="2"/>
        <v>87.083359261734003</v>
      </c>
      <c r="M121">
        <v>49.681615500079999</v>
      </c>
      <c r="N121">
        <v>24.06</v>
      </c>
      <c r="O121">
        <v>9440.0878621153297</v>
      </c>
      <c r="P121">
        <v>3.5337416643008699</v>
      </c>
      <c r="Q121">
        <v>80.160178088414398</v>
      </c>
      <c r="R121">
        <v>0.19550098112122</v>
      </c>
      <c r="S121">
        <f t="shared" si="3"/>
        <v>1.5369942318139106E-2</v>
      </c>
    </row>
    <row r="122" spans="1:19" x14ac:dyDescent="0.4">
      <c r="A122">
        <v>121</v>
      </c>
      <c r="B122" t="s">
        <v>17</v>
      </c>
      <c r="C122" t="s">
        <v>18</v>
      </c>
      <c r="D122">
        <v>2</v>
      </c>
      <c r="E122">
        <v>27.6</v>
      </c>
      <c r="F122">
        <v>0</v>
      </c>
      <c r="G122">
        <v>5.7</v>
      </c>
      <c r="H122">
        <v>0.84799999999999998</v>
      </c>
      <c r="I122">
        <v>52</v>
      </c>
      <c r="J122">
        <v>66</v>
      </c>
      <c r="K122">
        <v>24.946851990474599</v>
      </c>
      <c r="L122">
        <f t="shared" si="2"/>
        <v>89.053148009525401</v>
      </c>
      <c r="M122">
        <v>48.402944555520001</v>
      </c>
      <c r="N122">
        <v>24.06</v>
      </c>
      <c r="O122">
        <v>4465.7163174917696</v>
      </c>
      <c r="P122">
        <v>6.4599212367960899</v>
      </c>
      <c r="Q122">
        <v>95.314831677602598</v>
      </c>
      <c r="R122">
        <v>7.9069747908747906E-2</v>
      </c>
      <c r="S122">
        <f t="shared" si="3"/>
        <v>3.6068830508500259E-2</v>
      </c>
    </row>
    <row r="123" spans="1:19" x14ac:dyDescent="0.4">
      <c r="A123">
        <v>122</v>
      </c>
      <c r="B123" t="s">
        <v>17</v>
      </c>
      <c r="C123" t="s">
        <v>18</v>
      </c>
      <c r="D123">
        <v>8</v>
      </c>
      <c r="E123">
        <v>29</v>
      </c>
      <c r="F123">
        <v>0</v>
      </c>
      <c r="G123">
        <v>11.2</v>
      </c>
      <c r="H123">
        <v>1.3129999999999999</v>
      </c>
      <c r="I123">
        <v>24</v>
      </c>
      <c r="J123">
        <v>65</v>
      </c>
      <c r="K123">
        <v>26.562091827498602</v>
      </c>
      <c r="L123">
        <f t="shared" si="2"/>
        <v>88.437908172501395</v>
      </c>
      <c r="M123">
        <v>60.518406389600003</v>
      </c>
      <c r="N123">
        <v>24.06</v>
      </c>
      <c r="O123">
        <v>1260.5613526720999</v>
      </c>
      <c r="P123">
        <v>26.204222374752199</v>
      </c>
      <c r="Q123">
        <v>36.070629359053697</v>
      </c>
      <c r="R123">
        <v>7.39945760297986E-2</v>
      </c>
      <c r="S123">
        <f t="shared" si="3"/>
        <v>5.205203774502011E-2</v>
      </c>
    </row>
    <row r="124" spans="1:19" x14ac:dyDescent="0.4">
      <c r="A124">
        <v>123</v>
      </c>
      <c r="B124" t="s">
        <v>17</v>
      </c>
      <c r="C124" t="s">
        <v>18</v>
      </c>
      <c r="D124">
        <v>9</v>
      </c>
      <c r="E124">
        <v>29.1</v>
      </c>
      <c r="F124">
        <v>0</v>
      </c>
      <c r="G124">
        <v>8.6</v>
      </c>
      <c r="H124">
        <v>1.0349999999999999</v>
      </c>
      <c r="I124">
        <v>14</v>
      </c>
      <c r="J124">
        <v>65</v>
      </c>
      <c r="K124">
        <v>24.300164370020799</v>
      </c>
      <c r="L124">
        <f>J124+K124</f>
        <v>89.300164370020795</v>
      </c>
      <c r="M124">
        <v>53.300982082440001</v>
      </c>
      <c r="N124">
        <v>24.06</v>
      </c>
      <c r="O124">
        <v>179.73865932369199</v>
      </c>
      <c r="P124">
        <v>29.1228511549531</v>
      </c>
      <c r="Q124">
        <v>98.2264664402135</v>
      </c>
      <c r="R124">
        <v>0.32797363337108598</v>
      </c>
      <c r="S124">
        <f t="shared" si="3"/>
        <v>0.61926819057948024</v>
      </c>
    </row>
    <row r="125" spans="1:19" x14ac:dyDescent="0.4">
      <c r="A125">
        <v>124</v>
      </c>
      <c r="B125" t="s">
        <v>17</v>
      </c>
      <c r="C125" t="s">
        <v>18</v>
      </c>
      <c r="D125">
        <v>9</v>
      </c>
      <c r="E125">
        <v>29.4</v>
      </c>
      <c r="F125">
        <v>0</v>
      </c>
      <c r="G125">
        <v>11</v>
      </c>
      <c r="H125">
        <v>1.282</v>
      </c>
      <c r="I125">
        <v>18</v>
      </c>
      <c r="J125">
        <v>65</v>
      </c>
      <c r="K125">
        <v>26.601387564816999</v>
      </c>
      <c r="L125">
        <f>180-(J125+K125)</f>
        <v>88.398612435182997</v>
      </c>
      <c r="M125">
        <v>60.091151320224</v>
      </c>
      <c r="N125">
        <v>24.06</v>
      </c>
      <c r="O125">
        <v>9336.1923487245895</v>
      </c>
      <c r="P125">
        <v>5.7845409598878899</v>
      </c>
      <c r="Q125">
        <v>57.333575903777998</v>
      </c>
      <c r="R125">
        <v>0.22584334807678899</v>
      </c>
      <c r="S125">
        <f t="shared" si="3"/>
        <v>7.4091669378589303E-3</v>
      </c>
    </row>
    <row r="126" spans="1:19" x14ac:dyDescent="0.4">
      <c r="A126">
        <v>125</v>
      </c>
      <c r="B126" t="s">
        <v>17</v>
      </c>
      <c r="C126" t="s">
        <v>18</v>
      </c>
      <c r="D126">
        <v>9</v>
      </c>
      <c r="E126">
        <v>29.1</v>
      </c>
      <c r="F126">
        <v>0</v>
      </c>
      <c r="G126">
        <v>11</v>
      </c>
      <c r="H126">
        <v>1.304</v>
      </c>
      <c r="I126">
        <v>28</v>
      </c>
      <c r="J126">
        <v>64</v>
      </c>
      <c r="K126">
        <v>25.8055032192621</v>
      </c>
      <c r="L126">
        <f>J126+K126</f>
        <v>89.805503219262107</v>
      </c>
      <c r="M126">
        <v>59.878419992064003</v>
      </c>
      <c r="N126">
        <v>24.06</v>
      </c>
      <c r="O126">
        <v>9720.0748031092699</v>
      </c>
      <c r="P126">
        <v>10.8530819810138</v>
      </c>
      <c r="Q126">
        <v>54.292290834384097</v>
      </c>
      <c r="R126">
        <v>0.27544143134253102</v>
      </c>
      <c r="S126">
        <f t="shared" si="3"/>
        <v>6.974894930048975E-3</v>
      </c>
    </row>
    <row r="127" spans="1:19" x14ac:dyDescent="0.4">
      <c r="A127">
        <v>126</v>
      </c>
      <c r="B127" t="s">
        <v>17</v>
      </c>
      <c r="C127" t="s">
        <v>18</v>
      </c>
      <c r="D127">
        <v>1</v>
      </c>
      <c r="E127">
        <v>27.7</v>
      </c>
      <c r="F127">
        <v>1</v>
      </c>
      <c r="G127">
        <v>7.1</v>
      </c>
      <c r="H127">
        <v>1.0109999999999999</v>
      </c>
      <c r="I127">
        <v>56</v>
      </c>
      <c r="J127">
        <v>64</v>
      </c>
      <c r="K127">
        <v>25.360938197980602</v>
      </c>
      <c r="L127">
        <f t="shared" ref="L127:L190" si="4">J127+K127</f>
        <v>89.360938197980602</v>
      </c>
      <c r="M127">
        <v>51.562820249331899</v>
      </c>
      <c r="N127">
        <v>24.06</v>
      </c>
      <c r="O127">
        <v>8644.2514678717507</v>
      </c>
      <c r="P127">
        <v>11.962376645313</v>
      </c>
      <c r="Q127">
        <v>38.071717161081502</v>
      </c>
      <c r="R127">
        <v>0.22826995673220399</v>
      </c>
      <c r="S127">
        <f t="shared" si="3"/>
        <v>1.3390687483854373E-2</v>
      </c>
    </row>
    <row r="128" spans="1:19" x14ac:dyDescent="0.4">
      <c r="A128">
        <v>127</v>
      </c>
      <c r="B128" t="s">
        <v>17</v>
      </c>
      <c r="C128" t="s">
        <v>18</v>
      </c>
      <c r="D128">
        <v>9</v>
      </c>
      <c r="E128">
        <v>28.7</v>
      </c>
      <c r="F128">
        <v>0</v>
      </c>
      <c r="G128">
        <v>10</v>
      </c>
      <c r="H128">
        <v>1.26</v>
      </c>
      <c r="I128">
        <v>28</v>
      </c>
      <c r="J128">
        <v>63</v>
      </c>
      <c r="K128">
        <v>24.489411199344399</v>
      </c>
      <c r="L128">
        <f t="shared" si="4"/>
        <v>87.489411199344403</v>
      </c>
      <c r="M128">
        <v>58.522014827360003</v>
      </c>
      <c r="N128">
        <v>24.06</v>
      </c>
      <c r="O128">
        <v>2419.2341848691199</v>
      </c>
      <c r="P128">
        <v>1.34112715430731</v>
      </c>
      <c r="Q128">
        <v>70.197734063567907</v>
      </c>
      <c r="R128">
        <v>8.0477234806129103E-2</v>
      </c>
      <c r="S128">
        <f t="shared" si="3"/>
        <v>3.0017797963051675E-2</v>
      </c>
    </row>
    <row r="129" spans="1:19" x14ac:dyDescent="0.4">
      <c r="A129">
        <v>128</v>
      </c>
      <c r="B129" t="s">
        <v>17</v>
      </c>
      <c r="C129" t="s">
        <v>18</v>
      </c>
      <c r="D129">
        <v>1</v>
      </c>
      <c r="E129">
        <v>28.2</v>
      </c>
      <c r="F129">
        <v>1</v>
      </c>
      <c r="G129">
        <v>5.4</v>
      </c>
      <c r="H129">
        <v>0.88800000000000001</v>
      </c>
      <c r="I129">
        <v>62</v>
      </c>
      <c r="J129">
        <v>63</v>
      </c>
      <c r="K129">
        <v>23.855741712475499</v>
      </c>
      <c r="L129">
        <f t="shared" si="4"/>
        <v>86.855741712475492</v>
      </c>
      <c r="M129">
        <v>49.237951975679998</v>
      </c>
      <c r="N129">
        <v>24.06</v>
      </c>
      <c r="O129">
        <v>5011.8098071186196</v>
      </c>
      <c r="P129">
        <v>4.1101526856075896</v>
      </c>
      <c r="Q129">
        <v>71.679540185967596</v>
      </c>
      <c r="R129">
        <v>0.15152311404702501</v>
      </c>
      <c r="S129">
        <f t="shared" si="3"/>
        <v>3.0301959160045976E-2</v>
      </c>
    </row>
    <row r="130" spans="1:19" x14ac:dyDescent="0.4">
      <c r="A130">
        <v>129</v>
      </c>
      <c r="B130" t="s">
        <v>17</v>
      </c>
      <c r="C130" t="s">
        <v>18</v>
      </c>
      <c r="D130">
        <v>8</v>
      </c>
      <c r="E130">
        <v>28.3</v>
      </c>
      <c r="F130">
        <v>0</v>
      </c>
      <c r="G130">
        <v>9.9</v>
      </c>
      <c r="H130">
        <v>1.0820000000000001</v>
      </c>
      <c r="I130">
        <v>38</v>
      </c>
      <c r="J130">
        <v>62</v>
      </c>
      <c r="K130">
        <v>25.536397257630199</v>
      </c>
      <c r="L130">
        <f t="shared" si="4"/>
        <v>87.536397257630199</v>
      </c>
      <c r="M130">
        <v>53.623289127112002</v>
      </c>
      <c r="N130">
        <v>24.06</v>
      </c>
      <c r="O130">
        <v>4621.2561364700496</v>
      </c>
      <c r="P130">
        <v>9.8803498659313007</v>
      </c>
      <c r="Q130">
        <v>89.277819939580993</v>
      </c>
      <c r="R130">
        <v>8.5902497513444295E-2</v>
      </c>
      <c r="S130">
        <f t="shared" si="3"/>
        <v>2.1906574641474875E-2</v>
      </c>
    </row>
    <row r="131" spans="1:19" x14ac:dyDescent="0.4">
      <c r="A131">
        <v>130</v>
      </c>
      <c r="B131" t="s">
        <v>17</v>
      </c>
      <c r="C131" t="s">
        <v>18</v>
      </c>
      <c r="D131">
        <v>1</v>
      </c>
      <c r="E131">
        <v>27.3</v>
      </c>
      <c r="F131">
        <v>1</v>
      </c>
      <c r="G131">
        <v>6.5</v>
      </c>
      <c r="H131">
        <v>0.997</v>
      </c>
      <c r="I131">
        <v>58</v>
      </c>
      <c r="J131">
        <v>62</v>
      </c>
      <c r="K131">
        <v>23.348863597039699</v>
      </c>
      <c r="L131">
        <f t="shared" si="4"/>
        <v>85.348863597039696</v>
      </c>
      <c r="M131">
        <v>50.675383426236003</v>
      </c>
      <c r="N131">
        <v>24.06</v>
      </c>
      <c r="O131">
        <v>2467.2443428504198</v>
      </c>
      <c r="P131">
        <v>12.3251769708786</v>
      </c>
      <c r="Q131">
        <v>41.976896014394001</v>
      </c>
      <c r="R131">
        <v>0.137058744102172</v>
      </c>
      <c r="S131">
        <f t="shared" ref="S131:S194" si="5">1000/(O131*H131*(ABS(1+(-0.4)*(M131-E131))))</f>
        <v>4.8685342255934405E-2</v>
      </c>
    </row>
    <row r="132" spans="1:19" x14ac:dyDescent="0.4">
      <c r="A132">
        <v>131</v>
      </c>
      <c r="B132" t="s">
        <v>17</v>
      </c>
      <c r="C132" t="s">
        <v>18</v>
      </c>
      <c r="D132">
        <v>1</v>
      </c>
      <c r="E132">
        <v>24.9</v>
      </c>
      <c r="F132">
        <v>2</v>
      </c>
      <c r="G132">
        <v>1.7</v>
      </c>
      <c r="H132">
        <v>0.46200000000000002</v>
      </c>
      <c r="I132">
        <v>82</v>
      </c>
      <c r="J132">
        <v>62</v>
      </c>
      <c r="K132">
        <v>23.639046138476299</v>
      </c>
      <c r="L132">
        <f t="shared" si="4"/>
        <v>85.639046138476303</v>
      </c>
      <c r="M132">
        <v>35.342878061615998</v>
      </c>
      <c r="N132">
        <v>24.06</v>
      </c>
      <c r="O132">
        <v>2210.9716817625499</v>
      </c>
      <c r="P132">
        <v>1.01591250791417</v>
      </c>
      <c r="Q132">
        <v>5.4294489285112704</v>
      </c>
      <c r="R132">
        <v>0.24746060545234699</v>
      </c>
      <c r="S132">
        <f t="shared" si="5"/>
        <v>0.30813210981949535</v>
      </c>
    </row>
    <row r="133" spans="1:19" x14ac:dyDescent="0.4">
      <c r="A133">
        <v>132</v>
      </c>
      <c r="B133" t="s">
        <v>17</v>
      </c>
      <c r="C133" t="s">
        <v>18</v>
      </c>
      <c r="D133">
        <v>4</v>
      </c>
      <c r="E133">
        <v>23.9</v>
      </c>
      <c r="F133">
        <v>22</v>
      </c>
      <c r="G133">
        <v>0</v>
      </c>
      <c r="H133">
        <v>0.13900000000000001</v>
      </c>
      <c r="I133">
        <v>100</v>
      </c>
      <c r="J133">
        <v>61</v>
      </c>
      <c r="K133">
        <v>24.733190149413002</v>
      </c>
      <c r="L133">
        <f t="shared" si="4"/>
        <v>85.733190149413005</v>
      </c>
      <c r="M133">
        <v>27.043037990456</v>
      </c>
      <c r="N133">
        <v>24.06</v>
      </c>
      <c r="O133">
        <v>9371.5267415599701</v>
      </c>
      <c r="P133">
        <v>20.318640671492201</v>
      </c>
      <c r="Q133">
        <v>14.1435704080238</v>
      </c>
      <c r="R133">
        <v>6.3474228163988497E-2</v>
      </c>
      <c r="S133">
        <f t="shared" si="5"/>
        <v>2.9845456636242735</v>
      </c>
    </row>
    <row r="134" spans="1:19" x14ac:dyDescent="0.4">
      <c r="A134">
        <v>133</v>
      </c>
      <c r="B134" t="s">
        <v>17</v>
      </c>
      <c r="C134" t="s">
        <v>18</v>
      </c>
      <c r="D134">
        <v>4</v>
      </c>
      <c r="E134">
        <v>25.7</v>
      </c>
      <c r="F134">
        <v>56</v>
      </c>
      <c r="G134">
        <v>0</v>
      </c>
      <c r="H134">
        <v>0.129</v>
      </c>
      <c r="I134">
        <v>100</v>
      </c>
      <c r="J134">
        <v>61</v>
      </c>
      <c r="K134">
        <v>26.242570597123301</v>
      </c>
      <c r="L134">
        <f t="shared" si="4"/>
        <v>87.242570597123304</v>
      </c>
      <c r="M134">
        <v>28.670113486723999</v>
      </c>
      <c r="N134">
        <v>24.06</v>
      </c>
      <c r="O134">
        <v>4305.0257498350302</v>
      </c>
      <c r="P134">
        <v>0.18256889166732901</v>
      </c>
      <c r="Q134">
        <v>80.694269290257793</v>
      </c>
      <c r="R134">
        <v>0.30589216744991199</v>
      </c>
      <c r="S134">
        <f t="shared" si="5"/>
        <v>9.5757287282944166</v>
      </c>
    </row>
    <row r="135" spans="1:19" x14ac:dyDescent="0.4">
      <c r="A135">
        <v>134</v>
      </c>
      <c r="B135" t="s">
        <v>17</v>
      </c>
      <c r="C135" t="s">
        <v>18</v>
      </c>
      <c r="D135">
        <v>4</v>
      </c>
      <c r="E135">
        <v>26.5</v>
      </c>
      <c r="F135">
        <v>37.5</v>
      </c>
      <c r="G135">
        <v>1.5</v>
      </c>
      <c r="H135">
        <v>0.49399999999999999</v>
      </c>
      <c r="I135">
        <v>92</v>
      </c>
      <c r="J135">
        <v>60</v>
      </c>
      <c r="K135">
        <v>26.061384926967499</v>
      </c>
      <c r="L135">
        <f t="shared" si="4"/>
        <v>86.061384926967492</v>
      </c>
      <c r="M135">
        <v>37.0921529194</v>
      </c>
      <c r="N135">
        <v>24.06</v>
      </c>
      <c r="O135">
        <v>2131.56766059752</v>
      </c>
      <c r="P135">
        <v>0.65064309504968998</v>
      </c>
      <c r="Q135">
        <v>88.129469244852203</v>
      </c>
      <c r="R135">
        <v>0.198260230699358</v>
      </c>
      <c r="S135">
        <f t="shared" si="5"/>
        <v>0.29339307299825795</v>
      </c>
    </row>
    <row r="136" spans="1:19" x14ac:dyDescent="0.4">
      <c r="A136">
        <v>135</v>
      </c>
      <c r="B136" t="s">
        <v>17</v>
      </c>
      <c r="C136" t="s">
        <v>18</v>
      </c>
      <c r="D136">
        <v>1</v>
      </c>
      <c r="E136">
        <v>27.1</v>
      </c>
      <c r="F136">
        <v>1.5</v>
      </c>
      <c r="G136">
        <v>4.0999999999999996</v>
      </c>
      <c r="H136">
        <v>0.84399999999999997</v>
      </c>
      <c r="I136">
        <v>78</v>
      </c>
      <c r="J136">
        <v>60</v>
      </c>
      <c r="K136">
        <v>24.3255786132769</v>
      </c>
      <c r="L136">
        <f t="shared" si="4"/>
        <v>84.325578613276903</v>
      </c>
      <c r="M136">
        <v>46.371665837823997</v>
      </c>
      <c r="N136">
        <v>24.06</v>
      </c>
      <c r="O136">
        <v>2539.9766367442699</v>
      </c>
      <c r="P136">
        <v>15.688068605945</v>
      </c>
      <c r="Q136">
        <v>28.3546663658468</v>
      </c>
      <c r="R136">
        <v>0.47763256280656702</v>
      </c>
      <c r="S136">
        <f t="shared" si="5"/>
        <v>6.9533107572176331E-2</v>
      </c>
    </row>
    <row r="137" spans="1:19" x14ac:dyDescent="0.4">
      <c r="A137">
        <v>136</v>
      </c>
      <c r="B137" t="s">
        <v>17</v>
      </c>
      <c r="C137" t="s">
        <v>18</v>
      </c>
      <c r="D137">
        <v>4</v>
      </c>
      <c r="E137">
        <v>26.4</v>
      </c>
      <c r="F137">
        <v>14</v>
      </c>
      <c r="G137">
        <v>0.3</v>
      </c>
      <c r="H137">
        <v>0.56699999999999995</v>
      </c>
      <c r="I137">
        <v>96</v>
      </c>
      <c r="J137">
        <v>60</v>
      </c>
      <c r="K137">
        <v>23.0013487491779</v>
      </c>
      <c r="L137">
        <f t="shared" si="4"/>
        <v>83.001348749177907</v>
      </c>
      <c r="M137">
        <v>40.030666029119999</v>
      </c>
      <c r="N137">
        <v>24.06</v>
      </c>
      <c r="O137">
        <v>2015.42795498174</v>
      </c>
      <c r="P137">
        <v>7.8080146861045501</v>
      </c>
      <c r="Q137">
        <v>63.231091983396297</v>
      </c>
      <c r="R137">
        <v>0.13567796950606001</v>
      </c>
      <c r="S137">
        <f t="shared" si="5"/>
        <v>0.19654795046588877</v>
      </c>
    </row>
    <row r="138" spans="1:19" x14ac:dyDescent="0.4">
      <c r="A138">
        <v>137</v>
      </c>
      <c r="B138" t="s">
        <v>17</v>
      </c>
      <c r="C138" t="s">
        <v>18</v>
      </c>
      <c r="D138">
        <v>4</v>
      </c>
      <c r="E138">
        <v>24.7</v>
      </c>
      <c r="F138">
        <v>30</v>
      </c>
      <c r="G138">
        <v>0</v>
      </c>
      <c r="H138">
        <v>0.318</v>
      </c>
      <c r="I138">
        <v>100</v>
      </c>
      <c r="J138">
        <v>59</v>
      </c>
      <c r="K138">
        <v>26.3767187413677</v>
      </c>
      <c r="L138">
        <f t="shared" si="4"/>
        <v>85.376718741367696</v>
      </c>
      <c r="M138">
        <v>32.058068546847998</v>
      </c>
      <c r="N138">
        <v>24.06</v>
      </c>
      <c r="O138">
        <v>4029.7103959040801</v>
      </c>
      <c r="P138">
        <v>0.40963361737346798</v>
      </c>
      <c r="Q138">
        <v>92.044656060154395</v>
      </c>
      <c r="R138">
        <v>9.0667759409491497E-2</v>
      </c>
      <c r="S138">
        <f t="shared" si="5"/>
        <v>0.40158308768942153</v>
      </c>
    </row>
    <row r="139" spans="1:19" x14ac:dyDescent="0.4">
      <c r="A139">
        <v>138</v>
      </c>
      <c r="B139" t="s">
        <v>17</v>
      </c>
      <c r="C139" t="s">
        <v>18</v>
      </c>
      <c r="D139">
        <v>1</v>
      </c>
      <c r="E139">
        <v>24.6</v>
      </c>
      <c r="F139">
        <v>11.5</v>
      </c>
      <c r="G139">
        <v>0.9</v>
      </c>
      <c r="H139">
        <v>0.50700000000000001</v>
      </c>
      <c r="I139">
        <v>88</v>
      </c>
      <c r="J139">
        <v>59</v>
      </c>
      <c r="K139">
        <v>24.2474106874791</v>
      </c>
      <c r="L139">
        <f t="shared" si="4"/>
        <v>83.247410687479103</v>
      </c>
      <c r="M139">
        <v>35.999892298703998</v>
      </c>
      <c r="N139">
        <v>24.06</v>
      </c>
      <c r="O139">
        <v>4877.0161620382596</v>
      </c>
      <c r="P139">
        <v>4.36806759457028</v>
      </c>
      <c r="Q139">
        <v>64.461034810830597</v>
      </c>
      <c r="R139">
        <v>9.7054980509392499E-2</v>
      </c>
      <c r="S139">
        <f t="shared" si="5"/>
        <v>0.11360386404609268</v>
      </c>
    </row>
    <row r="140" spans="1:19" x14ac:dyDescent="0.4">
      <c r="A140">
        <v>139</v>
      </c>
      <c r="B140" t="s">
        <v>17</v>
      </c>
      <c r="C140" t="s">
        <v>18</v>
      </c>
      <c r="D140">
        <v>4</v>
      </c>
      <c r="E140">
        <v>23.5</v>
      </c>
      <c r="F140">
        <v>3.5</v>
      </c>
      <c r="G140">
        <v>0</v>
      </c>
      <c r="H140">
        <v>0.32900000000000001</v>
      </c>
      <c r="I140">
        <v>100</v>
      </c>
      <c r="J140">
        <v>59</v>
      </c>
      <c r="K140">
        <v>26.310395254201801</v>
      </c>
      <c r="L140">
        <f t="shared" si="4"/>
        <v>85.310395254201808</v>
      </c>
      <c r="M140">
        <v>30.919249330780001</v>
      </c>
      <c r="N140">
        <v>24.06</v>
      </c>
      <c r="O140">
        <v>3883.7507891540199</v>
      </c>
      <c r="P140">
        <v>9.5264137241804399</v>
      </c>
      <c r="Q140">
        <v>37.654673500330901</v>
      </c>
      <c r="R140">
        <v>0.166835884822919</v>
      </c>
      <c r="S140">
        <f t="shared" si="5"/>
        <v>0.39773510180400351</v>
      </c>
    </row>
    <row r="141" spans="1:19" x14ac:dyDescent="0.4">
      <c r="A141">
        <v>140</v>
      </c>
      <c r="B141" t="s">
        <v>17</v>
      </c>
      <c r="C141" t="s">
        <v>18</v>
      </c>
      <c r="D141">
        <v>4</v>
      </c>
      <c r="E141">
        <v>22.9</v>
      </c>
      <c r="F141">
        <v>2</v>
      </c>
      <c r="G141">
        <v>0.1</v>
      </c>
      <c r="H141">
        <v>0.40899999999999997</v>
      </c>
      <c r="I141">
        <v>98</v>
      </c>
      <c r="J141">
        <v>58</v>
      </c>
      <c r="K141">
        <v>23.9320299058909</v>
      </c>
      <c r="L141">
        <f t="shared" si="4"/>
        <v>81.9320299058909</v>
      </c>
      <c r="M141">
        <v>31.780866377115998</v>
      </c>
      <c r="N141">
        <v>24.06</v>
      </c>
      <c r="O141">
        <v>7253.2102333844396</v>
      </c>
      <c r="P141">
        <v>1.9916448051270901</v>
      </c>
      <c r="Q141">
        <v>0.19239424662348401</v>
      </c>
      <c r="R141">
        <v>0.31092129711436201</v>
      </c>
      <c r="S141">
        <f t="shared" si="5"/>
        <v>0.13207079283722675</v>
      </c>
    </row>
    <row r="142" spans="1:19" x14ac:dyDescent="0.4">
      <c r="A142">
        <v>141</v>
      </c>
      <c r="B142" t="s">
        <v>17</v>
      </c>
      <c r="C142" t="s">
        <v>18</v>
      </c>
      <c r="D142">
        <v>2</v>
      </c>
      <c r="E142">
        <v>24</v>
      </c>
      <c r="F142">
        <v>0</v>
      </c>
      <c r="G142">
        <v>3</v>
      </c>
      <c r="H142">
        <v>0.69299999999999995</v>
      </c>
      <c r="I142">
        <v>70</v>
      </c>
      <c r="J142">
        <v>58</v>
      </c>
      <c r="K142">
        <v>24.038695275316702</v>
      </c>
      <c r="L142">
        <f t="shared" si="4"/>
        <v>82.038695275316698</v>
      </c>
      <c r="M142">
        <v>39.207519761279997</v>
      </c>
      <c r="N142">
        <v>24.06</v>
      </c>
      <c r="O142">
        <v>1367.93877337559</v>
      </c>
      <c r="P142">
        <v>4.4138369063905598</v>
      </c>
      <c r="Q142">
        <v>47.3385956548331</v>
      </c>
      <c r="R142">
        <v>9.5855019365835001E-2</v>
      </c>
      <c r="S142">
        <f t="shared" si="5"/>
        <v>0.20752925202067052</v>
      </c>
    </row>
    <row r="143" spans="1:19" x14ac:dyDescent="0.4">
      <c r="A143">
        <v>142</v>
      </c>
      <c r="B143" t="s">
        <v>17</v>
      </c>
      <c r="C143" t="s">
        <v>18</v>
      </c>
      <c r="D143">
        <v>2</v>
      </c>
      <c r="E143">
        <v>23.6</v>
      </c>
      <c r="F143">
        <v>0</v>
      </c>
      <c r="G143">
        <v>1</v>
      </c>
      <c r="H143">
        <v>0.53400000000000003</v>
      </c>
      <c r="I143">
        <v>84</v>
      </c>
      <c r="J143">
        <v>57</v>
      </c>
      <c r="K143">
        <v>23.0740150095336</v>
      </c>
      <c r="L143">
        <f>J143+K143</f>
        <v>80.074015009533596</v>
      </c>
      <c r="M143">
        <v>35.503000668416</v>
      </c>
      <c r="N143">
        <v>24.06</v>
      </c>
      <c r="O143">
        <v>683.40778024862698</v>
      </c>
      <c r="P143">
        <v>8.4247982137202992</v>
      </c>
      <c r="Q143">
        <v>65.594726674217299</v>
      </c>
      <c r="R143">
        <v>8.2152236171492296E-2</v>
      </c>
      <c r="S143">
        <f t="shared" si="5"/>
        <v>0.72853826299724567</v>
      </c>
    </row>
    <row r="144" spans="1:19" x14ac:dyDescent="0.4">
      <c r="A144">
        <v>143</v>
      </c>
      <c r="B144" t="s">
        <v>17</v>
      </c>
      <c r="C144" t="s">
        <v>18</v>
      </c>
      <c r="D144">
        <v>5</v>
      </c>
      <c r="E144">
        <v>23</v>
      </c>
      <c r="F144">
        <v>0</v>
      </c>
      <c r="G144">
        <v>0</v>
      </c>
      <c r="H144">
        <v>0.38400000000000001</v>
      </c>
      <c r="I144">
        <v>98</v>
      </c>
      <c r="J144">
        <v>57</v>
      </c>
      <c r="K144">
        <v>23.860547121545402</v>
      </c>
      <c r="L144">
        <f t="shared" si="4"/>
        <v>80.860547121545409</v>
      </c>
      <c r="M144">
        <v>31.543770859519999</v>
      </c>
      <c r="N144">
        <v>24.06</v>
      </c>
      <c r="O144">
        <v>1058.74656923156</v>
      </c>
      <c r="P144">
        <v>13.738500380587499</v>
      </c>
      <c r="Q144">
        <v>4.0311340482354403</v>
      </c>
      <c r="R144">
        <v>0.31381553671134599</v>
      </c>
      <c r="S144">
        <f t="shared" si="5"/>
        <v>1.0174399303199884</v>
      </c>
    </row>
    <row r="145" spans="1:19" x14ac:dyDescent="0.4">
      <c r="A145">
        <v>144</v>
      </c>
      <c r="B145" t="s">
        <v>17</v>
      </c>
      <c r="C145" t="s">
        <v>18</v>
      </c>
      <c r="D145">
        <v>2</v>
      </c>
      <c r="E145">
        <v>22.9</v>
      </c>
      <c r="F145">
        <v>0</v>
      </c>
      <c r="G145">
        <v>3.8</v>
      </c>
      <c r="H145">
        <v>0.78700000000000003</v>
      </c>
      <c r="I145">
        <v>86</v>
      </c>
      <c r="J145">
        <v>57</v>
      </c>
      <c r="K145">
        <v>23.011307831035399</v>
      </c>
      <c r="L145">
        <f t="shared" si="4"/>
        <v>80.011307831035396</v>
      </c>
      <c r="M145">
        <v>39.754622049543997</v>
      </c>
      <c r="N145">
        <v>24.06</v>
      </c>
      <c r="O145">
        <v>2835.3774235301398</v>
      </c>
      <c r="P145">
        <v>4.2866207165011199</v>
      </c>
      <c r="Q145">
        <v>55.088286268506302</v>
      </c>
      <c r="R145">
        <v>0.48244895581761199</v>
      </c>
      <c r="S145">
        <f t="shared" si="5"/>
        <v>7.8048154276577311E-2</v>
      </c>
    </row>
    <row r="146" spans="1:19" x14ac:dyDescent="0.4">
      <c r="A146">
        <v>145</v>
      </c>
      <c r="B146" t="s">
        <v>17</v>
      </c>
      <c r="C146" t="s">
        <v>18</v>
      </c>
      <c r="D146">
        <v>3</v>
      </c>
      <c r="E146">
        <v>23.3</v>
      </c>
      <c r="F146">
        <v>0</v>
      </c>
      <c r="G146">
        <v>1.9</v>
      </c>
      <c r="H146">
        <v>0.67900000000000005</v>
      </c>
      <c r="I146">
        <v>82</v>
      </c>
      <c r="J146">
        <v>56</v>
      </c>
      <c r="K146">
        <v>24.722078497217101</v>
      </c>
      <c r="L146">
        <f t="shared" si="4"/>
        <v>80.722078497217097</v>
      </c>
      <c r="M146">
        <v>37.743774436700001</v>
      </c>
      <c r="N146">
        <v>24.06</v>
      </c>
      <c r="O146">
        <v>2987.7353996789502</v>
      </c>
      <c r="P146">
        <v>22.861425736868501</v>
      </c>
      <c r="Q146">
        <v>92.493605889108096</v>
      </c>
      <c r="R146">
        <v>0.41608546079145597</v>
      </c>
      <c r="S146">
        <f t="shared" si="5"/>
        <v>0.10317785825838237</v>
      </c>
    </row>
    <row r="147" spans="1:19" x14ac:dyDescent="0.4">
      <c r="A147">
        <v>146</v>
      </c>
      <c r="B147" t="s">
        <v>17</v>
      </c>
      <c r="C147" t="s">
        <v>18</v>
      </c>
      <c r="D147">
        <v>3</v>
      </c>
      <c r="E147">
        <v>24.5</v>
      </c>
      <c r="F147">
        <v>0</v>
      </c>
      <c r="G147">
        <v>4.4000000000000004</v>
      </c>
      <c r="H147">
        <v>0.91800000000000004</v>
      </c>
      <c r="I147">
        <v>80</v>
      </c>
      <c r="J147">
        <v>56</v>
      </c>
      <c r="K147">
        <v>25.072126130732499</v>
      </c>
      <c r="L147">
        <f t="shared" si="4"/>
        <v>81.072126130732499</v>
      </c>
      <c r="M147">
        <v>43.887885316039998</v>
      </c>
      <c r="N147">
        <v>24.06</v>
      </c>
      <c r="O147">
        <v>2017.6676566958499</v>
      </c>
      <c r="P147">
        <v>57.686303242817701</v>
      </c>
      <c r="Q147">
        <v>12.967014802931599</v>
      </c>
      <c r="R147">
        <v>6.5568919693317004E-2</v>
      </c>
      <c r="S147">
        <f t="shared" si="5"/>
        <v>7.9923119041811236E-2</v>
      </c>
    </row>
    <row r="148" spans="1:19" x14ac:dyDescent="0.4">
      <c r="A148">
        <v>147</v>
      </c>
      <c r="B148" t="s">
        <v>17</v>
      </c>
      <c r="C148" t="s">
        <v>18</v>
      </c>
      <c r="D148">
        <v>3</v>
      </c>
      <c r="E148">
        <v>26.4</v>
      </c>
      <c r="F148">
        <v>0</v>
      </c>
      <c r="G148">
        <v>8.3000000000000007</v>
      </c>
      <c r="H148">
        <v>1.004</v>
      </c>
      <c r="I148">
        <v>60</v>
      </c>
      <c r="J148">
        <v>56</v>
      </c>
      <c r="K148">
        <v>26.561266301194799</v>
      </c>
      <c r="L148">
        <f t="shared" si="4"/>
        <v>82.561266301194792</v>
      </c>
      <c r="M148">
        <v>49.583790884735997</v>
      </c>
      <c r="N148">
        <v>24.06</v>
      </c>
      <c r="O148">
        <v>3044.1164778980001</v>
      </c>
      <c r="P148">
        <v>20.3155820476717</v>
      </c>
      <c r="Q148">
        <v>90.882877280574903</v>
      </c>
      <c r="R148">
        <v>0.24628360038793201</v>
      </c>
      <c r="S148">
        <f t="shared" si="5"/>
        <v>3.9547122718547399E-2</v>
      </c>
    </row>
    <row r="149" spans="1:19" x14ac:dyDescent="0.4">
      <c r="A149">
        <v>148</v>
      </c>
      <c r="B149" t="s">
        <v>17</v>
      </c>
      <c r="C149" t="s">
        <v>18</v>
      </c>
      <c r="D149">
        <v>4</v>
      </c>
      <c r="E149">
        <v>23.5</v>
      </c>
      <c r="F149">
        <v>6.5</v>
      </c>
      <c r="G149">
        <v>0.2</v>
      </c>
      <c r="H149">
        <v>0.28100000000000003</v>
      </c>
      <c r="I149">
        <v>96</v>
      </c>
      <c r="J149">
        <v>55</v>
      </c>
      <c r="K149">
        <v>26.533673971714201</v>
      </c>
      <c r="L149">
        <f t="shared" si="4"/>
        <v>81.533673971714194</v>
      </c>
      <c r="M149">
        <v>29.864957324079999</v>
      </c>
      <c r="N149">
        <v>24.06</v>
      </c>
      <c r="O149">
        <v>6584.3925822792498</v>
      </c>
      <c r="P149">
        <v>4.0448347623151903</v>
      </c>
      <c r="Q149">
        <v>17.1856341950445</v>
      </c>
      <c r="R149">
        <v>0.48493199953995297</v>
      </c>
      <c r="S149">
        <f t="shared" si="5"/>
        <v>0.34960148512834516</v>
      </c>
    </row>
    <row r="150" spans="1:19" x14ac:dyDescent="0.4">
      <c r="A150">
        <v>149</v>
      </c>
      <c r="B150" t="s">
        <v>17</v>
      </c>
      <c r="C150" t="s">
        <v>18</v>
      </c>
      <c r="D150">
        <v>4</v>
      </c>
      <c r="E150">
        <v>21</v>
      </c>
      <c r="F150">
        <v>2</v>
      </c>
      <c r="G150">
        <v>0</v>
      </c>
      <c r="H150">
        <v>0.123</v>
      </c>
      <c r="I150">
        <v>100</v>
      </c>
      <c r="J150">
        <v>54</v>
      </c>
      <c r="K150">
        <v>24.556028869230101</v>
      </c>
      <c r="L150">
        <f t="shared" si="4"/>
        <v>78.556028869230104</v>
      </c>
      <c r="M150">
        <v>23.578775289479999</v>
      </c>
      <c r="N150">
        <v>24.06</v>
      </c>
      <c r="O150">
        <v>7023.4960908836001</v>
      </c>
      <c r="P150">
        <v>1.1146773616499801</v>
      </c>
      <c r="Q150">
        <v>47.960423422781197</v>
      </c>
      <c r="R150">
        <v>0.31494802032193803</v>
      </c>
      <c r="S150">
        <f t="shared" si="5"/>
        <v>36.735972765792638</v>
      </c>
    </row>
    <row r="151" spans="1:19" x14ac:dyDescent="0.4">
      <c r="A151">
        <v>150</v>
      </c>
      <c r="B151" t="s">
        <v>17</v>
      </c>
      <c r="C151" t="s">
        <v>18</v>
      </c>
      <c r="D151">
        <v>5</v>
      </c>
      <c r="E151">
        <v>23</v>
      </c>
      <c r="F151">
        <v>0.5</v>
      </c>
      <c r="G151">
        <v>0.2</v>
      </c>
      <c r="H151">
        <v>0.41399999999999998</v>
      </c>
      <c r="I151">
        <v>96</v>
      </c>
      <c r="J151">
        <v>54</v>
      </c>
      <c r="K151">
        <v>26.1703890336596</v>
      </c>
      <c r="L151">
        <f t="shared" si="4"/>
        <v>80.170389033659603</v>
      </c>
      <c r="M151">
        <v>31.471377560960001</v>
      </c>
      <c r="N151">
        <v>24.06</v>
      </c>
      <c r="O151">
        <v>2128.9229368011702</v>
      </c>
      <c r="P151">
        <v>9.5904794276983605</v>
      </c>
      <c r="Q151">
        <v>27.4117488204345</v>
      </c>
      <c r="R151">
        <v>0.33176035852747399</v>
      </c>
      <c r="S151">
        <f t="shared" si="5"/>
        <v>0.47501267108171769</v>
      </c>
    </row>
    <row r="152" spans="1:19" x14ac:dyDescent="0.4">
      <c r="A152">
        <v>151</v>
      </c>
      <c r="B152" t="s">
        <v>17</v>
      </c>
      <c r="C152" t="s">
        <v>18</v>
      </c>
      <c r="D152">
        <v>2</v>
      </c>
      <c r="E152">
        <v>25.3</v>
      </c>
      <c r="F152">
        <v>0</v>
      </c>
      <c r="G152">
        <v>4.5999999999999996</v>
      </c>
      <c r="H152">
        <v>0.86799999999999999</v>
      </c>
      <c r="I152">
        <v>88</v>
      </c>
      <c r="J152">
        <v>54</v>
      </c>
      <c r="K152">
        <v>24.938984843618702</v>
      </c>
      <c r="L152">
        <f t="shared" si="4"/>
        <v>78.938984843618698</v>
      </c>
      <c r="M152">
        <v>44.608421609007998</v>
      </c>
      <c r="N152">
        <v>24.06</v>
      </c>
      <c r="O152">
        <v>5348.1424940970301</v>
      </c>
      <c r="P152">
        <v>4.1858721247818798</v>
      </c>
      <c r="Q152">
        <v>91.557513067310197</v>
      </c>
      <c r="R152">
        <v>8.7281856941866798E-2</v>
      </c>
      <c r="S152">
        <f t="shared" si="5"/>
        <v>3.203984308974827E-2</v>
      </c>
    </row>
    <row r="153" spans="1:19" x14ac:dyDescent="0.4">
      <c r="A153">
        <v>152</v>
      </c>
      <c r="B153" t="s">
        <v>17</v>
      </c>
      <c r="C153" t="s">
        <v>18</v>
      </c>
      <c r="D153">
        <v>2</v>
      </c>
      <c r="E153">
        <v>25.3</v>
      </c>
      <c r="F153">
        <v>0</v>
      </c>
      <c r="G153">
        <v>3.9</v>
      </c>
      <c r="H153">
        <v>0.72299999999999998</v>
      </c>
      <c r="I153">
        <v>64</v>
      </c>
      <c r="J153">
        <v>53</v>
      </c>
      <c r="K153">
        <v>26.552675858839201</v>
      </c>
      <c r="L153">
        <f t="shared" si="4"/>
        <v>79.552675858839194</v>
      </c>
      <c r="M153">
        <v>42.205420009072</v>
      </c>
      <c r="N153">
        <v>24.06</v>
      </c>
      <c r="O153">
        <v>9052.7546367330906</v>
      </c>
      <c r="P153">
        <v>4.4147402542689997</v>
      </c>
      <c r="Q153">
        <v>52.136553301853297</v>
      </c>
      <c r="R153">
        <v>7.0591025166371904E-2</v>
      </c>
      <c r="S153">
        <f t="shared" si="5"/>
        <v>2.6515207895895395E-2</v>
      </c>
    </row>
    <row r="154" spans="1:19" x14ac:dyDescent="0.4">
      <c r="A154">
        <v>153</v>
      </c>
      <c r="B154" t="s">
        <v>17</v>
      </c>
      <c r="C154" t="s">
        <v>18</v>
      </c>
      <c r="D154">
        <v>8</v>
      </c>
      <c r="E154">
        <v>24.9</v>
      </c>
      <c r="F154">
        <v>0</v>
      </c>
      <c r="G154">
        <v>10.4</v>
      </c>
      <c r="H154">
        <v>1.0449999999999999</v>
      </c>
      <c r="I154">
        <v>24</v>
      </c>
      <c r="J154">
        <v>53</v>
      </c>
      <c r="K154">
        <v>25.4064373395993</v>
      </c>
      <c r="L154">
        <f t="shared" si="4"/>
        <v>78.406437339599307</v>
      </c>
      <c r="M154">
        <v>48.19883323482</v>
      </c>
      <c r="N154">
        <v>24.06</v>
      </c>
      <c r="O154">
        <v>1267.6531875210501</v>
      </c>
      <c r="P154">
        <v>5.3299116934808097</v>
      </c>
      <c r="Q154">
        <v>54.3038740860232</v>
      </c>
      <c r="R154">
        <v>0.101380444059643</v>
      </c>
      <c r="S154">
        <f t="shared" si="5"/>
        <v>9.0736974176732391E-2</v>
      </c>
    </row>
    <row r="155" spans="1:19" x14ac:dyDescent="0.4">
      <c r="A155">
        <v>154</v>
      </c>
      <c r="B155" t="s">
        <v>17</v>
      </c>
      <c r="C155" t="s">
        <v>18</v>
      </c>
      <c r="D155">
        <v>4</v>
      </c>
      <c r="E155">
        <v>21</v>
      </c>
      <c r="F155">
        <v>12.5</v>
      </c>
      <c r="G155">
        <v>0</v>
      </c>
      <c r="H155">
        <v>0.17699999999999999</v>
      </c>
      <c r="I155">
        <v>98</v>
      </c>
      <c r="J155">
        <v>52</v>
      </c>
      <c r="K155">
        <v>26.572319886019098</v>
      </c>
      <c r="L155">
        <f t="shared" si="4"/>
        <v>78.572319886019102</v>
      </c>
      <c r="M155">
        <v>24.693983061600001</v>
      </c>
      <c r="N155">
        <v>24.06</v>
      </c>
      <c r="O155">
        <v>8452.8838026811209</v>
      </c>
      <c r="P155">
        <v>37.223704298168897</v>
      </c>
      <c r="Q155">
        <v>56.788995861181697</v>
      </c>
      <c r="R155">
        <v>0.35164707686019903</v>
      </c>
      <c r="S155">
        <f t="shared" si="5"/>
        <v>1.3994702723233101</v>
      </c>
    </row>
    <row r="156" spans="1:19" x14ac:dyDescent="0.4">
      <c r="A156">
        <v>155</v>
      </c>
      <c r="B156" t="s">
        <v>17</v>
      </c>
      <c r="C156" t="s">
        <v>18</v>
      </c>
      <c r="D156">
        <v>2</v>
      </c>
      <c r="E156">
        <v>24.2</v>
      </c>
      <c r="F156">
        <v>0</v>
      </c>
      <c r="G156">
        <v>5.4</v>
      </c>
      <c r="H156">
        <v>0.77500000000000002</v>
      </c>
      <c r="I156">
        <v>62</v>
      </c>
      <c r="J156">
        <v>51</v>
      </c>
      <c r="K156">
        <v>24.564295118930101</v>
      </c>
      <c r="L156">
        <f t="shared" si="4"/>
        <v>75.564295118930104</v>
      </c>
      <c r="M156">
        <v>40.874340921200002</v>
      </c>
      <c r="N156">
        <v>24.06</v>
      </c>
      <c r="O156">
        <v>3938.42505813353</v>
      </c>
      <c r="P156">
        <v>2.8758063365018498</v>
      </c>
      <c r="Q156">
        <v>37.833667680085597</v>
      </c>
      <c r="R156">
        <v>0.49945071605243901</v>
      </c>
      <c r="S156">
        <f t="shared" si="5"/>
        <v>5.778469775207129E-2</v>
      </c>
    </row>
    <row r="157" spans="1:19" x14ac:dyDescent="0.4">
      <c r="A157">
        <v>156</v>
      </c>
      <c r="B157" t="s">
        <v>17</v>
      </c>
      <c r="C157" t="s">
        <v>18</v>
      </c>
      <c r="D157">
        <v>9</v>
      </c>
      <c r="E157">
        <v>25.2</v>
      </c>
      <c r="F157">
        <v>0</v>
      </c>
      <c r="G157">
        <v>7.1</v>
      </c>
      <c r="H157">
        <v>0.88400000000000001</v>
      </c>
      <c r="I157">
        <v>36</v>
      </c>
      <c r="J157">
        <v>50</v>
      </c>
      <c r="K157">
        <v>24.017362384546399</v>
      </c>
      <c r="L157">
        <f t="shared" si="4"/>
        <v>74.017362384546402</v>
      </c>
      <c r="M157">
        <v>45.560274492479998</v>
      </c>
      <c r="N157">
        <v>24.06</v>
      </c>
      <c r="O157">
        <v>6196.5997155063196</v>
      </c>
      <c r="P157">
        <v>33.528338793839403</v>
      </c>
      <c r="Q157">
        <v>29.8934116962464</v>
      </c>
      <c r="R157">
        <v>0.284891303650121</v>
      </c>
      <c r="S157">
        <f t="shared" si="5"/>
        <v>2.5553251635435145E-2</v>
      </c>
    </row>
    <row r="158" spans="1:19" x14ac:dyDescent="0.4">
      <c r="A158">
        <v>157</v>
      </c>
      <c r="B158" t="s">
        <v>17</v>
      </c>
      <c r="C158" t="s">
        <v>18</v>
      </c>
      <c r="D158">
        <v>8</v>
      </c>
      <c r="E158">
        <v>24.1</v>
      </c>
      <c r="F158">
        <v>0</v>
      </c>
      <c r="G158">
        <v>7.4</v>
      </c>
      <c r="H158">
        <v>0.85</v>
      </c>
      <c r="I158">
        <v>22</v>
      </c>
      <c r="J158">
        <v>50</v>
      </c>
      <c r="K158">
        <v>25.059101511620501</v>
      </c>
      <c r="L158">
        <f t="shared" si="4"/>
        <v>75.059101511620497</v>
      </c>
      <c r="M158">
        <v>43.732756713999997</v>
      </c>
      <c r="N158">
        <v>24.06</v>
      </c>
      <c r="O158">
        <v>7145.8388893335496</v>
      </c>
      <c r="P158">
        <v>12.402257259553</v>
      </c>
      <c r="Q158">
        <v>9.22955680763787</v>
      </c>
      <c r="R158">
        <v>0.43881443094817502</v>
      </c>
      <c r="S158">
        <f t="shared" si="5"/>
        <v>2.4023739761368391E-2</v>
      </c>
    </row>
    <row r="159" spans="1:19" x14ac:dyDescent="0.4">
      <c r="A159">
        <v>158</v>
      </c>
      <c r="B159" t="s">
        <v>17</v>
      </c>
      <c r="C159" t="s">
        <v>18</v>
      </c>
      <c r="D159">
        <v>9</v>
      </c>
      <c r="E159">
        <v>25.3</v>
      </c>
      <c r="F159">
        <v>0</v>
      </c>
      <c r="G159">
        <v>10</v>
      </c>
      <c r="H159">
        <v>0.96299999999999997</v>
      </c>
      <c r="I159">
        <v>26</v>
      </c>
      <c r="J159">
        <v>50</v>
      </c>
      <c r="K159">
        <v>24.910519664438102</v>
      </c>
      <c r="L159">
        <f t="shared" si="4"/>
        <v>74.910519664438098</v>
      </c>
      <c r="M159">
        <v>47.617994566504002</v>
      </c>
      <c r="N159">
        <v>24.06</v>
      </c>
      <c r="O159">
        <v>5651.3342702891196</v>
      </c>
      <c r="P159">
        <v>1.91305220992174</v>
      </c>
      <c r="Q159">
        <v>18.007992458715599</v>
      </c>
      <c r="R159">
        <v>0.171577768224868</v>
      </c>
      <c r="S159">
        <f t="shared" si="5"/>
        <v>2.3179444320631844E-2</v>
      </c>
    </row>
    <row r="160" spans="1:19" x14ac:dyDescent="0.4">
      <c r="A160">
        <v>159</v>
      </c>
      <c r="B160" t="s">
        <v>17</v>
      </c>
      <c r="C160" t="s">
        <v>18</v>
      </c>
      <c r="D160">
        <v>8</v>
      </c>
      <c r="E160">
        <v>25.2</v>
      </c>
      <c r="F160">
        <v>0</v>
      </c>
      <c r="G160">
        <v>10.4</v>
      </c>
      <c r="H160">
        <v>0.95699999999999996</v>
      </c>
      <c r="I160">
        <v>16</v>
      </c>
      <c r="J160">
        <v>49</v>
      </c>
      <c r="K160">
        <v>25.540875643651901</v>
      </c>
      <c r="L160">
        <f t="shared" si="4"/>
        <v>74.540875643651901</v>
      </c>
      <c r="M160">
        <v>47.834403994223997</v>
      </c>
      <c r="N160">
        <v>24.06</v>
      </c>
      <c r="O160">
        <v>564.07528444324896</v>
      </c>
      <c r="P160">
        <v>1.9952475278461801</v>
      </c>
      <c r="Q160">
        <v>36.751620835758899</v>
      </c>
      <c r="R160">
        <v>7.3065540918948596E-2</v>
      </c>
      <c r="S160">
        <f t="shared" si="5"/>
        <v>0.2300129147289969</v>
      </c>
    </row>
    <row r="161" spans="1:19" x14ac:dyDescent="0.4">
      <c r="A161">
        <v>160</v>
      </c>
      <c r="B161" t="s">
        <v>17</v>
      </c>
      <c r="C161" t="s">
        <v>18</v>
      </c>
      <c r="D161">
        <v>3</v>
      </c>
      <c r="E161">
        <v>22.7</v>
      </c>
      <c r="F161">
        <v>0</v>
      </c>
      <c r="G161">
        <v>4.8</v>
      </c>
      <c r="H161">
        <v>0.73299999999999998</v>
      </c>
      <c r="I161">
        <v>52</v>
      </c>
      <c r="J161">
        <v>49</v>
      </c>
      <c r="K161">
        <v>25.353318687131001</v>
      </c>
      <c r="L161">
        <f t="shared" si="4"/>
        <v>74.353318687131008</v>
      </c>
      <c r="M161">
        <v>37.617410201887999</v>
      </c>
      <c r="N161">
        <v>24.06</v>
      </c>
      <c r="O161">
        <v>9244.1645434475704</v>
      </c>
      <c r="P161">
        <v>3.07221771789535</v>
      </c>
      <c r="Q161">
        <v>33.367176964583898</v>
      </c>
      <c r="R161">
        <v>0.112610210425903</v>
      </c>
      <c r="S161">
        <f t="shared" si="5"/>
        <v>2.9712373026550474E-2</v>
      </c>
    </row>
    <row r="162" spans="1:19" x14ac:dyDescent="0.4">
      <c r="A162">
        <v>161</v>
      </c>
      <c r="B162" t="s">
        <v>17</v>
      </c>
      <c r="C162" t="s">
        <v>18</v>
      </c>
      <c r="D162">
        <v>3</v>
      </c>
      <c r="E162">
        <v>24.8</v>
      </c>
      <c r="F162">
        <v>0</v>
      </c>
      <c r="G162">
        <v>8</v>
      </c>
      <c r="H162">
        <v>0.85299999999999998</v>
      </c>
      <c r="I162">
        <v>42</v>
      </c>
      <c r="J162">
        <v>49</v>
      </c>
      <c r="K162">
        <v>23.569983848403101</v>
      </c>
      <c r="L162">
        <f t="shared" si="4"/>
        <v>72.569983848403098</v>
      </c>
      <c r="M162">
        <v>43.784817865375999</v>
      </c>
      <c r="N162">
        <v>24.06</v>
      </c>
      <c r="O162">
        <v>3565.9015921113701</v>
      </c>
      <c r="P162">
        <v>11.013184530943899</v>
      </c>
      <c r="Q162">
        <v>56.557901650510097</v>
      </c>
      <c r="R162">
        <v>0.13900516147071601</v>
      </c>
      <c r="S162">
        <f t="shared" si="5"/>
        <v>4.9858300470573227E-2</v>
      </c>
    </row>
    <row r="163" spans="1:19" x14ac:dyDescent="0.4">
      <c r="A163">
        <v>162</v>
      </c>
      <c r="B163" t="s">
        <v>17</v>
      </c>
      <c r="C163" t="s">
        <v>18</v>
      </c>
      <c r="D163">
        <v>3</v>
      </c>
      <c r="E163">
        <v>25.6</v>
      </c>
      <c r="F163">
        <v>0</v>
      </c>
      <c r="G163">
        <v>9</v>
      </c>
      <c r="H163">
        <v>0.88700000000000001</v>
      </c>
      <c r="I163">
        <v>50</v>
      </c>
      <c r="J163">
        <v>48</v>
      </c>
      <c r="K163">
        <v>23.553665191763599</v>
      </c>
      <c r="L163">
        <f t="shared" si="4"/>
        <v>71.553665191763599</v>
      </c>
      <c r="M163">
        <v>46.171591529920001</v>
      </c>
      <c r="N163">
        <v>24.06</v>
      </c>
      <c r="O163">
        <v>8069.0044194416696</v>
      </c>
      <c r="P163">
        <v>38.222589649040401</v>
      </c>
      <c r="Q163">
        <v>58.143752908845897</v>
      </c>
      <c r="R163">
        <v>1.08092282592685E-2</v>
      </c>
      <c r="S163">
        <f t="shared" si="5"/>
        <v>1.9328583765952746E-2</v>
      </c>
    </row>
    <row r="164" spans="1:19" x14ac:dyDescent="0.4">
      <c r="A164">
        <v>163</v>
      </c>
      <c r="B164" t="s">
        <v>17</v>
      </c>
      <c r="C164" t="s">
        <v>18</v>
      </c>
      <c r="D164">
        <v>1</v>
      </c>
      <c r="E164">
        <v>23.7</v>
      </c>
      <c r="F164">
        <v>11</v>
      </c>
      <c r="G164">
        <v>3.8</v>
      </c>
      <c r="H164">
        <v>0.51100000000000001</v>
      </c>
      <c r="I164">
        <v>72</v>
      </c>
      <c r="J164">
        <v>48</v>
      </c>
      <c r="K164">
        <v>23.616517889371899</v>
      </c>
      <c r="L164">
        <f t="shared" si="4"/>
        <v>71.616517889371892</v>
      </c>
      <c r="M164">
        <v>35.316226484015999</v>
      </c>
      <c r="N164">
        <v>24.06</v>
      </c>
      <c r="O164">
        <v>2751.0461364724401</v>
      </c>
      <c r="P164">
        <v>4.6039760560935896</v>
      </c>
      <c r="Q164">
        <v>39.5573491473762</v>
      </c>
      <c r="R164">
        <v>1.19895410721208E-2</v>
      </c>
      <c r="S164">
        <f t="shared" si="5"/>
        <v>0.19507702709029942</v>
      </c>
    </row>
    <row r="165" spans="1:19" x14ac:dyDescent="0.4">
      <c r="A165">
        <v>164</v>
      </c>
      <c r="B165" t="s">
        <v>17</v>
      </c>
      <c r="C165" t="s">
        <v>18</v>
      </c>
      <c r="D165">
        <v>4</v>
      </c>
      <c r="E165">
        <v>21.7</v>
      </c>
      <c r="F165">
        <v>4</v>
      </c>
      <c r="G165">
        <v>0</v>
      </c>
      <c r="H165">
        <v>0.33700000000000002</v>
      </c>
      <c r="I165">
        <v>98</v>
      </c>
      <c r="J165">
        <v>48</v>
      </c>
      <c r="K165">
        <v>24.483321940425899</v>
      </c>
      <c r="L165">
        <f t="shared" si="4"/>
        <v>72.483321940425895</v>
      </c>
      <c r="M165">
        <v>28.956305880736</v>
      </c>
      <c r="N165">
        <v>24.06</v>
      </c>
      <c r="O165">
        <v>5342.2965687824699</v>
      </c>
      <c r="P165">
        <v>1.8588587768207501</v>
      </c>
      <c r="Q165">
        <v>61.433922076598897</v>
      </c>
      <c r="R165">
        <v>9.2684442437063003E-2</v>
      </c>
      <c r="S165">
        <f t="shared" si="5"/>
        <v>0.29195259361123699</v>
      </c>
    </row>
    <row r="166" spans="1:19" x14ac:dyDescent="0.4">
      <c r="A166">
        <v>165</v>
      </c>
      <c r="B166" t="s">
        <v>17</v>
      </c>
      <c r="C166" t="s">
        <v>18</v>
      </c>
      <c r="D166">
        <v>4</v>
      </c>
      <c r="E166">
        <v>20</v>
      </c>
      <c r="F166">
        <v>16</v>
      </c>
      <c r="G166">
        <v>0</v>
      </c>
      <c r="H166">
        <v>0.17899999999999999</v>
      </c>
      <c r="I166">
        <v>100</v>
      </c>
      <c r="J166">
        <v>47</v>
      </c>
      <c r="K166">
        <v>25.336568033367499</v>
      </c>
      <c r="L166">
        <f t="shared" si="4"/>
        <v>72.336568033367499</v>
      </c>
      <c r="M166">
        <v>23.7832298696</v>
      </c>
      <c r="N166">
        <v>24.06</v>
      </c>
      <c r="O166">
        <v>6781.41249144224</v>
      </c>
      <c r="P166">
        <v>8.6485114761842592</v>
      </c>
      <c r="Q166">
        <v>49.457299219682703</v>
      </c>
      <c r="R166">
        <v>5.4326672915455697E-2</v>
      </c>
      <c r="S166">
        <f t="shared" si="5"/>
        <v>1.604953135996479</v>
      </c>
    </row>
    <row r="167" spans="1:19" x14ac:dyDescent="0.4">
      <c r="A167">
        <v>166</v>
      </c>
      <c r="B167" t="s">
        <v>17</v>
      </c>
      <c r="C167" t="s">
        <v>18</v>
      </c>
      <c r="D167">
        <v>4</v>
      </c>
      <c r="E167">
        <v>17</v>
      </c>
      <c r="F167">
        <v>11</v>
      </c>
      <c r="G167">
        <v>0</v>
      </c>
      <c r="H167">
        <v>7.4999999999999997E-2</v>
      </c>
      <c r="I167">
        <v>100</v>
      </c>
      <c r="J167">
        <v>47</v>
      </c>
      <c r="K167">
        <v>24.1385898051917</v>
      </c>
      <c r="L167">
        <f t="shared" si="4"/>
        <v>71.1385898051917</v>
      </c>
      <c r="M167">
        <v>18.441049751000001</v>
      </c>
      <c r="N167">
        <v>24.06</v>
      </c>
      <c r="O167">
        <v>86.043085876738999</v>
      </c>
      <c r="P167">
        <v>29.7261107926421</v>
      </c>
      <c r="Q167">
        <v>7.6685622182331503</v>
      </c>
      <c r="R167">
        <v>8.9427671042795004E-2</v>
      </c>
      <c r="S167">
        <f t="shared" si="5"/>
        <v>365.83664939651163</v>
      </c>
    </row>
    <row r="168" spans="1:19" x14ac:dyDescent="0.4">
      <c r="A168">
        <v>167</v>
      </c>
      <c r="B168" t="s">
        <v>17</v>
      </c>
      <c r="C168" t="s">
        <v>18</v>
      </c>
      <c r="D168">
        <v>1</v>
      </c>
      <c r="E168">
        <v>19.7</v>
      </c>
      <c r="F168">
        <v>19.5</v>
      </c>
      <c r="G168">
        <v>1</v>
      </c>
      <c r="H168">
        <v>0.26500000000000001</v>
      </c>
      <c r="I168">
        <v>84</v>
      </c>
      <c r="J168">
        <v>46</v>
      </c>
      <c r="K168">
        <v>23.330621854950699</v>
      </c>
      <c r="L168">
        <f t="shared" si="4"/>
        <v>69.330621854950692</v>
      </c>
      <c r="M168">
        <v>25.31819665862</v>
      </c>
      <c r="N168">
        <v>24.06</v>
      </c>
      <c r="O168">
        <v>6875.13456197494</v>
      </c>
      <c r="P168">
        <v>27.8615918802744</v>
      </c>
      <c r="Q168">
        <v>5.4395836884705604</v>
      </c>
      <c r="R168">
        <v>3.5770993663596998E-2</v>
      </c>
      <c r="S168">
        <f t="shared" si="5"/>
        <v>0.44005750306343966</v>
      </c>
    </row>
    <row r="169" spans="1:19" x14ac:dyDescent="0.4">
      <c r="A169">
        <v>168</v>
      </c>
      <c r="B169" t="s">
        <v>17</v>
      </c>
      <c r="C169" t="s">
        <v>18</v>
      </c>
      <c r="D169">
        <v>2</v>
      </c>
      <c r="E169">
        <v>15.2</v>
      </c>
      <c r="F169">
        <v>0.5</v>
      </c>
      <c r="G169">
        <v>3.9</v>
      </c>
      <c r="H169">
        <v>0.51700000000000002</v>
      </c>
      <c r="I169">
        <v>64</v>
      </c>
      <c r="J169">
        <v>46</v>
      </c>
      <c r="K169">
        <v>25.7918145598824</v>
      </c>
      <c r="L169">
        <f t="shared" si="4"/>
        <v>71.791814559882397</v>
      </c>
      <c r="M169">
        <v>25.079233817024001</v>
      </c>
      <c r="N169">
        <v>24.06</v>
      </c>
      <c r="O169">
        <v>1856.1466975435901</v>
      </c>
      <c r="P169">
        <v>14.148999999441999</v>
      </c>
      <c r="Q169">
        <v>13.113783938663399</v>
      </c>
      <c r="R169">
        <v>0.15735903974128701</v>
      </c>
      <c r="S169">
        <f t="shared" si="5"/>
        <v>0.35304161167081555</v>
      </c>
    </row>
    <row r="170" spans="1:19" x14ac:dyDescent="0.4">
      <c r="A170">
        <v>169</v>
      </c>
      <c r="B170" t="s">
        <v>17</v>
      </c>
      <c r="C170" t="s">
        <v>18</v>
      </c>
      <c r="D170">
        <v>9</v>
      </c>
      <c r="E170">
        <v>14.9</v>
      </c>
      <c r="F170">
        <v>0</v>
      </c>
      <c r="G170">
        <v>7.9</v>
      </c>
      <c r="H170">
        <v>0.8</v>
      </c>
      <c r="I170">
        <v>30</v>
      </c>
      <c r="J170">
        <v>46</v>
      </c>
      <c r="K170">
        <v>24.9295688031034</v>
      </c>
      <c r="L170">
        <f t="shared" si="4"/>
        <v>70.929568803103393</v>
      </c>
      <c r="M170">
        <v>29.141385382399999</v>
      </c>
      <c r="N170">
        <v>24.06</v>
      </c>
      <c r="O170">
        <v>7557.19861285963</v>
      </c>
      <c r="P170">
        <v>2.3573045212586399</v>
      </c>
      <c r="Q170">
        <v>51.745451027902099</v>
      </c>
      <c r="R170">
        <v>0.35435963192698899</v>
      </c>
      <c r="S170">
        <f t="shared" si="5"/>
        <v>3.5218417906805265E-2</v>
      </c>
    </row>
    <row r="171" spans="1:19" x14ac:dyDescent="0.4">
      <c r="A171">
        <v>170</v>
      </c>
      <c r="B171" t="s">
        <v>17</v>
      </c>
      <c r="C171" t="s">
        <v>18</v>
      </c>
      <c r="D171">
        <v>9</v>
      </c>
      <c r="E171">
        <v>17.399999999999999</v>
      </c>
      <c r="F171">
        <v>0</v>
      </c>
      <c r="G171">
        <v>10.1</v>
      </c>
      <c r="H171">
        <v>0.90200000000000002</v>
      </c>
      <c r="I171">
        <v>28</v>
      </c>
      <c r="J171">
        <v>46</v>
      </c>
      <c r="K171">
        <v>25.821458299432301</v>
      </c>
      <c r="L171">
        <f t="shared" si="4"/>
        <v>71.821458299432294</v>
      </c>
      <c r="M171">
        <v>34.388883301103903</v>
      </c>
      <c r="N171">
        <v>24.06</v>
      </c>
      <c r="O171">
        <v>8747.38601482591</v>
      </c>
      <c r="P171">
        <v>7.0006489885698704</v>
      </c>
      <c r="Q171">
        <v>45.325660047574601</v>
      </c>
      <c r="R171">
        <v>7.6772401770510201E-2</v>
      </c>
      <c r="S171">
        <f t="shared" si="5"/>
        <v>2.1868563932083841E-2</v>
      </c>
    </row>
    <row r="172" spans="1:19" x14ac:dyDescent="0.4">
      <c r="A172">
        <v>171</v>
      </c>
      <c r="B172" t="s">
        <v>17</v>
      </c>
      <c r="C172" t="s">
        <v>18</v>
      </c>
      <c r="D172">
        <v>3</v>
      </c>
      <c r="E172">
        <v>19.7</v>
      </c>
      <c r="F172">
        <v>0</v>
      </c>
      <c r="G172">
        <v>3.8</v>
      </c>
      <c r="H172">
        <v>0.63200000000000001</v>
      </c>
      <c r="I172">
        <v>70</v>
      </c>
      <c r="J172">
        <v>45</v>
      </c>
      <c r="K172">
        <v>25.278711427561898</v>
      </c>
      <c r="L172">
        <f t="shared" si="4"/>
        <v>70.278711427561902</v>
      </c>
      <c r="M172">
        <v>32.272853602399998</v>
      </c>
      <c r="N172">
        <v>24.06</v>
      </c>
      <c r="O172">
        <v>9618.7989984265405</v>
      </c>
      <c r="P172">
        <v>0.27171709265941302</v>
      </c>
      <c r="Q172">
        <v>1.8538498820843301</v>
      </c>
      <c r="R172">
        <v>0.108516708886294</v>
      </c>
      <c r="S172">
        <f t="shared" si="5"/>
        <v>4.0827196484863874E-2</v>
      </c>
    </row>
    <row r="173" spans="1:19" x14ac:dyDescent="0.4">
      <c r="A173">
        <v>172</v>
      </c>
      <c r="B173" t="s">
        <v>17</v>
      </c>
      <c r="C173" t="s">
        <v>18</v>
      </c>
      <c r="D173">
        <v>9</v>
      </c>
      <c r="E173">
        <v>21.7</v>
      </c>
      <c r="F173">
        <v>0</v>
      </c>
      <c r="G173">
        <v>9.5</v>
      </c>
      <c r="H173">
        <v>0.86399999999999999</v>
      </c>
      <c r="I173">
        <v>18</v>
      </c>
      <c r="J173">
        <v>45</v>
      </c>
      <c r="K173">
        <v>23.944085636043699</v>
      </c>
      <c r="L173">
        <f t="shared" si="4"/>
        <v>68.944085636043695</v>
      </c>
      <c r="M173">
        <v>39.968645962239997</v>
      </c>
      <c r="N173">
        <v>24.06</v>
      </c>
      <c r="O173">
        <v>2772.3560787818201</v>
      </c>
      <c r="P173">
        <v>7.61549659864197</v>
      </c>
      <c r="Q173">
        <v>62.989604064387699</v>
      </c>
      <c r="R173">
        <v>0.201789508247852</v>
      </c>
      <c r="S173">
        <f t="shared" si="5"/>
        <v>6.6188547980001164E-2</v>
      </c>
    </row>
    <row r="174" spans="1:19" x14ac:dyDescent="0.4">
      <c r="A174">
        <v>173</v>
      </c>
      <c r="B174" t="s">
        <v>17</v>
      </c>
      <c r="C174" t="s">
        <v>18</v>
      </c>
      <c r="D174">
        <v>8</v>
      </c>
      <c r="E174">
        <v>21.2</v>
      </c>
      <c r="F174">
        <v>0</v>
      </c>
      <c r="G174">
        <v>8.4</v>
      </c>
      <c r="H174">
        <v>0.82399999999999995</v>
      </c>
      <c r="I174">
        <v>24</v>
      </c>
      <c r="J174">
        <v>45</v>
      </c>
      <c r="K174">
        <v>23.6367446701096</v>
      </c>
      <c r="L174">
        <f t="shared" si="4"/>
        <v>68.636744670109607</v>
      </c>
      <c r="M174">
        <v>39.094597266944</v>
      </c>
      <c r="N174">
        <v>24.06</v>
      </c>
      <c r="O174">
        <v>2044.9677110825501</v>
      </c>
      <c r="P174">
        <v>18.1656146345622</v>
      </c>
      <c r="Q174">
        <v>22.567160147062001</v>
      </c>
      <c r="R174">
        <v>0.30168284609965801</v>
      </c>
      <c r="S174">
        <f t="shared" si="5"/>
        <v>9.6373583956471817E-2</v>
      </c>
    </row>
    <row r="175" spans="1:19" x14ac:dyDescent="0.4">
      <c r="A175">
        <v>174</v>
      </c>
      <c r="B175" t="s">
        <v>17</v>
      </c>
      <c r="C175" t="s">
        <v>18</v>
      </c>
      <c r="D175">
        <v>2</v>
      </c>
      <c r="E175">
        <v>20.399999999999999</v>
      </c>
      <c r="F175">
        <v>0</v>
      </c>
      <c r="G175">
        <v>9.6</v>
      </c>
      <c r="H175">
        <v>0.85799999999999998</v>
      </c>
      <c r="I175">
        <v>50</v>
      </c>
      <c r="J175">
        <v>45</v>
      </c>
      <c r="K175">
        <v>25.3401233130555</v>
      </c>
      <c r="L175">
        <f t="shared" si="4"/>
        <v>70.3401233130555</v>
      </c>
      <c r="M175">
        <v>38.672945474784001</v>
      </c>
      <c r="N175">
        <v>24.06</v>
      </c>
      <c r="O175">
        <v>3222.5319329977401</v>
      </c>
      <c r="P175">
        <v>14.4009928928094</v>
      </c>
      <c r="Q175">
        <v>56.792868369498798</v>
      </c>
      <c r="R175">
        <v>0.45752423536238801</v>
      </c>
      <c r="S175">
        <f t="shared" si="5"/>
        <v>5.7324818613035393E-2</v>
      </c>
    </row>
    <row r="176" spans="1:19" x14ac:dyDescent="0.4">
      <c r="A176">
        <v>175</v>
      </c>
      <c r="B176" t="s">
        <v>17</v>
      </c>
      <c r="C176" t="s">
        <v>18</v>
      </c>
      <c r="D176">
        <v>6</v>
      </c>
      <c r="E176">
        <v>19.3</v>
      </c>
      <c r="F176">
        <v>0</v>
      </c>
      <c r="G176">
        <v>0</v>
      </c>
      <c r="H176">
        <v>6.9000000000000006E-2</v>
      </c>
      <c r="I176">
        <v>100</v>
      </c>
      <c r="J176">
        <v>45</v>
      </c>
      <c r="K176">
        <v>23.5240282013309</v>
      </c>
      <c r="L176">
        <f t="shared" si="4"/>
        <v>68.524028201330907</v>
      </c>
      <c r="M176">
        <v>20.6621016277</v>
      </c>
      <c r="N176">
        <v>24.06</v>
      </c>
      <c r="O176">
        <v>1739.39909621996</v>
      </c>
      <c r="P176">
        <v>4.0990494132466901</v>
      </c>
      <c r="Q176">
        <v>95.617879721843195</v>
      </c>
      <c r="R176">
        <v>0.43801234339822798</v>
      </c>
      <c r="S176">
        <f t="shared" si="5"/>
        <v>18.305778439763944</v>
      </c>
    </row>
    <row r="177" spans="1:19" x14ac:dyDescent="0.4">
      <c r="A177">
        <v>176</v>
      </c>
      <c r="B177" t="s">
        <v>17</v>
      </c>
      <c r="C177" t="s">
        <v>18</v>
      </c>
      <c r="D177">
        <v>4</v>
      </c>
      <c r="E177">
        <v>19.100000000000001</v>
      </c>
      <c r="F177">
        <v>7.5</v>
      </c>
      <c r="G177">
        <v>0</v>
      </c>
      <c r="H177">
        <v>0.21099999999999999</v>
      </c>
      <c r="I177">
        <v>100</v>
      </c>
      <c r="J177">
        <v>44</v>
      </c>
      <c r="K177">
        <v>25.723522558076102</v>
      </c>
      <c r="L177">
        <f t="shared" si="4"/>
        <v>69.723522558076098</v>
      </c>
      <c r="M177">
        <v>23.463287225336</v>
      </c>
      <c r="N177">
        <v>24.06</v>
      </c>
      <c r="O177">
        <v>5400.8826526634502</v>
      </c>
      <c r="P177">
        <v>3.1279029533118798</v>
      </c>
      <c r="Q177">
        <v>76.266482920817495</v>
      </c>
      <c r="R177">
        <v>0.48755346570830799</v>
      </c>
      <c r="S177">
        <f t="shared" si="5"/>
        <v>1.177370108625551</v>
      </c>
    </row>
    <row r="178" spans="1:19" x14ac:dyDescent="0.4">
      <c r="A178">
        <v>177</v>
      </c>
      <c r="B178" t="s">
        <v>17</v>
      </c>
      <c r="C178" t="s">
        <v>18</v>
      </c>
      <c r="D178">
        <v>9</v>
      </c>
      <c r="E178">
        <v>21</v>
      </c>
      <c r="F178">
        <v>0</v>
      </c>
      <c r="G178">
        <v>9.4</v>
      </c>
      <c r="H178">
        <v>0.84599999999999997</v>
      </c>
      <c r="I178">
        <v>12</v>
      </c>
      <c r="J178">
        <v>44</v>
      </c>
      <c r="K178">
        <v>26.654211474219501</v>
      </c>
      <c r="L178">
        <f t="shared" si="4"/>
        <v>70.654211474219494</v>
      </c>
      <c r="M178">
        <v>37.603566660719999</v>
      </c>
      <c r="N178">
        <v>24.06</v>
      </c>
      <c r="O178">
        <v>7593.0430426539897</v>
      </c>
      <c r="P178">
        <v>1.98833973054377</v>
      </c>
      <c r="Q178">
        <v>90.720029450285594</v>
      </c>
      <c r="R178">
        <v>3.02735861135272E-2</v>
      </c>
      <c r="S178">
        <f t="shared" si="5"/>
        <v>2.7594646078180053E-2</v>
      </c>
    </row>
    <row r="179" spans="1:19" x14ac:dyDescent="0.4">
      <c r="A179">
        <v>178</v>
      </c>
      <c r="B179" t="s">
        <v>17</v>
      </c>
      <c r="C179" t="s">
        <v>18</v>
      </c>
      <c r="D179">
        <v>4</v>
      </c>
      <c r="E179">
        <v>19.3</v>
      </c>
      <c r="F179">
        <v>1</v>
      </c>
      <c r="G179">
        <v>0</v>
      </c>
      <c r="H179">
        <v>7.0000000000000007E-2</v>
      </c>
      <c r="I179">
        <v>100</v>
      </c>
      <c r="J179">
        <v>43</v>
      </c>
      <c r="K179">
        <v>23.059383280096</v>
      </c>
      <c r="L179">
        <f t="shared" si="4"/>
        <v>66.059383280096</v>
      </c>
      <c r="M179">
        <v>20.727234590319998</v>
      </c>
      <c r="N179">
        <v>24.06</v>
      </c>
      <c r="O179">
        <v>5014.6132586331896</v>
      </c>
      <c r="P179">
        <v>13.1051316606955</v>
      </c>
      <c r="Q179">
        <v>63.677226057785198</v>
      </c>
      <c r="R179">
        <v>0.381539634599531</v>
      </c>
      <c r="S179">
        <f t="shared" si="5"/>
        <v>6.6389555727197802</v>
      </c>
    </row>
    <row r="180" spans="1:19" x14ac:dyDescent="0.4">
      <c r="A180">
        <v>179</v>
      </c>
      <c r="B180" t="s">
        <v>17</v>
      </c>
      <c r="C180" t="s">
        <v>18</v>
      </c>
      <c r="D180">
        <v>4</v>
      </c>
      <c r="E180">
        <v>16.399999999999999</v>
      </c>
      <c r="F180">
        <v>19.5</v>
      </c>
      <c r="G180">
        <v>0</v>
      </c>
      <c r="H180">
        <v>0.125</v>
      </c>
      <c r="I180">
        <v>100</v>
      </c>
      <c r="J180">
        <v>43</v>
      </c>
      <c r="K180">
        <v>24.063920810704001</v>
      </c>
      <c r="L180">
        <f t="shared" si="4"/>
        <v>67.063920810704005</v>
      </c>
      <c r="M180">
        <v>18.750637766000001</v>
      </c>
      <c r="N180">
        <v>24.06</v>
      </c>
      <c r="O180">
        <v>2182.4318196884901</v>
      </c>
      <c r="P180">
        <v>5.8883682673026598</v>
      </c>
      <c r="Q180">
        <v>12.309734611495699</v>
      </c>
      <c r="R180">
        <v>0.467558489801634</v>
      </c>
      <c r="S180">
        <f t="shared" si="5"/>
        <v>61.354795083166906</v>
      </c>
    </row>
    <row r="181" spans="1:19" x14ac:dyDescent="0.4">
      <c r="A181">
        <v>180</v>
      </c>
      <c r="B181" t="s">
        <v>17</v>
      </c>
      <c r="C181" t="s">
        <v>18</v>
      </c>
      <c r="D181">
        <v>4</v>
      </c>
      <c r="E181">
        <v>19.399999999999999</v>
      </c>
      <c r="F181">
        <v>50</v>
      </c>
      <c r="G181">
        <v>0</v>
      </c>
      <c r="H181">
        <v>0.14499999999999999</v>
      </c>
      <c r="I181">
        <v>100</v>
      </c>
      <c r="J181">
        <v>43</v>
      </c>
      <c r="K181">
        <v>23.1191140847037</v>
      </c>
      <c r="L181">
        <f t="shared" si="4"/>
        <v>66.119114084703696</v>
      </c>
      <c r="M181">
        <v>22.523650484720001</v>
      </c>
      <c r="N181">
        <v>24.06</v>
      </c>
      <c r="O181">
        <v>828.13261612970405</v>
      </c>
      <c r="P181">
        <v>4.21813008695276</v>
      </c>
      <c r="Q181">
        <v>56.978260730024203</v>
      </c>
      <c r="R181">
        <v>7.2630207774915106E-2</v>
      </c>
      <c r="S181">
        <f t="shared" si="5"/>
        <v>33.383422005789399</v>
      </c>
    </row>
    <row r="182" spans="1:19" x14ac:dyDescent="0.4">
      <c r="A182">
        <v>181</v>
      </c>
      <c r="B182" t="s">
        <v>17</v>
      </c>
      <c r="C182" t="s">
        <v>18</v>
      </c>
      <c r="D182">
        <v>4</v>
      </c>
      <c r="E182">
        <v>18.600000000000001</v>
      </c>
      <c r="F182">
        <v>3</v>
      </c>
      <c r="G182">
        <v>0</v>
      </c>
      <c r="H182">
        <v>0.127</v>
      </c>
      <c r="I182">
        <v>100</v>
      </c>
      <c r="J182">
        <v>43</v>
      </c>
      <c r="K182">
        <v>26.4698154475854</v>
      </c>
      <c r="L182">
        <f t="shared" si="4"/>
        <v>69.469815447585404</v>
      </c>
      <c r="M182">
        <v>21.200675989392</v>
      </c>
      <c r="N182">
        <v>24.06</v>
      </c>
      <c r="O182">
        <v>5168.0449725811604</v>
      </c>
      <c r="P182">
        <v>28.872179309728399</v>
      </c>
      <c r="Q182">
        <v>29.717079389784701</v>
      </c>
      <c r="R182">
        <v>0.228555974606173</v>
      </c>
      <c r="S182">
        <f t="shared" si="5"/>
        <v>37.834160087194213</v>
      </c>
    </row>
    <row r="183" spans="1:19" x14ac:dyDescent="0.4">
      <c r="A183">
        <v>182</v>
      </c>
      <c r="B183" t="s">
        <v>17</v>
      </c>
      <c r="C183" t="s">
        <v>18</v>
      </c>
      <c r="D183">
        <v>4</v>
      </c>
      <c r="E183">
        <v>17.8</v>
      </c>
      <c r="F183">
        <v>9</v>
      </c>
      <c r="G183">
        <v>0</v>
      </c>
      <c r="H183">
        <v>5.8999999999999997E-2</v>
      </c>
      <c r="I183">
        <v>100</v>
      </c>
      <c r="J183">
        <v>43</v>
      </c>
      <c r="K183">
        <v>24.7161287693011</v>
      </c>
      <c r="L183">
        <f t="shared" si="4"/>
        <v>67.716128769301093</v>
      </c>
      <c r="M183">
        <v>19.021022781184001</v>
      </c>
      <c r="N183">
        <v>24.06</v>
      </c>
      <c r="O183">
        <v>420.06614589530699</v>
      </c>
      <c r="P183">
        <v>0.54159729119718802</v>
      </c>
      <c r="Q183">
        <v>10.6708627859604</v>
      </c>
      <c r="R183">
        <v>0.25129994815655099</v>
      </c>
      <c r="S183">
        <f t="shared" si="5"/>
        <v>78.869212778489114</v>
      </c>
    </row>
    <row r="184" spans="1:19" x14ac:dyDescent="0.4">
      <c r="A184">
        <v>183</v>
      </c>
      <c r="B184" t="s">
        <v>17</v>
      </c>
      <c r="C184" t="s">
        <v>18</v>
      </c>
      <c r="D184">
        <v>3</v>
      </c>
      <c r="E184">
        <v>18.5</v>
      </c>
      <c r="F184">
        <v>0</v>
      </c>
      <c r="G184">
        <v>9.3000000000000007</v>
      </c>
      <c r="H184">
        <v>0.84799999999999998</v>
      </c>
      <c r="I184">
        <v>54</v>
      </c>
      <c r="J184">
        <v>42</v>
      </c>
      <c r="K184">
        <v>26.588773064607398</v>
      </c>
      <c r="L184">
        <f t="shared" si="4"/>
        <v>68.588773064607395</v>
      </c>
      <c r="M184">
        <v>34.438921571839998</v>
      </c>
      <c r="N184">
        <v>24.06</v>
      </c>
      <c r="O184">
        <v>3409.7145920980001</v>
      </c>
      <c r="P184">
        <v>3.3676673542517102</v>
      </c>
      <c r="Q184">
        <v>61.7183712257089</v>
      </c>
      <c r="R184">
        <v>0.38042267439833599</v>
      </c>
      <c r="S184">
        <f t="shared" si="5"/>
        <v>6.4337133722630294E-2</v>
      </c>
    </row>
    <row r="185" spans="1:19" x14ac:dyDescent="0.4">
      <c r="A185">
        <v>184</v>
      </c>
      <c r="B185" t="s">
        <v>17</v>
      </c>
      <c r="C185" t="s">
        <v>18</v>
      </c>
      <c r="D185">
        <v>9</v>
      </c>
      <c r="E185">
        <v>20.7</v>
      </c>
      <c r="F185">
        <v>0</v>
      </c>
      <c r="G185">
        <v>8</v>
      </c>
      <c r="H185">
        <v>0.85099999999999998</v>
      </c>
      <c r="I185">
        <v>12</v>
      </c>
      <c r="J185">
        <v>42</v>
      </c>
      <c r="K185">
        <v>23.982331087994901</v>
      </c>
      <c r="L185">
        <f t="shared" si="4"/>
        <v>65.982331087994908</v>
      </c>
      <c r="M185">
        <v>38.360293557360002</v>
      </c>
      <c r="N185">
        <v>24.06</v>
      </c>
      <c r="O185">
        <v>8299.5775420159607</v>
      </c>
      <c r="P185">
        <v>2.0228282531067299</v>
      </c>
      <c r="Q185">
        <v>53.301312363540397</v>
      </c>
      <c r="R185">
        <v>0.139081538771856</v>
      </c>
      <c r="S185">
        <f t="shared" si="5"/>
        <v>2.3347847654795341E-2</v>
      </c>
    </row>
    <row r="186" spans="1:19" x14ac:dyDescent="0.4">
      <c r="A186">
        <v>185</v>
      </c>
      <c r="B186" t="s">
        <v>17</v>
      </c>
      <c r="C186" t="s">
        <v>18</v>
      </c>
      <c r="D186">
        <v>2</v>
      </c>
      <c r="E186">
        <v>20.2</v>
      </c>
      <c r="F186">
        <v>0</v>
      </c>
      <c r="G186">
        <v>7.8</v>
      </c>
      <c r="H186">
        <v>0.84199999999999997</v>
      </c>
      <c r="I186">
        <v>54</v>
      </c>
      <c r="J186">
        <v>42</v>
      </c>
      <c r="K186">
        <v>26.383545975671499</v>
      </c>
      <c r="L186">
        <f t="shared" si="4"/>
        <v>68.383545975671495</v>
      </c>
      <c r="M186">
        <v>38.540257190512001</v>
      </c>
      <c r="N186">
        <v>24.06</v>
      </c>
      <c r="O186">
        <v>5620.3714095270097</v>
      </c>
      <c r="P186">
        <v>33.437200612234399</v>
      </c>
      <c r="Q186">
        <v>25.405669811389899</v>
      </c>
      <c r="R186">
        <v>0.14663791629359299</v>
      </c>
      <c r="S186">
        <f t="shared" si="5"/>
        <v>3.3350371233551279E-2</v>
      </c>
    </row>
    <row r="187" spans="1:19" x14ac:dyDescent="0.4">
      <c r="A187">
        <v>186</v>
      </c>
      <c r="B187" t="s">
        <v>17</v>
      </c>
      <c r="C187" t="s">
        <v>18</v>
      </c>
      <c r="D187">
        <v>8</v>
      </c>
      <c r="E187">
        <v>21.9</v>
      </c>
      <c r="F187">
        <v>0</v>
      </c>
      <c r="G187">
        <v>8</v>
      </c>
      <c r="H187">
        <v>0.84099999999999997</v>
      </c>
      <c r="I187">
        <v>30</v>
      </c>
      <c r="J187">
        <v>42</v>
      </c>
      <c r="K187">
        <v>26.578239768570398</v>
      </c>
      <c r="L187">
        <f t="shared" si="4"/>
        <v>68.578239768570398</v>
      </c>
      <c r="M187">
        <v>40.812119277972002</v>
      </c>
      <c r="N187">
        <v>24.06</v>
      </c>
      <c r="O187">
        <v>1732.8437323055</v>
      </c>
      <c r="P187">
        <v>26.942603478341798</v>
      </c>
      <c r="Q187">
        <v>27.801032294143301</v>
      </c>
      <c r="R187">
        <v>0.100731854749288</v>
      </c>
      <c r="S187">
        <f t="shared" si="5"/>
        <v>0.10452494517165681</v>
      </c>
    </row>
    <row r="188" spans="1:19" x14ac:dyDescent="0.4">
      <c r="A188">
        <v>187</v>
      </c>
      <c r="B188" t="s">
        <v>17</v>
      </c>
      <c r="C188" t="s">
        <v>18</v>
      </c>
      <c r="D188">
        <v>2</v>
      </c>
      <c r="E188">
        <v>23.7</v>
      </c>
      <c r="F188">
        <v>0</v>
      </c>
      <c r="G188">
        <v>6.9</v>
      </c>
      <c r="H188">
        <v>0.78200000000000003</v>
      </c>
      <c r="I188">
        <v>58</v>
      </c>
      <c r="J188">
        <v>42</v>
      </c>
      <c r="K188">
        <v>23.403024564775802</v>
      </c>
      <c r="L188">
        <f t="shared" si="4"/>
        <v>65.403024564775805</v>
      </c>
      <c r="M188">
        <v>41.948439769296002</v>
      </c>
      <c r="N188">
        <v>24.06</v>
      </c>
      <c r="O188">
        <v>2894.64053427403</v>
      </c>
      <c r="P188">
        <v>2.2789495828647501</v>
      </c>
      <c r="Q188">
        <v>15.381638652382399</v>
      </c>
      <c r="R188">
        <v>0.28332722593458798</v>
      </c>
      <c r="S188">
        <f t="shared" si="5"/>
        <v>7.0129554894161117E-2</v>
      </c>
    </row>
    <row r="189" spans="1:19" x14ac:dyDescent="0.4">
      <c r="A189">
        <v>188</v>
      </c>
      <c r="B189" t="s">
        <v>17</v>
      </c>
      <c r="C189" t="s">
        <v>18</v>
      </c>
      <c r="D189">
        <v>2</v>
      </c>
      <c r="E189">
        <v>21.1</v>
      </c>
      <c r="F189">
        <v>0</v>
      </c>
      <c r="G189">
        <v>2.7</v>
      </c>
      <c r="H189">
        <v>0.624</v>
      </c>
      <c r="I189">
        <v>86</v>
      </c>
      <c r="J189">
        <v>42</v>
      </c>
      <c r="K189">
        <v>25.420156313223799</v>
      </c>
      <c r="L189">
        <f t="shared" si="4"/>
        <v>67.420156313223799</v>
      </c>
      <c r="M189">
        <v>33.549068894080001</v>
      </c>
      <c r="N189">
        <v>24.06</v>
      </c>
      <c r="O189">
        <v>5194.7367040974495</v>
      </c>
      <c r="P189">
        <v>0.60352338815783202</v>
      </c>
      <c r="Q189">
        <v>46.831191125546098</v>
      </c>
      <c r="R189">
        <v>3.2492973756475703E-2</v>
      </c>
      <c r="S189">
        <f t="shared" si="5"/>
        <v>7.751922828239699E-2</v>
      </c>
    </row>
    <row r="190" spans="1:19" x14ac:dyDescent="0.4">
      <c r="A190">
        <v>189</v>
      </c>
      <c r="B190" t="s">
        <v>17</v>
      </c>
      <c r="C190" t="s">
        <v>18</v>
      </c>
      <c r="D190">
        <v>8</v>
      </c>
      <c r="E190">
        <v>22.4</v>
      </c>
      <c r="F190">
        <v>0</v>
      </c>
      <c r="G190">
        <v>9.6</v>
      </c>
      <c r="H190">
        <v>0.91400000000000003</v>
      </c>
      <c r="I190">
        <v>30</v>
      </c>
      <c r="J190">
        <v>42</v>
      </c>
      <c r="K190">
        <v>24.0044187464994</v>
      </c>
      <c r="L190">
        <f t="shared" si="4"/>
        <v>66.004418746499397</v>
      </c>
      <c r="M190">
        <v>42.963951810175999</v>
      </c>
      <c r="N190">
        <v>24.06</v>
      </c>
      <c r="O190">
        <v>1998.10338286818</v>
      </c>
      <c r="P190">
        <v>8.8114528734542095</v>
      </c>
      <c r="Q190">
        <v>58.949721381170498</v>
      </c>
      <c r="R190">
        <v>0.38687653886840101</v>
      </c>
      <c r="S190">
        <f t="shared" si="5"/>
        <v>7.5781481593224453E-2</v>
      </c>
    </row>
    <row r="191" spans="1:19" x14ac:dyDescent="0.4">
      <c r="A191">
        <v>190</v>
      </c>
      <c r="B191" t="s">
        <v>17</v>
      </c>
      <c r="C191" t="s">
        <v>18</v>
      </c>
      <c r="D191">
        <v>2</v>
      </c>
      <c r="E191">
        <v>22.5</v>
      </c>
      <c r="F191">
        <v>0</v>
      </c>
      <c r="G191">
        <v>6.1</v>
      </c>
      <c r="H191">
        <v>0.755</v>
      </c>
      <c r="I191">
        <v>56</v>
      </c>
      <c r="J191">
        <v>42</v>
      </c>
      <c r="K191">
        <v>23.036844326919301</v>
      </c>
      <c r="L191">
        <f t="shared" ref="L191:L257" si="6">J191+K191</f>
        <v>65.036844326919294</v>
      </c>
      <c r="M191">
        <v>39.5177121554999</v>
      </c>
      <c r="N191">
        <v>24.06</v>
      </c>
      <c r="O191">
        <v>6506.4813896361802</v>
      </c>
      <c r="P191">
        <v>3.4467621449529902</v>
      </c>
      <c r="Q191">
        <v>50.075974342644201</v>
      </c>
      <c r="R191">
        <v>0.361651754386281</v>
      </c>
      <c r="S191">
        <f t="shared" si="5"/>
        <v>3.5054896063437611E-2</v>
      </c>
    </row>
    <row r="192" spans="1:19" x14ac:dyDescent="0.4">
      <c r="A192">
        <v>191</v>
      </c>
      <c r="B192" t="s">
        <v>17</v>
      </c>
      <c r="C192" t="s">
        <v>18</v>
      </c>
      <c r="D192">
        <v>4</v>
      </c>
      <c r="E192">
        <v>15.1</v>
      </c>
      <c r="F192">
        <v>1.5</v>
      </c>
      <c r="G192">
        <v>0</v>
      </c>
      <c r="H192">
        <v>0.156</v>
      </c>
      <c r="I192">
        <v>100</v>
      </c>
      <c r="J192">
        <v>42</v>
      </c>
      <c r="K192">
        <v>23.674721368342301</v>
      </c>
      <c r="L192">
        <f t="shared" si="6"/>
        <v>65.674721368342304</v>
      </c>
      <c r="M192">
        <v>17.835751028607898</v>
      </c>
      <c r="N192">
        <v>24.06</v>
      </c>
      <c r="O192">
        <v>1086.3952469107601</v>
      </c>
      <c r="P192">
        <v>0.790876266797511</v>
      </c>
      <c r="Q192">
        <v>34.4945339016163</v>
      </c>
      <c r="R192">
        <v>0.198117868549222</v>
      </c>
      <c r="S192">
        <f t="shared" si="5"/>
        <v>62.571124093536241</v>
      </c>
    </row>
    <row r="193" spans="1:19" x14ac:dyDescent="0.4">
      <c r="A193">
        <v>192</v>
      </c>
      <c r="B193" t="s">
        <v>17</v>
      </c>
      <c r="C193" t="s">
        <v>18</v>
      </c>
      <c r="D193">
        <v>4</v>
      </c>
      <c r="E193">
        <v>13.3</v>
      </c>
      <c r="F193">
        <v>1.5</v>
      </c>
      <c r="G193">
        <v>0</v>
      </c>
      <c r="H193">
        <v>0.107</v>
      </c>
      <c r="I193">
        <v>100</v>
      </c>
      <c r="J193">
        <v>42</v>
      </c>
      <c r="K193">
        <v>23.257152689666</v>
      </c>
      <c r="L193">
        <f t="shared" si="6"/>
        <v>65.257152689666</v>
      </c>
      <c r="M193">
        <v>15.175193640255999</v>
      </c>
      <c r="N193">
        <v>24.06</v>
      </c>
      <c r="O193">
        <v>9592.3343486809608</v>
      </c>
      <c r="P193">
        <v>9.7983338489509197</v>
      </c>
      <c r="Q193">
        <v>35.1709122507079</v>
      </c>
      <c r="R193">
        <v>0.48637550973214999</v>
      </c>
      <c r="S193">
        <f t="shared" si="5"/>
        <v>3.8984007459792149</v>
      </c>
    </row>
    <row r="194" spans="1:19" x14ac:dyDescent="0.4">
      <c r="A194">
        <v>193</v>
      </c>
      <c r="B194" t="s">
        <v>17</v>
      </c>
      <c r="C194" t="s">
        <v>18</v>
      </c>
      <c r="D194">
        <v>4</v>
      </c>
      <c r="E194">
        <v>14.6</v>
      </c>
      <c r="F194">
        <v>9</v>
      </c>
      <c r="G194">
        <v>0</v>
      </c>
      <c r="H194">
        <v>9.8000000000000004E-2</v>
      </c>
      <c r="I194">
        <v>100</v>
      </c>
      <c r="J194">
        <v>42</v>
      </c>
      <c r="K194">
        <v>26.127939844411799</v>
      </c>
      <c r="L194">
        <f t="shared" si="6"/>
        <v>68.127939844411799</v>
      </c>
      <c r="M194">
        <v>16.448983861087999</v>
      </c>
      <c r="N194">
        <v>24.06</v>
      </c>
      <c r="O194">
        <v>4507.9878244547099</v>
      </c>
      <c r="P194">
        <v>37.7983237998099</v>
      </c>
      <c r="Q194">
        <v>21.098669974021298</v>
      </c>
      <c r="R194">
        <v>0.22415331217568901</v>
      </c>
      <c r="S194">
        <f t="shared" si="5"/>
        <v>8.6923948049797701</v>
      </c>
    </row>
    <row r="195" spans="1:19" x14ac:dyDescent="0.4">
      <c r="A195">
        <v>194</v>
      </c>
      <c r="B195" t="s">
        <v>17</v>
      </c>
      <c r="C195" t="s">
        <v>18</v>
      </c>
      <c r="D195">
        <v>4</v>
      </c>
      <c r="E195">
        <v>10.9</v>
      </c>
      <c r="F195">
        <v>16</v>
      </c>
      <c r="G195">
        <v>0</v>
      </c>
      <c r="H195">
        <v>2.9000000000000001E-2</v>
      </c>
      <c r="I195">
        <v>100</v>
      </c>
      <c r="J195">
        <v>42</v>
      </c>
      <c r="K195">
        <v>25.386712757796399</v>
      </c>
      <c r="L195">
        <f t="shared" si="6"/>
        <v>67.386712757796403</v>
      </c>
      <c r="M195">
        <v>11.381456479936</v>
      </c>
      <c r="N195">
        <v>24.06</v>
      </c>
      <c r="O195">
        <v>650.44077043846505</v>
      </c>
      <c r="P195">
        <v>4.1306890434916497</v>
      </c>
      <c r="Q195">
        <v>97.435100995187099</v>
      </c>
      <c r="R195">
        <v>4.9115951533053002E-3</v>
      </c>
      <c r="S195">
        <f t="shared" ref="S195:S258" si="7">1000/(O195*H195*(ABS(1+(-0.4)*(M195-E195))))</f>
        <v>65.659283302597458</v>
      </c>
    </row>
    <row r="196" spans="1:19" x14ac:dyDescent="0.4">
      <c r="A196">
        <v>195</v>
      </c>
      <c r="B196" t="s">
        <v>17</v>
      </c>
      <c r="C196" t="s">
        <v>18</v>
      </c>
      <c r="D196">
        <v>4</v>
      </c>
      <c r="E196">
        <v>14.6</v>
      </c>
      <c r="F196">
        <v>9.5</v>
      </c>
      <c r="G196">
        <v>0</v>
      </c>
      <c r="H196">
        <v>0.35799999999999998</v>
      </c>
      <c r="I196">
        <v>96</v>
      </c>
      <c r="J196">
        <v>42</v>
      </c>
      <c r="K196">
        <v>26.8082699929186</v>
      </c>
      <c r="L196">
        <f t="shared" si="6"/>
        <v>68.808269992918596</v>
      </c>
      <c r="M196">
        <v>21.203746321808001</v>
      </c>
      <c r="N196">
        <v>24.06</v>
      </c>
      <c r="O196">
        <v>2773.3045724367598</v>
      </c>
      <c r="P196">
        <v>31.048055600957699</v>
      </c>
      <c r="Q196">
        <v>67.498918407308096</v>
      </c>
      <c r="R196">
        <v>0.107049477961629</v>
      </c>
      <c r="S196">
        <f t="shared" si="7"/>
        <v>0.61359089685500134</v>
      </c>
    </row>
    <row r="197" spans="1:19" x14ac:dyDescent="0.4">
      <c r="A197">
        <v>196</v>
      </c>
      <c r="B197" t="s">
        <v>17</v>
      </c>
      <c r="C197" t="s">
        <v>18</v>
      </c>
      <c r="D197">
        <v>4</v>
      </c>
      <c r="E197">
        <v>13.5</v>
      </c>
      <c r="F197">
        <v>7</v>
      </c>
      <c r="G197">
        <v>0</v>
      </c>
      <c r="H197">
        <v>8.3000000000000004E-2</v>
      </c>
      <c r="I197">
        <v>100</v>
      </c>
      <c r="J197">
        <v>42</v>
      </c>
      <c r="K197">
        <v>24.5897166264124</v>
      </c>
      <c r="L197">
        <f t="shared" si="6"/>
        <v>66.589716626412397</v>
      </c>
      <c r="M197">
        <v>15.00874275714</v>
      </c>
      <c r="N197">
        <v>24.06</v>
      </c>
      <c r="O197">
        <v>616.44001733608297</v>
      </c>
      <c r="P197">
        <v>19.3284354031296</v>
      </c>
      <c r="Q197">
        <v>15.354480354102</v>
      </c>
      <c r="R197">
        <v>0.195974691794574</v>
      </c>
      <c r="S197">
        <f t="shared" si="7"/>
        <v>49.292939654524488</v>
      </c>
    </row>
    <row r="198" spans="1:19" x14ac:dyDescent="0.4">
      <c r="A198">
        <v>197</v>
      </c>
      <c r="B198" t="s">
        <v>17</v>
      </c>
      <c r="C198" t="s">
        <v>18</v>
      </c>
      <c r="D198">
        <v>3</v>
      </c>
      <c r="E198">
        <v>13.8</v>
      </c>
      <c r="F198">
        <v>0</v>
      </c>
      <c r="G198">
        <v>2.5</v>
      </c>
      <c r="H198">
        <v>0.497</v>
      </c>
      <c r="I198">
        <v>82</v>
      </c>
      <c r="J198">
        <v>42</v>
      </c>
      <c r="K198">
        <v>23.827433671090301</v>
      </c>
      <c r="L198">
        <f t="shared" si="6"/>
        <v>65.827433671090304</v>
      </c>
      <c r="M198">
        <v>22.358827735919999</v>
      </c>
      <c r="N198">
        <v>24.06</v>
      </c>
      <c r="O198">
        <v>573.38258383407401</v>
      </c>
      <c r="P198">
        <v>20.6523257953389</v>
      </c>
      <c r="Q198">
        <v>76.096071872957594</v>
      </c>
      <c r="R198">
        <v>0.29741194484641897</v>
      </c>
      <c r="S198">
        <f t="shared" si="7"/>
        <v>1.4479398395153285</v>
      </c>
    </row>
    <row r="199" spans="1:19" x14ac:dyDescent="0.4">
      <c r="A199">
        <v>198</v>
      </c>
      <c r="B199" t="s">
        <v>17</v>
      </c>
      <c r="C199" t="s">
        <v>18</v>
      </c>
      <c r="D199">
        <v>3</v>
      </c>
      <c r="E199">
        <v>18</v>
      </c>
      <c r="F199">
        <v>0</v>
      </c>
      <c r="G199">
        <v>7.9</v>
      </c>
      <c r="H199">
        <v>0.88300000000000001</v>
      </c>
      <c r="I199">
        <v>44</v>
      </c>
      <c r="J199">
        <v>42</v>
      </c>
      <c r="K199">
        <v>23.6757880507745</v>
      </c>
      <c r="L199">
        <f t="shared" si="6"/>
        <v>65.6757880507745</v>
      </c>
      <c r="M199">
        <v>35.071179997439998</v>
      </c>
      <c r="N199">
        <v>24.06</v>
      </c>
      <c r="O199">
        <v>1548.2353703638701</v>
      </c>
      <c r="P199">
        <v>0.26494874074083802</v>
      </c>
      <c r="Q199">
        <v>88.235245538519706</v>
      </c>
      <c r="R199">
        <v>0.35816090391505601</v>
      </c>
      <c r="S199">
        <f t="shared" si="7"/>
        <v>0.12550111870324057</v>
      </c>
    </row>
    <row r="200" spans="1:19" x14ac:dyDescent="0.4">
      <c r="A200">
        <v>199</v>
      </c>
      <c r="B200" t="s">
        <v>17</v>
      </c>
      <c r="C200" t="s">
        <v>18</v>
      </c>
      <c r="D200">
        <v>4</v>
      </c>
      <c r="E200">
        <v>18.399999999999999</v>
      </c>
      <c r="F200">
        <v>6.5</v>
      </c>
      <c r="G200">
        <v>0</v>
      </c>
      <c r="H200">
        <v>0.20599999999999999</v>
      </c>
      <c r="I200">
        <v>98</v>
      </c>
      <c r="J200">
        <v>42</v>
      </c>
      <c r="K200">
        <v>25.372762768797202</v>
      </c>
      <c r="L200">
        <f t="shared" si="6"/>
        <v>67.372762768797202</v>
      </c>
      <c r="M200">
        <v>22.751831925375999</v>
      </c>
      <c r="N200">
        <v>24.06</v>
      </c>
      <c r="O200">
        <v>4008.3573583931902</v>
      </c>
      <c r="P200">
        <v>12.9704935755426</v>
      </c>
      <c r="Q200">
        <v>41.279721958337397</v>
      </c>
      <c r="R200">
        <v>2.2640626746572301E-3</v>
      </c>
      <c r="S200">
        <f t="shared" si="7"/>
        <v>1.6349511756475403</v>
      </c>
    </row>
    <row r="201" spans="1:19" x14ac:dyDescent="0.4">
      <c r="A201">
        <v>200</v>
      </c>
      <c r="B201" t="s">
        <v>17</v>
      </c>
      <c r="C201" t="s">
        <v>18</v>
      </c>
      <c r="D201">
        <v>4</v>
      </c>
      <c r="E201">
        <v>18.899999999999999</v>
      </c>
      <c r="F201">
        <v>1.5</v>
      </c>
      <c r="G201">
        <v>0</v>
      </c>
      <c r="H201">
        <v>0.17599999999999999</v>
      </c>
      <c r="I201">
        <v>98</v>
      </c>
      <c r="J201">
        <v>42</v>
      </c>
      <c r="K201">
        <v>25.307098818336801</v>
      </c>
      <c r="L201">
        <f t="shared" si="6"/>
        <v>67.307098818336797</v>
      </c>
      <c r="M201">
        <v>22.492990680576</v>
      </c>
      <c r="N201">
        <v>24.06</v>
      </c>
      <c r="O201">
        <v>9628.7225933076497</v>
      </c>
      <c r="P201">
        <v>4.6098752943948798</v>
      </c>
      <c r="Q201">
        <v>98.733424345050395</v>
      </c>
      <c r="R201">
        <v>0.31586008111049102</v>
      </c>
      <c r="S201">
        <f t="shared" si="7"/>
        <v>1.349715412647754</v>
      </c>
    </row>
    <row r="202" spans="1:19" x14ac:dyDescent="0.4">
      <c r="A202">
        <v>201</v>
      </c>
      <c r="B202" t="s">
        <v>17</v>
      </c>
      <c r="C202" t="s">
        <v>18</v>
      </c>
      <c r="D202">
        <v>1</v>
      </c>
      <c r="E202">
        <v>19.3</v>
      </c>
      <c r="F202">
        <v>1</v>
      </c>
      <c r="G202">
        <v>1.4</v>
      </c>
      <c r="H202">
        <v>0.51700000000000002</v>
      </c>
      <c r="I202">
        <v>86</v>
      </c>
      <c r="J202">
        <v>42</v>
      </c>
      <c r="K202">
        <v>25.9873149006599</v>
      </c>
      <c r="L202">
        <f t="shared" si="6"/>
        <v>67.987314900659896</v>
      </c>
      <c r="M202">
        <v>30.415869754264001</v>
      </c>
      <c r="N202">
        <v>24.06</v>
      </c>
      <c r="O202">
        <v>9075.7167478596602</v>
      </c>
      <c r="P202">
        <v>14.4494515050426</v>
      </c>
      <c r="Q202">
        <v>17.895601800448301</v>
      </c>
      <c r="R202">
        <v>0.40905471087482498</v>
      </c>
      <c r="S202">
        <f t="shared" si="7"/>
        <v>6.183998951981267E-2</v>
      </c>
    </row>
    <row r="203" spans="1:19" x14ac:dyDescent="0.4">
      <c r="A203">
        <v>202</v>
      </c>
      <c r="B203" t="s">
        <v>17</v>
      </c>
      <c r="C203" t="s">
        <v>18</v>
      </c>
      <c r="D203">
        <v>2</v>
      </c>
      <c r="E203">
        <v>17.399999999999999</v>
      </c>
      <c r="F203">
        <v>0</v>
      </c>
      <c r="G203">
        <v>4.2</v>
      </c>
      <c r="H203">
        <v>0.48099999999999998</v>
      </c>
      <c r="I203">
        <v>54</v>
      </c>
      <c r="J203">
        <v>42</v>
      </c>
      <c r="K203">
        <v>26.541395511988298</v>
      </c>
      <c r="L203">
        <f t="shared" si="6"/>
        <v>68.541395511988298</v>
      </c>
      <c r="M203">
        <v>26.716981493976</v>
      </c>
      <c r="N203">
        <v>24.06</v>
      </c>
      <c r="O203">
        <v>602.18424453798104</v>
      </c>
      <c r="P203">
        <v>20.044998700884001</v>
      </c>
      <c r="Q203">
        <v>85.815343699751807</v>
      </c>
      <c r="R203">
        <v>5.3939793467136003E-2</v>
      </c>
      <c r="S203">
        <f t="shared" si="7"/>
        <v>1.2661158009827862</v>
      </c>
    </row>
    <row r="204" spans="1:19" x14ac:dyDescent="0.4">
      <c r="A204">
        <v>203</v>
      </c>
      <c r="B204" t="s">
        <v>17</v>
      </c>
      <c r="C204" t="s">
        <v>18</v>
      </c>
      <c r="D204">
        <v>6</v>
      </c>
      <c r="E204">
        <v>16.3</v>
      </c>
      <c r="F204">
        <v>0</v>
      </c>
      <c r="G204">
        <v>0.1</v>
      </c>
      <c r="H204">
        <v>0.35599999999999998</v>
      </c>
      <c r="I204">
        <v>98</v>
      </c>
      <c r="J204">
        <v>42</v>
      </c>
      <c r="K204">
        <v>26.366392397623901</v>
      </c>
      <c r="L204">
        <f t="shared" si="6"/>
        <v>68.366392397623898</v>
      </c>
      <c r="M204">
        <v>22.794497871088002</v>
      </c>
      <c r="N204">
        <v>24.06</v>
      </c>
      <c r="O204">
        <v>1024.8067618657101</v>
      </c>
      <c r="P204">
        <v>1.21465011640256</v>
      </c>
      <c r="Q204">
        <v>5.8973099232371204</v>
      </c>
      <c r="R204">
        <v>7.6344520287481094E-2</v>
      </c>
      <c r="S204">
        <f t="shared" si="7"/>
        <v>1.7154806919857442</v>
      </c>
    </row>
    <row r="205" spans="1:19" x14ac:dyDescent="0.4">
      <c r="A205">
        <v>204</v>
      </c>
      <c r="B205" t="s">
        <v>17</v>
      </c>
      <c r="C205" t="s">
        <v>18</v>
      </c>
      <c r="D205">
        <v>8</v>
      </c>
      <c r="E205">
        <v>17.5</v>
      </c>
      <c r="F205">
        <v>0</v>
      </c>
      <c r="G205">
        <v>8.6999999999999993</v>
      </c>
      <c r="H205">
        <v>0.85599999999999998</v>
      </c>
      <c r="I205">
        <v>32</v>
      </c>
      <c r="J205">
        <v>42</v>
      </c>
      <c r="K205">
        <v>26.899272170673999</v>
      </c>
      <c r="L205">
        <f t="shared" si="6"/>
        <v>68.899272170673996</v>
      </c>
      <c r="M205">
        <v>34.496776403200002</v>
      </c>
      <c r="N205">
        <v>24.06</v>
      </c>
      <c r="O205">
        <v>6584.3302997922601</v>
      </c>
      <c r="P205">
        <v>0.68345724541742003</v>
      </c>
      <c r="Q205">
        <v>40.679945074998301</v>
      </c>
      <c r="R205">
        <v>0.262546415072965</v>
      </c>
      <c r="S205">
        <f t="shared" si="7"/>
        <v>3.059730633606211E-2</v>
      </c>
    </row>
    <row r="206" spans="1:19" x14ac:dyDescent="0.4">
      <c r="A206">
        <v>205</v>
      </c>
      <c r="B206" t="s">
        <v>17</v>
      </c>
      <c r="C206" t="s">
        <v>18</v>
      </c>
      <c r="D206">
        <v>4</v>
      </c>
      <c r="E206">
        <v>14.3</v>
      </c>
      <c r="F206">
        <v>15.5</v>
      </c>
      <c r="G206">
        <v>0</v>
      </c>
      <c r="H206">
        <v>7.2999999999999995E-2</v>
      </c>
      <c r="I206">
        <v>100</v>
      </c>
      <c r="J206">
        <v>42</v>
      </c>
      <c r="K206">
        <v>24.600084549999501</v>
      </c>
      <c r="L206">
        <f t="shared" si="6"/>
        <v>66.600084549999508</v>
      </c>
      <c r="M206">
        <v>15.66237965354</v>
      </c>
      <c r="N206">
        <v>24.06</v>
      </c>
      <c r="O206">
        <v>9863.3875354567008</v>
      </c>
      <c r="P206">
        <v>2.4163803745269701</v>
      </c>
      <c r="Q206">
        <v>57.577373184420203</v>
      </c>
      <c r="R206">
        <v>0.22754423532950999</v>
      </c>
      <c r="S206">
        <f t="shared" si="7"/>
        <v>3.0520644525401965</v>
      </c>
    </row>
    <row r="207" spans="1:19" x14ac:dyDescent="0.4">
      <c r="A207">
        <v>206</v>
      </c>
      <c r="B207" t="s">
        <v>17</v>
      </c>
      <c r="C207" t="s">
        <v>18</v>
      </c>
      <c r="D207">
        <v>6</v>
      </c>
      <c r="E207">
        <v>15.4</v>
      </c>
      <c r="F207">
        <v>0</v>
      </c>
      <c r="G207">
        <v>0</v>
      </c>
      <c r="H207">
        <v>0.27700000000000002</v>
      </c>
      <c r="I207">
        <v>94</v>
      </c>
      <c r="J207">
        <v>42</v>
      </c>
      <c r="K207">
        <v>25.0436326630102</v>
      </c>
      <c r="L207">
        <f t="shared" si="6"/>
        <v>67.0436326630102</v>
      </c>
      <c r="M207">
        <v>20.454520769799998</v>
      </c>
      <c r="N207">
        <v>24.06</v>
      </c>
      <c r="O207">
        <v>398.57985537247703</v>
      </c>
      <c r="P207">
        <v>12.5255869512029</v>
      </c>
      <c r="Q207">
        <v>93.511697960326899</v>
      </c>
      <c r="R207">
        <v>0.28963655009119299</v>
      </c>
      <c r="S207">
        <f t="shared" si="7"/>
        <v>8.8641165195611133</v>
      </c>
    </row>
    <row r="208" spans="1:19" x14ac:dyDescent="0.4">
      <c r="A208">
        <v>207</v>
      </c>
      <c r="B208" t="s">
        <v>17</v>
      </c>
      <c r="C208" t="s">
        <v>18</v>
      </c>
      <c r="D208">
        <v>8</v>
      </c>
      <c r="E208">
        <v>16.899999999999999</v>
      </c>
      <c r="F208">
        <v>0</v>
      </c>
      <c r="G208">
        <v>7.3</v>
      </c>
      <c r="H208">
        <v>0.78400000000000003</v>
      </c>
      <c r="I208">
        <v>36</v>
      </c>
      <c r="J208">
        <v>42</v>
      </c>
      <c r="K208">
        <v>24.522348101773702</v>
      </c>
      <c r="L208">
        <f t="shared" si="6"/>
        <v>66.522348101773702</v>
      </c>
      <c r="M208">
        <v>32.487167993151999</v>
      </c>
      <c r="N208">
        <v>24.06</v>
      </c>
      <c r="O208">
        <v>669.67419507026602</v>
      </c>
      <c r="P208">
        <v>27.289887877739702</v>
      </c>
      <c r="Q208">
        <v>59.116422321607303</v>
      </c>
      <c r="R208">
        <v>0.206708226202273</v>
      </c>
      <c r="S208">
        <f t="shared" si="7"/>
        <v>0.3638435700787892</v>
      </c>
    </row>
    <row r="209" spans="1:19" x14ac:dyDescent="0.4">
      <c r="A209">
        <v>208</v>
      </c>
      <c r="B209" t="s">
        <v>17</v>
      </c>
      <c r="C209" t="s">
        <v>18</v>
      </c>
      <c r="D209">
        <v>2</v>
      </c>
      <c r="E209">
        <v>16.7</v>
      </c>
      <c r="F209">
        <v>0</v>
      </c>
      <c r="G209">
        <v>6.3</v>
      </c>
      <c r="H209">
        <v>0.79100000000000004</v>
      </c>
      <c r="I209">
        <v>46</v>
      </c>
      <c r="J209">
        <v>42</v>
      </c>
      <c r="K209">
        <v>23.3224740159426</v>
      </c>
      <c r="L209">
        <f t="shared" si="6"/>
        <v>65.322474015942603</v>
      </c>
      <c r="M209">
        <v>32.571099454279903</v>
      </c>
      <c r="N209">
        <v>24.06</v>
      </c>
      <c r="O209">
        <v>7024.78237476496</v>
      </c>
      <c r="P209">
        <v>0.91646953431524902</v>
      </c>
      <c r="Q209">
        <v>96.026411950167699</v>
      </c>
      <c r="R209">
        <v>3.7257889518576899E-2</v>
      </c>
      <c r="S209">
        <f t="shared" si="7"/>
        <v>3.3648331312903679E-2</v>
      </c>
    </row>
    <row r="210" spans="1:19" x14ac:dyDescent="0.4">
      <c r="A210">
        <v>209</v>
      </c>
      <c r="B210" t="s">
        <v>17</v>
      </c>
      <c r="C210" t="s">
        <v>18</v>
      </c>
      <c r="D210">
        <v>6</v>
      </c>
      <c r="E210">
        <v>16.8</v>
      </c>
      <c r="F210">
        <v>0</v>
      </c>
      <c r="G210">
        <v>0</v>
      </c>
      <c r="H210">
        <v>0.14099999999999999</v>
      </c>
      <c r="I210">
        <v>98</v>
      </c>
      <c r="J210">
        <v>43</v>
      </c>
      <c r="K210">
        <v>24.787747796849299</v>
      </c>
      <c r="L210">
        <f t="shared" si="6"/>
        <v>67.787747796849303</v>
      </c>
      <c r="M210">
        <v>19.523030663328001</v>
      </c>
      <c r="N210">
        <v>24.06</v>
      </c>
      <c r="O210">
        <v>3434.2621374390001</v>
      </c>
      <c r="P210">
        <v>0.21611791881241099</v>
      </c>
      <c r="Q210">
        <v>6.7641861361249802</v>
      </c>
      <c r="R210">
        <v>9.9331161042098798E-2</v>
      </c>
      <c r="S210">
        <f t="shared" si="7"/>
        <v>23.148501265612261</v>
      </c>
    </row>
    <row r="211" spans="1:19" x14ac:dyDescent="0.4">
      <c r="A211">
        <v>210</v>
      </c>
      <c r="B211" t="s">
        <v>17</v>
      </c>
      <c r="C211" t="s">
        <v>18</v>
      </c>
      <c r="D211">
        <v>5</v>
      </c>
      <c r="E211">
        <v>18.100000000000001</v>
      </c>
      <c r="F211">
        <v>0</v>
      </c>
      <c r="G211">
        <v>0.7</v>
      </c>
      <c r="H211">
        <v>0.46</v>
      </c>
      <c r="I211">
        <v>90</v>
      </c>
      <c r="J211">
        <v>43</v>
      </c>
      <c r="K211">
        <v>24.763535372955499</v>
      </c>
      <c r="L211">
        <f t="shared" si="6"/>
        <v>67.763535372955502</v>
      </c>
      <c r="M211">
        <v>27.135812901040001</v>
      </c>
      <c r="N211">
        <v>24.06</v>
      </c>
      <c r="O211">
        <v>3138.9685589508399</v>
      </c>
      <c r="P211">
        <v>54.4687955233927</v>
      </c>
      <c r="Q211">
        <v>83.10791968302</v>
      </c>
      <c r="R211">
        <v>0.48503821350294102</v>
      </c>
      <c r="S211">
        <f t="shared" si="7"/>
        <v>0.26490832098256822</v>
      </c>
    </row>
    <row r="212" spans="1:19" x14ac:dyDescent="0.4">
      <c r="A212">
        <v>211</v>
      </c>
      <c r="B212" t="s">
        <v>17</v>
      </c>
      <c r="C212" t="s">
        <v>18</v>
      </c>
      <c r="D212">
        <v>4</v>
      </c>
      <c r="E212">
        <v>17.399999999999999</v>
      </c>
      <c r="F212">
        <v>1.5</v>
      </c>
      <c r="G212">
        <v>0.1</v>
      </c>
      <c r="H212">
        <v>0.34399999999999997</v>
      </c>
      <c r="I212">
        <v>94</v>
      </c>
      <c r="J212">
        <v>43</v>
      </c>
      <c r="K212">
        <v>26.343950000028599</v>
      </c>
      <c r="L212">
        <f t="shared" si="6"/>
        <v>69.343950000028599</v>
      </c>
      <c r="M212">
        <v>24.523682120063999</v>
      </c>
      <c r="N212">
        <v>24.06</v>
      </c>
      <c r="O212">
        <v>4989.4020345649697</v>
      </c>
      <c r="P212">
        <v>9.2056385431429408</v>
      </c>
      <c r="Q212">
        <v>70.613846939272506</v>
      </c>
      <c r="R212">
        <v>0.45496397190097698</v>
      </c>
      <c r="S212">
        <f t="shared" si="7"/>
        <v>0.31502505624229721</v>
      </c>
    </row>
    <row r="213" spans="1:19" x14ac:dyDescent="0.4">
      <c r="A213">
        <v>212</v>
      </c>
      <c r="B213" t="s">
        <v>17</v>
      </c>
      <c r="C213" t="s">
        <v>18</v>
      </c>
      <c r="D213">
        <v>5</v>
      </c>
      <c r="E213">
        <v>14.4</v>
      </c>
      <c r="F213">
        <v>0.5</v>
      </c>
      <c r="G213">
        <v>0</v>
      </c>
      <c r="H213">
        <v>0.124</v>
      </c>
      <c r="I213">
        <v>96</v>
      </c>
      <c r="J213">
        <v>43</v>
      </c>
      <c r="K213">
        <v>23.301438725160502</v>
      </c>
      <c r="L213">
        <f t="shared" si="6"/>
        <v>66.301438725160494</v>
      </c>
      <c r="M213">
        <v>16.708754325504</v>
      </c>
      <c r="N213">
        <v>24.06</v>
      </c>
      <c r="O213">
        <v>9516.2260910548994</v>
      </c>
      <c r="P213">
        <v>13.9560159640472</v>
      </c>
      <c r="Q213">
        <v>8.5577052851560005</v>
      </c>
      <c r="R213">
        <v>0.30505985533392799</v>
      </c>
      <c r="S213">
        <f t="shared" si="7"/>
        <v>11.078015043760622</v>
      </c>
    </row>
    <row r="214" spans="1:19" x14ac:dyDescent="0.4">
      <c r="A214">
        <v>213</v>
      </c>
      <c r="B214" t="s">
        <v>17</v>
      </c>
      <c r="C214" t="s">
        <v>18</v>
      </c>
      <c r="D214">
        <v>9</v>
      </c>
      <c r="E214">
        <v>13</v>
      </c>
      <c r="F214">
        <v>0</v>
      </c>
      <c r="G214">
        <v>9.1</v>
      </c>
      <c r="H214">
        <v>0.877</v>
      </c>
      <c r="I214">
        <v>22</v>
      </c>
      <c r="J214">
        <v>43</v>
      </c>
      <c r="K214">
        <v>24.4427185096716</v>
      </c>
      <c r="L214">
        <f t="shared" si="6"/>
        <v>67.442718509671607</v>
      </c>
      <c r="M214">
        <v>28.197053280999999</v>
      </c>
      <c r="N214">
        <v>24.06</v>
      </c>
      <c r="O214">
        <v>1521.57000300808</v>
      </c>
      <c r="P214">
        <v>12.981369444475</v>
      </c>
      <c r="Q214">
        <v>23.6821015320558</v>
      </c>
      <c r="R214">
        <v>0.40595998437006497</v>
      </c>
      <c r="S214">
        <f t="shared" si="7"/>
        <v>0.14755214777550518</v>
      </c>
    </row>
    <row r="215" spans="1:19" x14ac:dyDescent="0.4">
      <c r="A215">
        <v>214</v>
      </c>
      <c r="B215" t="s">
        <v>17</v>
      </c>
      <c r="C215" t="s">
        <v>18</v>
      </c>
      <c r="D215">
        <v>2</v>
      </c>
      <c r="E215">
        <v>14.8</v>
      </c>
      <c r="F215">
        <v>0</v>
      </c>
      <c r="G215">
        <v>8.1999999999999993</v>
      </c>
      <c r="H215">
        <v>0.85499999999999998</v>
      </c>
      <c r="I215">
        <v>42</v>
      </c>
      <c r="J215">
        <v>43</v>
      </c>
      <c r="K215">
        <v>26.9457190847933</v>
      </c>
      <c r="L215">
        <f t="shared" si="6"/>
        <v>69.945719084793296</v>
      </c>
      <c r="M215">
        <v>30.928001184399999</v>
      </c>
      <c r="N215">
        <v>24.06</v>
      </c>
      <c r="O215">
        <v>6087.4613769636298</v>
      </c>
      <c r="P215">
        <v>43.7040228837554</v>
      </c>
      <c r="Q215">
        <v>29.3275832587187</v>
      </c>
      <c r="R215">
        <v>0.41035900714804702</v>
      </c>
      <c r="S215">
        <f t="shared" si="7"/>
        <v>3.524564905061163E-2</v>
      </c>
    </row>
    <row r="216" spans="1:19" x14ac:dyDescent="0.4">
      <c r="A216">
        <v>215</v>
      </c>
      <c r="B216" t="s">
        <v>17</v>
      </c>
      <c r="C216" t="s">
        <v>18</v>
      </c>
      <c r="D216">
        <v>9</v>
      </c>
      <c r="E216">
        <v>17.100000000000001</v>
      </c>
      <c r="F216">
        <v>0</v>
      </c>
      <c r="G216">
        <v>9.9</v>
      </c>
      <c r="H216">
        <v>0.97599999999999998</v>
      </c>
      <c r="I216">
        <v>10</v>
      </c>
      <c r="J216">
        <v>43</v>
      </c>
      <c r="K216">
        <v>26.684960083490399</v>
      </c>
      <c r="L216">
        <f t="shared" si="6"/>
        <v>69.684960083490395</v>
      </c>
      <c r="M216">
        <v>35.544706737599903</v>
      </c>
      <c r="N216">
        <v>24.06</v>
      </c>
      <c r="O216">
        <v>8759.4796056336509</v>
      </c>
      <c r="P216">
        <v>35.819213505353098</v>
      </c>
      <c r="Q216">
        <v>80.387638804981293</v>
      </c>
      <c r="R216">
        <v>0.16540099403060299</v>
      </c>
      <c r="S216">
        <f t="shared" si="7"/>
        <v>1.8339831841181396E-2</v>
      </c>
    </row>
    <row r="217" spans="1:19" x14ac:dyDescent="0.4">
      <c r="A217">
        <v>216</v>
      </c>
      <c r="B217" t="s">
        <v>17</v>
      </c>
      <c r="C217" t="s">
        <v>18</v>
      </c>
      <c r="D217">
        <v>9</v>
      </c>
      <c r="E217">
        <v>18.399999999999999</v>
      </c>
      <c r="F217">
        <v>0</v>
      </c>
      <c r="G217">
        <v>8.1999999999999993</v>
      </c>
      <c r="H217">
        <v>0.90200000000000002</v>
      </c>
      <c r="I217">
        <v>16</v>
      </c>
      <c r="J217">
        <v>44</v>
      </c>
      <c r="K217">
        <v>25.285200737117101</v>
      </c>
      <c r="L217">
        <f t="shared" si="6"/>
        <v>69.285200737117094</v>
      </c>
      <c r="M217">
        <v>36.716205244480001</v>
      </c>
      <c r="N217">
        <v>24.06</v>
      </c>
      <c r="O217">
        <v>6121.8246746787199</v>
      </c>
      <c r="P217">
        <v>11.417706345965</v>
      </c>
      <c r="Q217">
        <v>25.7358692723597</v>
      </c>
      <c r="R217">
        <v>0.214097538246662</v>
      </c>
      <c r="S217">
        <f t="shared" si="7"/>
        <v>2.8625316123587048E-2</v>
      </c>
    </row>
    <row r="218" spans="1:19" x14ac:dyDescent="0.4">
      <c r="A218">
        <v>217</v>
      </c>
      <c r="B218" t="s">
        <v>17</v>
      </c>
      <c r="C218" t="s">
        <v>18</v>
      </c>
      <c r="D218">
        <v>1</v>
      </c>
      <c r="E218">
        <v>15.5</v>
      </c>
      <c r="F218">
        <v>14</v>
      </c>
      <c r="G218">
        <v>0.4</v>
      </c>
      <c r="H218">
        <v>0.19</v>
      </c>
      <c r="I218">
        <v>82</v>
      </c>
      <c r="J218">
        <v>44</v>
      </c>
      <c r="K218">
        <v>23.219243790051799</v>
      </c>
      <c r="L218">
        <f t="shared" si="6"/>
        <v>67.219243790051792</v>
      </c>
      <c r="M218">
        <v>19.1699208434</v>
      </c>
      <c r="N218">
        <v>24.06</v>
      </c>
      <c r="O218">
        <v>5624.0195094724704</v>
      </c>
      <c r="P218">
        <v>27.510483968706801</v>
      </c>
      <c r="Q218">
        <v>28.310609117256298</v>
      </c>
      <c r="R218">
        <v>0.329985819583202</v>
      </c>
      <c r="S218">
        <f t="shared" si="7"/>
        <v>1.9997840983719661</v>
      </c>
    </row>
    <row r="219" spans="1:19" x14ac:dyDescent="0.4">
      <c r="A219">
        <v>218</v>
      </c>
      <c r="B219" t="s">
        <v>17</v>
      </c>
      <c r="C219" t="s">
        <v>18</v>
      </c>
      <c r="D219">
        <v>3</v>
      </c>
      <c r="E219">
        <v>20.2</v>
      </c>
      <c r="F219">
        <v>0</v>
      </c>
      <c r="G219">
        <v>3.8</v>
      </c>
      <c r="H219">
        <v>0.71</v>
      </c>
      <c r="I219">
        <v>52</v>
      </c>
      <c r="J219">
        <v>44</v>
      </c>
      <c r="K219">
        <v>25.055565152537699</v>
      </c>
      <c r="L219">
        <f t="shared" si="6"/>
        <v>69.055565152537696</v>
      </c>
      <c r="M219">
        <v>34.460489301999999</v>
      </c>
      <c r="N219">
        <v>24.06</v>
      </c>
      <c r="O219">
        <v>3045.0148632003202</v>
      </c>
      <c r="P219">
        <v>9.0429409719014604</v>
      </c>
      <c r="Q219">
        <v>64.524266908322204</v>
      </c>
      <c r="R219">
        <v>4.0181243815903198E-2</v>
      </c>
      <c r="S219">
        <f t="shared" si="7"/>
        <v>9.8325655853046715E-2</v>
      </c>
    </row>
    <row r="220" spans="1:19" x14ac:dyDescent="0.4">
      <c r="A220">
        <v>219</v>
      </c>
      <c r="B220" t="s">
        <v>17</v>
      </c>
      <c r="C220" t="s">
        <v>18</v>
      </c>
      <c r="D220">
        <v>2</v>
      </c>
      <c r="E220">
        <v>18.8</v>
      </c>
      <c r="F220">
        <v>0</v>
      </c>
      <c r="G220">
        <v>8.1</v>
      </c>
      <c r="H220">
        <v>0.93100000000000005</v>
      </c>
      <c r="I220">
        <v>44</v>
      </c>
      <c r="J220">
        <v>44</v>
      </c>
      <c r="K220">
        <v>26.376666937271199</v>
      </c>
      <c r="L220">
        <f t="shared" si="6"/>
        <v>70.376666937271196</v>
      </c>
      <c r="M220">
        <v>38.366816021647999</v>
      </c>
      <c r="N220">
        <v>24.06</v>
      </c>
      <c r="O220">
        <v>7508.1725522614497</v>
      </c>
      <c r="P220">
        <v>6.15965211985535</v>
      </c>
      <c r="Q220">
        <v>77.499645491096999</v>
      </c>
      <c r="R220">
        <v>6.5107223243041995E-2</v>
      </c>
      <c r="S220">
        <f t="shared" si="7"/>
        <v>2.0955767714382689E-2</v>
      </c>
    </row>
    <row r="221" spans="1:19" x14ac:dyDescent="0.4">
      <c r="A221">
        <v>220</v>
      </c>
      <c r="B221" t="s">
        <v>17</v>
      </c>
      <c r="C221" t="s">
        <v>18</v>
      </c>
      <c r="D221">
        <v>8</v>
      </c>
      <c r="E221">
        <v>19.600000000000001</v>
      </c>
      <c r="F221">
        <v>0</v>
      </c>
      <c r="G221">
        <v>9.4</v>
      </c>
      <c r="H221">
        <v>0.94199999999999995</v>
      </c>
      <c r="I221">
        <v>34</v>
      </c>
      <c r="J221">
        <v>45</v>
      </c>
      <c r="K221">
        <v>25.221733816228401</v>
      </c>
      <c r="L221">
        <f t="shared" si="6"/>
        <v>70.221733816228408</v>
      </c>
      <c r="M221">
        <v>38.567167256895999</v>
      </c>
      <c r="N221">
        <v>24.06</v>
      </c>
      <c r="O221">
        <v>1605.8520456026099</v>
      </c>
      <c r="P221">
        <v>11.071746546303601</v>
      </c>
      <c r="Q221">
        <v>39.993035068021399</v>
      </c>
      <c r="R221">
        <v>0.30641389465049301</v>
      </c>
      <c r="S221">
        <f t="shared" si="7"/>
        <v>0.10036093066556391</v>
      </c>
    </row>
    <row r="222" spans="1:19" x14ac:dyDescent="0.4">
      <c r="A222">
        <v>221</v>
      </c>
      <c r="B222" t="s">
        <v>17</v>
      </c>
      <c r="C222" t="s">
        <v>18</v>
      </c>
      <c r="D222">
        <v>4</v>
      </c>
      <c r="E222">
        <v>14.4</v>
      </c>
      <c r="F222">
        <v>12</v>
      </c>
      <c r="G222">
        <v>0</v>
      </c>
      <c r="H222">
        <v>0.125</v>
      </c>
      <c r="I222">
        <v>100</v>
      </c>
      <c r="J222">
        <v>45</v>
      </c>
      <c r="K222">
        <v>24.544242948393698</v>
      </c>
      <c r="L222">
        <f t="shared" si="6"/>
        <v>69.544242948393702</v>
      </c>
      <c r="M222">
        <v>16.706414976000001</v>
      </c>
      <c r="N222">
        <v>24.06</v>
      </c>
      <c r="O222">
        <v>302.27133889311102</v>
      </c>
      <c r="P222">
        <v>0.42582692003923001</v>
      </c>
      <c r="Q222">
        <v>19.060012452771701</v>
      </c>
      <c r="R222">
        <v>0.12384658919090399</v>
      </c>
      <c r="S222">
        <f t="shared" si="7"/>
        <v>341.7915088408152</v>
      </c>
    </row>
    <row r="223" spans="1:19" x14ac:dyDescent="0.4">
      <c r="A223">
        <v>222</v>
      </c>
      <c r="B223" t="s">
        <v>17</v>
      </c>
      <c r="C223" t="s">
        <v>18</v>
      </c>
      <c r="D223">
        <v>4</v>
      </c>
      <c r="E223">
        <v>12.2</v>
      </c>
      <c r="F223">
        <v>16</v>
      </c>
      <c r="G223">
        <v>0</v>
      </c>
      <c r="H223">
        <v>0.14299999999999999</v>
      </c>
      <c r="I223">
        <v>100</v>
      </c>
      <c r="J223">
        <v>45</v>
      </c>
      <c r="K223">
        <v>23.172504087140499</v>
      </c>
      <c r="L223">
        <f t="shared" si="6"/>
        <v>68.172504087140496</v>
      </c>
      <c r="M223">
        <v>14.714127545071999</v>
      </c>
      <c r="N223">
        <v>24.06</v>
      </c>
      <c r="O223">
        <v>8979.3829260174607</v>
      </c>
      <c r="P223">
        <v>4.4728006657119099</v>
      </c>
      <c r="Q223">
        <v>58.558968593287197</v>
      </c>
      <c r="R223">
        <v>8.5745607796369402E-2</v>
      </c>
      <c r="S223">
        <f t="shared" si="7"/>
        <v>137.81318735165772</v>
      </c>
    </row>
    <row r="224" spans="1:19" x14ac:dyDescent="0.4">
      <c r="A224">
        <v>223</v>
      </c>
      <c r="B224" t="s">
        <v>17</v>
      </c>
      <c r="C224" t="s">
        <v>18</v>
      </c>
      <c r="D224">
        <v>4</v>
      </c>
      <c r="E224">
        <v>7.9</v>
      </c>
      <c r="F224">
        <v>20.5</v>
      </c>
      <c r="G224">
        <v>0</v>
      </c>
      <c r="H224">
        <v>5.6000000000000001E-2</v>
      </c>
      <c r="I224">
        <v>100</v>
      </c>
      <c r="J224">
        <v>45</v>
      </c>
      <c r="K224">
        <v>25.6013162513438</v>
      </c>
      <c r="L224">
        <f t="shared" si="6"/>
        <v>70.601316251343803</v>
      </c>
      <c r="M224">
        <v>8.8095303138880006</v>
      </c>
      <c r="N224">
        <v>24.06</v>
      </c>
      <c r="O224">
        <v>9647.4020161267708</v>
      </c>
      <c r="P224">
        <v>1.1375140129816701</v>
      </c>
      <c r="Q224">
        <v>94.932650610543604</v>
      </c>
      <c r="R224">
        <v>0.32540065863734702</v>
      </c>
      <c r="S224">
        <f t="shared" si="7"/>
        <v>2.9094855815672895</v>
      </c>
    </row>
    <row r="225" spans="1:19" x14ac:dyDescent="0.4">
      <c r="A225">
        <v>224</v>
      </c>
      <c r="B225" t="s">
        <v>17</v>
      </c>
      <c r="C225" t="s">
        <v>18</v>
      </c>
      <c r="D225">
        <v>4</v>
      </c>
      <c r="E225">
        <v>11</v>
      </c>
      <c r="F225">
        <v>4.5</v>
      </c>
      <c r="G225">
        <v>0</v>
      </c>
      <c r="H225">
        <v>5.1999999999999998E-2</v>
      </c>
      <c r="I225">
        <v>100</v>
      </c>
      <c r="J225">
        <v>46</v>
      </c>
      <c r="K225">
        <v>25.881289259597299</v>
      </c>
      <c r="L225">
        <f t="shared" si="6"/>
        <v>71.881289259597295</v>
      </c>
      <c r="M225">
        <v>11.91784326608</v>
      </c>
      <c r="N225">
        <v>24.06</v>
      </c>
      <c r="O225">
        <v>1914.4539342297801</v>
      </c>
      <c r="P225">
        <v>1.56246574726878</v>
      </c>
      <c r="Q225">
        <v>44.830662435137803</v>
      </c>
      <c r="R225">
        <v>0.353240270063787</v>
      </c>
      <c r="S225">
        <f t="shared" si="7"/>
        <v>15.872386867082879</v>
      </c>
    </row>
    <row r="226" spans="1:19" x14ac:dyDescent="0.4">
      <c r="A226">
        <v>225</v>
      </c>
      <c r="B226" t="s">
        <v>17</v>
      </c>
      <c r="C226" t="s">
        <v>18</v>
      </c>
      <c r="D226">
        <v>5</v>
      </c>
      <c r="E226">
        <v>13.2</v>
      </c>
      <c r="F226">
        <v>0.5</v>
      </c>
      <c r="G226">
        <v>0</v>
      </c>
      <c r="H226">
        <v>7.3999999999999996E-2</v>
      </c>
      <c r="I226">
        <v>100</v>
      </c>
      <c r="J226">
        <v>46</v>
      </c>
      <c r="K226">
        <v>26.6155344289777</v>
      </c>
      <c r="L226">
        <f t="shared" si="6"/>
        <v>72.615534428977696</v>
      </c>
      <c r="M226">
        <v>14.554457427648</v>
      </c>
      <c r="N226">
        <v>24.06</v>
      </c>
      <c r="O226">
        <v>1325.16339577293</v>
      </c>
      <c r="P226">
        <v>7.1187893980214199</v>
      </c>
      <c r="Q226">
        <v>4.1787782264644804</v>
      </c>
      <c r="R226">
        <v>0.222768806442248</v>
      </c>
      <c r="S226">
        <f t="shared" si="7"/>
        <v>22.255001306358789</v>
      </c>
    </row>
    <row r="227" spans="1:19" x14ac:dyDescent="0.4">
      <c r="A227">
        <v>226</v>
      </c>
      <c r="B227" t="s">
        <v>17</v>
      </c>
      <c r="C227" t="s">
        <v>18</v>
      </c>
      <c r="D227">
        <v>4</v>
      </c>
      <c r="E227">
        <v>12.9</v>
      </c>
      <c r="F227">
        <v>1</v>
      </c>
      <c r="G227">
        <v>0</v>
      </c>
      <c r="H227">
        <v>0.14099999999999999</v>
      </c>
      <c r="I227">
        <v>100</v>
      </c>
      <c r="J227">
        <v>47</v>
      </c>
      <c r="K227">
        <v>25.9121274436602</v>
      </c>
      <c r="L227">
        <f t="shared" si="6"/>
        <v>72.912127443660196</v>
      </c>
      <c r="M227">
        <v>15.383675197956</v>
      </c>
      <c r="N227">
        <v>24.06</v>
      </c>
      <c r="O227">
        <v>8823.4080160007106</v>
      </c>
      <c r="P227">
        <v>16.2150689464846</v>
      </c>
      <c r="Q227">
        <v>16.635181584779101</v>
      </c>
      <c r="R227">
        <v>0.42862193402041299</v>
      </c>
      <c r="S227">
        <f t="shared" si="7"/>
        <v>123.09392213234155</v>
      </c>
    </row>
    <row r="228" spans="1:19" x14ac:dyDescent="0.4">
      <c r="A228">
        <v>227</v>
      </c>
      <c r="B228" t="s">
        <v>17</v>
      </c>
      <c r="C228" t="s">
        <v>18</v>
      </c>
      <c r="D228">
        <v>1</v>
      </c>
      <c r="E228">
        <v>17.899999999999999</v>
      </c>
      <c r="F228">
        <v>1.5</v>
      </c>
      <c r="G228">
        <v>6.3</v>
      </c>
      <c r="H228">
        <v>0.83399999999999996</v>
      </c>
      <c r="I228">
        <v>70</v>
      </c>
      <c r="J228">
        <v>47</v>
      </c>
      <c r="K228">
        <v>24.5270975343565</v>
      </c>
      <c r="L228">
        <f t="shared" si="6"/>
        <v>71.5270975343565</v>
      </c>
      <c r="M228">
        <v>34.593067058624001</v>
      </c>
      <c r="N228">
        <v>24.06</v>
      </c>
      <c r="O228">
        <v>2131.0926339421499</v>
      </c>
      <c r="P228">
        <v>0.55922041006107404</v>
      </c>
      <c r="Q228">
        <v>83.124950285310405</v>
      </c>
      <c r="R228">
        <v>0.383602642390038</v>
      </c>
      <c r="S228">
        <f t="shared" si="7"/>
        <v>9.910495653050222E-2</v>
      </c>
    </row>
    <row r="229" spans="1:19" x14ac:dyDescent="0.4">
      <c r="A229">
        <v>228</v>
      </c>
      <c r="B229" t="s">
        <v>17</v>
      </c>
      <c r="C229" t="s">
        <v>18</v>
      </c>
      <c r="D229">
        <v>2</v>
      </c>
      <c r="E229">
        <v>19.899999999999999</v>
      </c>
      <c r="F229">
        <v>0</v>
      </c>
      <c r="G229">
        <v>3.3</v>
      </c>
      <c r="H229">
        <v>0.61699999999999999</v>
      </c>
      <c r="I229">
        <v>76</v>
      </c>
      <c r="J229">
        <v>48</v>
      </c>
      <c r="K229">
        <v>23.108176456041701</v>
      </c>
      <c r="L229">
        <f t="shared" si="6"/>
        <v>71.108176456041704</v>
      </c>
      <c r="M229">
        <v>33.378144348459998</v>
      </c>
      <c r="N229">
        <v>24.06</v>
      </c>
      <c r="O229">
        <v>1492.2975673979099</v>
      </c>
      <c r="P229">
        <v>0.49108773799447403</v>
      </c>
      <c r="Q229">
        <v>93.421823044293703</v>
      </c>
      <c r="R229">
        <v>0.19080982633339499</v>
      </c>
      <c r="S229">
        <f t="shared" si="7"/>
        <v>0.24732640034478121</v>
      </c>
    </row>
    <row r="230" spans="1:19" x14ac:dyDescent="0.4">
      <c r="A230">
        <v>229</v>
      </c>
      <c r="B230" t="s">
        <v>17</v>
      </c>
      <c r="C230" t="s">
        <v>18</v>
      </c>
      <c r="D230">
        <v>2</v>
      </c>
      <c r="E230">
        <v>21.2</v>
      </c>
      <c r="F230">
        <v>0</v>
      </c>
      <c r="G230">
        <v>7.4</v>
      </c>
      <c r="H230">
        <v>0.89100000000000001</v>
      </c>
      <c r="I230">
        <v>46</v>
      </c>
      <c r="J230">
        <v>48</v>
      </c>
      <c r="K230">
        <v>25.614943875347599</v>
      </c>
      <c r="L230">
        <f t="shared" si="6"/>
        <v>73.614943875347592</v>
      </c>
      <c r="M230">
        <v>40.977527727056</v>
      </c>
      <c r="N230">
        <v>24.06</v>
      </c>
      <c r="O230">
        <v>6333.4680913639004</v>
      </c>
      <c r="P230">
        <v>5.4663029973019404</v>
      </c>
      <c r="Q230">
        <v>6.6845915658059996</v>
      </c>
      <c r="R230">
        <v>0.27522054105085197</v>
      </c>
      <c r="S230">
        <f t="shared" si="7"/>
        <v>2.5641245638638326E-2</v>
      </c>
    </row>
    <row r="231" spans="1:19" x14ac:dyDescent="0.4">
      <c r="A231">
        <v>230</v>
      </c>
      <c r="B231" t="s">
        <v>17</v>
      </c>
      <c r="C231" t="s">
        <v>18</v>
      </c>
      <c r="D231">
        <v>5</v>
      </c>
      <c r="E231">
        <v>19.2</v>
      </c>
      <c r="F231">
        <v>0</v>
      </c>
      <c r="G231">
        <v>0</v>
      </c>
      <c r="H231">
        <v>0.182</v>
      </c>
      <c r="I231">
        <v>100</v>
      </c>
      <c r="J231">
        <v>48</v>
      </c>
      <c r="K231">
        <v>25.272566250790899</v>
      </c>
      <c r="L231">
        <f t="shared" si="6"/>
        <v>73.272566250790902</v>
      </c>
      <c r="M231">
        <v>22.970921865984</v>
      </c>
      <c r="N231">
        <v>24.06</v>
      </c>
      <c r="O231">
        <v>766.84906540806003</v>
      </c>
      <c r="P231">
        <v>2.8388529480371298</v>
      </c>
      <c r="Q231">
        <v>71.632180783011194</v>
      </c>
      <c r="R231">
        <v>0.172208613691926</v>
      </c>
      <c r="S231">
        <f t="shared" si="7"/>
        <v>14.094182034019219</v>
      </c>
    </row>
    <row r="232" spans="1:19" x14ac:dyDescent="0.4">
      <c r="A232">
        <v>231</v>
      </c>
      <c r="B232" t="s">
        <v>17</v>
      </c>
      <c r="C232" t="s">
        <v>18</v>
      </c>
      <c r="D232">
        <v>4</v>
      </c>
      <c r="E232">
        <v>16.600000000000001</v>
      </c>
      <c r="F232">
        <v>3</v>
      </c>
      <c r="G232">
        <v>0.1</v>
      </c>
      <c r="H232">
        <v>0.26900000000000002</v>
      </c>
      <c r="I232">
        <v>98</v>
      </c>
      <c r="J232">
        <v>49</v>
      </c>
      <c r="K232">
        <v>22.9774125013972</v>
      </c>
      <c r="L232">
        <f t="shared" si="6"/>
        <v>71.977412501397197</v>
      </c>
      <c r="M232">
        <v>21.679364801607999</v>
      </c>
      <c r="N232">
        <v>24.06</v>
      </c>
      <c r="O232">
        <v>8903.5222480140292</v>
      </c>
      <c r="P232">
        <v>12.7174419039019</v>
      </c>
      <c r="Q232">
        <v>62.554138171047398</v>
      </c>
      <c r="R232">
        <v>0.35794489593751</v>
      </c>
      <c r="S232">
        <f t="shared" si="7"/>
        <v>0.40468127658718323</v>
      </c>
    </row>
    <row r="233" spans="1:19" x14ac:dyDescent="0.4">
      <c r="A233">
        <v>232</v>
      </c>
      <c r="B233" t="s">
        <v>17</v>
      </c>
      <c r="C233" t="s">
        <v>18</v>
      </c>
      <c r="D233">
        <v>5</v>
      </c>
      <c r="E233">
        <v>16.3</v>
      </c>
      <c r="F233">
        <v>0</v>
      </c>
      <c r="G233">
        <v>0</v>
      </c>
      <c r="H233">
        <v>0.191</v>
      </c>
      <c r="I233">
        <v>96</v>
      </c>
      <c r="J233">
        <v>49</v>
      </c>
      <c r="K233">
        <v>26.330601349744001</v>
      </c>
      <c r="L233">
        <f t="shared" si="6"/>
        <v>75.330601349744001</v>
      </c>
      <c r="M233">
        <v>19.76774335276</v>
      </c>
      <c r="N233">
        <v>24.06</v>
      </c>
      <c r="O233">
        <v>8010.8929493795704</v>
      </c>
      <c r="P233">
        <v>9.6682863752223493</v>
      </c>
      <c r="Q233">
        <v>89.086156231780606</v>
      </c>
      <c r="R233">
        <v>5.3456228194073897E-2</v>
      </c>
      <c r="S233">
        <f t="shared" si="7"/>
        <v>1.6883617953147707</v>
      </c>
    </row>
    <row r="234" spans="1:19" x14ac:dyDescent="0.4">
      <c r="A234">
        <v>233</v>
      </c>
      <c r="B234" t="s">
        <v>17</v>
      </c>
      <c r="C234" t="s">
        <v>18</v>
      </c>
      <c r="D234">
        <v>4</v>
      </c>
      <c r="E234">
        <v>15.2</v>
      </c>
      <c r="F234">
        <v>24</v>
      </c>
      <c r="G234">
        <v>0.1</v>
      </c>
      <c r="H234">
        <v>0.27</v>
      </c>
      <c r="I234">
        <v>100</v>
      </c>
      <c r="J234">
        <v>50</v>
      </c>
      <c r="K234">
        <v>23.0679837111492</v>
      </c>
      <c r="L234">
        <f t="shared" si="6"/>
        <v>73.067983711149196</v>
      </c>
      <c r="M234">
        <v>20.267275345280002</v>
      </c>
      <c r="N234">
        <v>24.06</v>
      </c>
      <c r="O234">
        <v>6268.6549526202998</v>
      </c>
      <c r="P234">
        <v>0.78864029084023402</v>
      </c>
      <c r="Q234">
        <v>16.298461043494299</v>
      </c>
      <c r="R234">
        <v>0.160621483608408</v>
      </c>
      <c r="S234">
        <f t="shared" si="7"/>
        <v>0.57534643828596488</v>
      </c>
    </row>
    <row r="235" spans="1:19" x14ac:dyDescent="0.4">
      <c r="A235">
        <v>234</v>
      </c>
      <c r="B235" t="s">
        <v>17</v>
      </c>
      <c r="C235" t="s">
        <v>18</v>
      </c>
      <c r="D235">
        <v>4</v>
      </c>
      <c r="E235">
        <v>12.9</v>
      </c>
      <c r="F235">
        <v>22</v>
      </c>
      <c r="G235">
        <v>0</v>
      </c>
      <c r="H235">
        <v>8.6999999999999994E-2</v>
      </c>
      <c r="I235">
        <v>100</v>
      </c>
      <c r="J235">
        <v>50</v>
      </c>
      <c r="K235">
        <v>24.3695657795109</v>
      </c>
      <c r="L235">
        <f t="shared" si="6"/>
        <v>74.369565779510907</v>
      </c>
      <c r="M235">
        <v>14.460716536284</v>
      </c>
      <c r="N235">
        <v>24.06</v>
      </c>
      <c r="O235">
        <v>2974.3135474872502</v>
      </c>
      <c r="P235">
        <v>14.698748597082901</v>
      </c>
      <c r="Q235">
        <v>88.944536067334795</v>
      </c>
      <c r="R235">
        <v>0.23965714404757599</v>
      </c>
      <c r="S235">
        <f t="shared" si="7"/>
        <v>10.285782349047357</v>
      </c>
    </row>
    <row r="236" spans="1:19" x14ac:dyDescent="0.4">
      <c r="A236">
        <v>235</v>
      </c>
      <c r="B236" t="s">
        <v>17</v>
      </c>
      <c r="C236" t="s">
        <v>18</v>
      </c>
      <c r="D236">
        <v>4</v>
      </c>
      <c r="E236">
        <v>11.6</v>
      </c>
      <c r="F236">
        <v>17</v>
      </c>
      <c r="G236">
        <v>0</v>
      </c>
      <c r="H236">
        <v>0.107</v>
      </c>
      <c r="I236">
        <v>100</v>
      </c>
      <c r="J236">
        <v>50</v>
      </c>
      <c r="K236">
        <v>23.390818347737</v>
      </c>
      <c r="L236">
        <f t="shared" si="6"/>
        <v>73.390818347736996</v>
      </c>
      <c r="M236">
        <v>13.506403057856</v>
      </c>
      <c r="N236">
        <v>24.06</v>
      </c>
      <c r="O236">
        <v>8115.2977121413496</v>
      </c>
      <c r="P236">
        <v>1.8170902394989501</v>
      </c>
      <c r="Q236">
        <v>36.200960420931501</v>
      </c>
      <c r="R236">
        <v>0.24011002040915699</v>
      </c>
      <c r="S236">
        <f t="shared" si="7"/>
        <v>4.8502052709964385</v>
      </c>
    </row>
    <row r="237" spans="1:19" x14ac:dyDescent="0.4">
      <c r="A237">
        <v>236</v>
      </c>
      <c r="B237" t="s">
        <v>17</v>
      </c>
      <c r="C237" t="s">
        <v>18</v>
      </c>
      <c r="D237">
        <v>9</v>
      </c>
      <c r="E237">
        <v>14.5</v>
      </c>
      <c r="F237">
        <v>0</v>
      </c>
      <c r="G237">
        <v>10.3</v>
      </c>
      <c r="H237">
        <v>1.1539999999999999</v>
      </c>
      <c r="I237">
        <v>4</v>
      </c>
      <c r="J237">
        <v>51</v>
      </c>
      <c r="K237">
        <v>26.0191007269318</v>
      </c>
      <c r="L237">
        <f t="shared" si="6"/>
        <v>77.019100726931796</v>
      </c>
      <c r="M237">
        <v>34.675046647599999</v>
      </c>
      <c r="N237">
        <v>24.06</v>
      </c>
      <c r="O237">
        <v>6597.7946889958503</v>
      </c>
      <c r="P237">
        <v>5.5560715352924399</v>
      </c>
      <c r="Q237">
        <v>36.498943050900799</v>
      </c>
      <c r="R237">
        <v>0.33171554803603298</v>
      </c>
      <c r="S237">
        <f t="shared" si="7"/>
        <v>1.857696805189317E-2</v>
      </c>
    </row>
    <row r="238" spans="1:19" x14ac:dyDescent="0.4">
      <c r="A238">
        <v>237</v>
      </c>
      <c r="B238" t="s">
        <v>17</v>
      </c>
      <c r="C238" t="s">
        <v>18</v>
      </c>
      <c r="D238">
        <v>9</v>
      </c>
      <c r="E238">
        <v>16.600000000000001</v>
      </c>
      <c r="F238">
        <v>0</v>
      </c>
      <c r="G238">
        <v>10.4</v>
      </c>
      <c r="H238">
        <v>1.1419999999999999</v>
      </c>
      <c r="I238">
        <v>10</v>
      </c>
      <c r="J238">
        <v>51</v>
      </c>
      <c r="K238">
        <v>25.858796342459001</v>
      </c>
      <c r="L238">
        <f t="shared" si="6"/>
        <v>76.858796342459001</v>
      </c>
      <c r="M238">
        <v>38.263949269215999</v>
      </c>
      <c r="N238">
        <v>24.06</v>
      </c>
      <c r="O238">
        <v>4051.3390561136098</v>
      </c>
      <c r="P238">
        <v>21.8358002493705</v>
      </c>
      <c r="Q238">
        <v>59.718067012656299</v>
      </c>
      <c r="R238">
        <v>0.49014399937347197</v>
      </c>
      <c r="S238">
        <f t="shared" si="7"/>
        <v>2.8196181759730651E-2</v>
      </c>
    </row>
    <row r="239" spans="1:19" x14ac:dyDescent="0.4">
      <c r="A239">
        <v>238</v>
      </c>
      <c r="B239" t="s">
        <v>17</v>
      </c>
      <c r="C239" t="s">
        <v>18</v>
      </c>
      <c r="D239">
        <v>3</v>
      </c>
      <c r="E239">
        <v>17.3</v>
      </c>
      <c r="F239">
        <v>0</v>
      </c>
      <c r="G239">
        <v>9.8000000000000007</v>
      </c>
      <c r="H239">
        <v>1.1220000000000001</v>
      </c>
      <c r="I239">
        <v>42</v>
      </c>
      <c r="J239">
        <v>52</v>
      </c>
      <c r="K239">
        <v>24.019444930108499</v>
      </c>
      <c r="L239">
        <f t="shared" si="6"/>
        <v>76.019444930108506</v>
      </c>
      <c r="M239">
        <v>39.788659654471999</v>
      </c>
      <c r="N239">
        <v>24.06</v>
      </c>
      <c r="O239">
        <v>8337.2648120242593</v>
      </c>
      <c r="P239">
        <v>8.3480699436386701</v>
      </c>
      <c r="Q239">
        <v>32.323156569299897</v>
      </c>
      <c r="R239">
        <v>0.36489217036585703</v>
      </c>
      <c r="S239">
        <f t="shared" si="7"/>
        <v>1.3370260915267017E-2</v>
      </c>
    </row>
    <row r="240" spans="1:19" x14ac:dyDescent="0.4">
      <c r="A240">
        <v>239</v>
      </c>
      <c r="B240" t="s">
        <v>17</v>
      </c>
      <c r="C240" t="s">
        <v>18</v>
      </c>
      <c r="D240">
        <v>9</v>
      </c>
      <c r="E240">
        <v>17.399999999999999</v>
      </c>
      <c r="F240">
        <v>0</v>
      </c>
      <c r="G240">
        <v>10.5</v>
      </c>
      <c r="H240">
        <v>1.1240000000000001</v>
      </c>
      <c r="I240">
        <v>2</v>
      </c>
      <c r="J240">
        <v>52</v>
      </c>
      <c r="K240">
        <v>26.344712936493501</v>
      </c>
      <c r="L240">
        <f t="shared" si="6"/>
        <v>78.344712936493494</v>
      </c>
      <c r="M240">
        <v>40.475642452991998</v>
      </c>
      <c r="N240">
        <v>24.06</v>
      </c>
      <c r="O240">
        <v>1548.72562452529</v>
      </c>
      <c r="P240">
        <v>8.9340133317932597</v>
      </c>
      <c r="Q240">
        <v>80.252802250217101</v>
      </c>
      <c r="R240">
        <v>0.43626839205816897</v>
      </c>
      <c r="S240">
        <f t="shared" si="7"/>
        <v>6.9798454894705028E-2</v>
      </c>
    </row>
    <row r="241" spans="1:19" x14ac:dyDescent="0.4">
      <c r="A241">
        <v>240</v>
      </c>
      <c r="B241" t="s">
        <v>17</v>
      </c>
      <c r="C241" t="s">
        <v>18</v>
      </c>
      <c r="D241">
        <v>2</v>
      </c>
      <c r="E241">
        <v>19.7</v>
      </c>
      <c r="F241">
        <v>0</v>
      </c>
      <c r="G241">
        <v>9.6999999999999993</v>
      </c>
      <c r="H241">
        <v>1.0860000000000001</v>
      </c>
      <c r="I241">
        <v>54</v>
      </c>
      <c r="J241">
        <v>53</v>
      </c>
      <c r="K241">
        <v>24.268310224120501</v>
      </c>
      <c r="L241">
        <f t="shared" si="6"/>
        <v>77.268310224120498</v>
      </c>
      <c r="M241">
        <v>43.129545140456003</v>
      </c>
      <c r="N241">
        <v>24.06</v>
      </c>
      <c r="O241">
        <v>6551.01345867707</v>
      </c>
      <c r="P241">
        <v>17.6326814284877</v>
      </c>
      <c r="Q241">
        <v>57.9273100182386</v>
      </c>
      <c r="R241">
        <v>0.467099225887671</v>
      </c>
      <c r="S241">
        <f t="shared" si="7"/>
        <v>1.678966001029427E-2</v>
      </c>
    </row>
    <row r="242" spans="1:19" x14ac:dyDescent="0.4">
      <c r="A242">
        <v>241</v>
      </c>
      <c r="B242" t="s">
        <v>17</v>
      </c>
      <c r="C242" t="s">
        <v>18</v>
      </c>
      <c r="D242">
        <v>2</v>
      </c>
      <c r="E242">
        <v>22.6</v>
      </c>
      <c r="F242">
        <v>0</v>
      </c>
      <c r="G242">
        <v>7.4</v>
      </c>
      <c r="H242">
        <v>1.0669999999999999</v>
      </c>
      <c r="I242">
        <v>64</v>
      </c>
      <c r="J242">
        <v>54</v>
      </c>
      <c r="K242">
        <v>24.6129658096181</v>
      </c>
      <c r="L242">
        <f t="shared" si="6"/>
        <v>78.612965809618103</v>
      </c>
      <c r="M242">
        <v>46.799288760064002</v>
      </c>
      <c r="N242">
        <v>24.06</v>
      </c>
      <c r="O242">
        <v>4094.4316441792098</v>
      </c>
      <c r="P242">
        <v>4.7540744778102999</v>
      </c>
      <c r="Q242">
        <v>11.1810670389899</v>
      </c>
      <c r="R242">
        <v>0.19521591039870001</v>
      </c>
      <c r="S242">
        <f t="shared" si="7"/>
        <v>2.6371599102972362E-2</v>
      </c>
    </row>
    <row r="243" spans="1:19" x14ac:dyDescent="0.4">
      <c r="A243">
        <v>242</v>
      </c>
      <c r="B243" t="s">
        <v>17</v>
      </c>
      <c r="C243" t="s">
        <v>18</v>
      </c>
      <c r="D243">
        <v>2</v>
      </c>
      <c r="E243">
        <v>23.3</v>
      </c>
      <c r="F243">
        <v>0</v>
      </c>
      <c r="G243">
        <v>5.4</v>
      </c>
      <c r="H243">
        <v>0.82399999999999995</v>
      </c>
      <c r="I243">
        <v>70</v>
      </c>
      <c r="J243">
        <v>54</v>
      </c>
      <c r="K243">
        <v>25.1100685676215</v>
      </c>
      <c r="L243">
        <f t="shared" si="6"/>
        <v>79.110068567621497</v>
      </c>
      <c r="M243">
        <v>42.226574603263998</v>
      </c>
      <c r="N243">
        <v>24.06</v>
      </c>
      <c r="O243">
        <v>1394.20753706803</v>
      </c>
      <c r="P243">
        <v>4.7591965485220697</v>
      </c>
      <c r="Q243">
        <v>38.323689789543302</v>
      </c>
      <c r="R243">
        <v>0.185934303937724</v>
      </c>
      <c r="S243">
        <f t="shared" si="7"/>
        <v>0.13247635197333765</v>
      </c>
    </row>
    <row r="244" spans="1:19" x14ac:dyDescent="0.4">
      <c r="A244">
        <v>243</v>
      </c>
      <c r="B244" t="s">
        <v>17</v>
      </c>
      <c r="C244" t="s">
        <v>18</v>
      </c>
      <c r="D244">
        <v>2</v>
      </c>
      <c r="E244">
        <v>23.1</v>
      </c>
      <c r="F244">
        <v>0</v>
      </c>
      <c r="G244">
        <v>5.2</v>
      </c>
      <c r="H244">
        <v>0.78</v>
      </c>
      <c r="I244">
        <v>54</v>
      </c>
      <c r="J244">
        <v>54</v>
      </c>
      <c r="K244">
        <v>26.089264622731601</v>
      </c>
      <c r="L244">
        <f t="shared" si="6"/>
        <v>80.089264622731605</v>
      </c>
      <c r="M244">
        <v>40.873855004879999</v>
      </c>
      <c r="N244">
        <v>24.06</v>
      </c>
      <c r="O244">
        <v>748.17892099814901</v>
      </c>
      <c r="P244">
        <v>3.5512336672283</v>
      </c>
      <c r="Q244">
        <v>81.113986983355304</v>
      </c>
      <c r="R244">
        <v>0.22352202274615299</v>
      </c>
      <c r="S244">
        <f t="shared" si="7"/>
        <v>0.28047313839697552</v>
      </c>
    </row>
    <row r="245" spans="1:19" x14ac:dyDescent="0.4">
      <c r="A245">
        <v>244</v>
      </c>
      <c r="B245" t="s">
        <v>17</v>
      </c>
      <c r="C245" t="s">
        <v>18</v>
      </c>
      <c r="D245">
        <v>5</v>
      </c>
      <c r="E245">
        <v>19</v>
      </c>
      <c r="F245">
        <v>0</v>
      </c>
      <c r="G245">
        <v>0.2</v>
      </c>
      <c r="H245">
        <v>0.312</v>
      </c>
      <c r="I245">
        <v>90</v>
      </c>
      <c r="J245">
        <v>55</v>
      </c>
      <c r="K245">
        <v>23.146710122422199</v>
      </c>
      <c r="L245">
        <f t="shared" si="6"/>
        <v>78.146710122422206</v>
      </c>
      <c r="M245">
        <v>25.151965281279999</v>
      </c>
      <c r="N245">
        <v>24.06</v>
      </c>
      <c r="O245">
        <v>2076.11521521953</v>
      </c>
      <c r="P245">
        <v>2.36281929594929</v>
      </c>
      <c r="Q245">
        <v>36.6731926033261</v>
      </c>
      <c r="R245">
        <v>0.47511642158652201</v>
      </c>
      <c r="S245">
        <f t="shared" si="7"/>
        <v>1.0568353299195727</v>
      </c>
    </row>
    <row r="246" spans="1:19" x14ac:dyDescent="0.4">
      <c r="A246">
        <v>245</v>
      </c>
      <c r="B246" t="s">
        <v>17</v>
      </c>
      <c r="C246" t="s">
        <v>18</v>
      </c>
      <c r="D246">
        <v>4</v>
      </c>
      <c r="E246">
        <v>13.3</v>
      </c>
      <c r="F246">
        <v>6.5</v>
      </c>
      <c r="G246">
        <v>0</v>
      </c>
      <c r="H246">
        <v>0.13200000000000001</v>
      </c>
      <c r="I246">
        <v>100</v>
      </c>
      <c r="J246">
        <v>56</v>
      </c>
      <c r="K246">
        <v>24.0819384234083</v>
      </c>
      <c r="L246">
        <f t="shared" si="6"/>
        <v>80.081938423408303</v>
      </c>
      <c r="M246">
        <v>15.699763890304</v>
      </c>
      <c r="N246">
        <v>24.06</v>
      </c>
      <c r="O246">
        <v>2304.82937180914</v>
      </c>
      <c r="P246">
        <v>32.970670550177502</v>
      </c>
      <c r="Q246">
        <v>79.987446226938005</v>
      </c>
      <c r="R246">
        <v>0.15144779757084101</v>
      </c>
      <c r="S246">
        <f t="shared" si="7"/>
        <v>81.979090336464694</v>
      </c>
    </row>
    <row r="247" spans="1:19" x14ac:dyDescent="0.4">
      <c r="A247">
        <v>246</v>
      </c>
      <c r="B247" t="s">
        <v>17</v>
      </c>
      <c r="C247" t="s">
        <v>18</v>
      </c>
      <c r="D247">
        <v>2</v>
      </c>
      <c r="E247">
        <v>17.5</v>
      </c>
      <c r="F247">
        <v>0.5</v>
      </c>
      <c r="G247">
        <v>4.3</v>
      </c>
      <c r="H247">
        <v>0.76900000000000002</v>
      </c>
      <c r="I247">
        <v>84</v>
      </c>
      <c r="J247">
        <v>57</v>
      </c>
      <c r="K247">
        <v>23.738977514024398</v>
      </c>
      <c r="L247">
        <f t="shared" si="6"/>
        <v>80.738977514024398</v>
      </c>
      <c r="M247">
        <v>33.250558260699997</v>
      </c>
      <c r="N247">
        <v>24.06</v>
      </c>
      <c r="O247">
        <v>523.35373576211202</v>
      </c>
      <c r="P247">
        <v>2.7634747727417901</v>
      </c>
      <c r="Q247">
        <v>90.992794380195505</v>
      </c>
      <c r="R247">
        <v>0.26362131151162399</v>
      </c>
      <c r="S247">
        <f t="shared" si="7"/>
        <v>0.46879628813946389</v>
      </c>
    </row>
    <row r="248" spans="1:19" x14ac:dyDescent="0.4">
      <c r="A248">
        <v>247</v>
      </c>
      <c r="B248" t="s">
        <v>17</v>
      </c>
      <c r="C248" t="s">
        <v>18</v>
      </c>
      <c r="D248">
        <v>4</v>
      </c>
      <c r="E248">
        <v>11.7</v>
      </c>
      <c r="F248">
        <v>16</v>
      </c>
      <c r="G248">
        <v>0</v>
      </c>
      <c r="H248">
        <v>0.14299999999999999</v>
      </c>
      <c r="I248">
        <v>100</v>
      </c>
      <c r="J248">
        <v>58</v>
      </c>
      <c r="K248">
        <v>26.324892292709499</v>
      </c>
      <c r="L248">
        <f t="shared" si="6"/>
        <v>84.324892292709507</v>
      </c>
      <c r="M248">
        <v>14.174557836036</v>
      </c>
      <c r="N248">
        <v>24.06</v>
      </c>
      <c r="O248">
        <v>7433.9549769476498</v>
      </c>
      <c r="P248">
        <v>1.57563104861174</v>
      </c>
      <c r="Q248">
        <v>53.134910891003102</v>
      </c>
      <c r="R248">
        <v>0.23850959561507301</v>
      </c>
      <c r="S248">
        <f t="shared" si="7"/>
        <v>92.433627623557754</v>
      </c>
    </row>
    <row r="249" spans="1:19" x14ac:dyDescent="0.4">
      <c r="A249">
        <v>248</v>
      </c>
      <c r="B249" t="s">
        <v>17</v>
      </c>
      <c r="C249" t="s">
        <v>18</v>
      </c>
      <c r="D249">
        <v>4</v>
      </c>
      <c r="E249">
        <v>11.5</v>
      </c>
      <c r="F249">
        <v>11</v>
      </c>
      <c r="G249">
        <v>0</v>
      </c>
      <c r="H249">
        <v>0.10299999999999999</v>
      </c>
      <c r="I249">
        <v>100</v>
      </c>
      <c r="J249">
        <v>58</v>
      </c>
      <c r="K249">
        <v>25.740131724151901</v>
      </c>
      <c r="L249">
        <f t="shared" si="6"/>
        <v>83.740131724151894</v>
      </c>
      <c r="M249">
        <v>13.330951393359999</v>
      </c>
      <c r="N249">
        <v>24.06</v>
      </c>
      <c r="O249">
        <v>4333.4040426339097</v>
      </c>
      <c r="P249">
        <v>10.156533667262201</v>
      </c>
      <c r="Q249">
        <v>74.523514651540907</v>
      </c>
      <c r="R249">
        <v>0.35326880658870802</v>
      </c>
      <c r="S249">
        <f t="shared" si="7"/>
        <v>8.3717438012948957</v>
      </c>
    </row>
    <row r="250" spans="1:19" x14ac:dyDescent="0.4">
      <c r="A250">
        <v>249</v>
      </c>
      <c r="B250" t="s">
        <v>17</v>
      </c>
      <c r="C250" t="s">
        <v>18</v>
      </c>
      <c r="D250">
        <v>2</v>
      </c>
      <c r="E250">
        <v>14.1</v>
      </c>
      <c r="F250">
        <v>0.5</v>
      </c>
      <c r="G250">
        <v>2.6</v>
      </c>
      <c r="H250">
        <v>0.433</v>
      </c>
      <c r="I250">
        <v>66</v>
      </c>
      <c r="J250">
        <v>58</v>
      </c>
      <c r="K250">
        <v>26.242172057184298</v>
      </c>
      <c r="L250">
        <f t="shared" si="6"/>
        <v>84.242172057184291</v>
      </c>
      <c r="M250">
        <v>22.038051441095998</v>
      </c>
      <c r="N250">
        <v>24.06</v>
      </c>
      <c r="O250">
        <v>8053.9759996439298</v>
      </c>
      <c r="P250">
        <v>0.91027084966869698</v>
      </c>
      <c r="Q250">
        <v>85.119110130000195</v>
      </c>
      <c r="R250">
        <v>2.6877366243893499E-2</v>
      </c>
      <c r="S250">
        <f t="shared" si="7"/>
        <v>0.13182520936429165</v>
      </c>
    </row>
    <row r="251" spans="1:19" x14ac:dyDescent="0.4">
      <c r="A251">
        <v>250</v>
      </c>
      <c r="B251" t="s">
        <v>17</v>
      </c>
      <c r="C251" t="s">
        <v>18</v>
      </c>
      <c r="D251">
        <v>8</v>
      </c>
      <c r="E251">
        <v>17.5</v>
      </c>
      <c r="F251">
        <v>0</v>
      </c>
      <c r="G251">
        <v>6.5</v>
      </c>
      <c r="H251">
        <v>0.91600000000000004</v>
      </c>
      <c r="I251">
        <v>34</v>
      </c>
      <c r="J251">
        <v>59</v>
      </c>
      <c r="K251">
        <v>24.937159736468701</v>
      </c>
      <c r="L251">
        <f t="shared" si="6"/>
        <v>83.937159736468701</v>
      </c>
      <c r="M251">
        <v>36.3432866176</v>
      </c>
      <c r="N251">
        <v>24.06</v>
      </c>
      <c r="O251">
        <v>5092.2415363966702</v>
      </c>
      <c r="P251">
        <v>4.5131115542023199</v>
      </c>
      <c r="Q251">
        <v>88.966095201248905</v>
      </c>
      <c r="R251">
        <v>0.13722551816077799</v>
      </c>
      <c r="S251">
        <f t="shared" si="7"/>
        <v>3.2794132182634925E-2</v>
      </c>
    </row>
    <row r="252" spans="1:19" x14ac:dyDescent="0.4">
      <c r="A252">
        <v>251</v>
      </c>
      <c r="B252" t="s">
        <v>17</v>
      </c>
      <c r="C252" t="s">
        <v>18</v>
      </c>
      <c r="D252">
        <v>8</v>
      </c>
      <c r="E252">
        <v>22.8</v>
      </c>
      <c r="F252">
        <v>0</v>
      </c>
      <c r="G252">
        <v>7.7</v>
      </c>
      <c r="H252">
        <v>0.96699999999999997</v>
      </c>
      <c r="I252">
        <v>30</v>
      </c>
      <c r="J252">
        <v>59</v>
      </c>
      <c r="K252">
        <v>25.578447808207201</v>
      </c>
      <c r="L252">
        <f t="shared" si="6"/>
        <v>84.578447808207201</v>
      </c>
      <c r="M252">
        <v>44.619947622239998</v>
      </c>
      <c r="N252">
        <v>24.06</v>
      </c>
      <c r="O252">
        <v>8780.2254585457704</v>
      </c>
      <c r="P252">
        <v>1.4349638579026001</v>
      </c>
      <c r="Q252">
        <v>52.241085486328998</v>
      </c>
      <c r="R252">
        <v>8.6773698706420696E-2</v>
      </c>
      <c r="S252">
        <f t="shared" si="7"/>
        <v>1.5240594987964406E-2</v>
      </c>
    </row>
    <row r="253" spans="1:19" x14ac:dyDescent="0.4">
      <c r="A253">
        <v>252</v>
      </c>
      <c r="B253" t="s">
        <v>17</v>
      </c>
      <c r="C253" t="s">
        <v>18</v>
      </c>
      <c r="D253">
        <v>4</v>
      </c>
      <c r="E253">
        <v>16.5</v>
      </c>
      <c r="F253">
        <v>1.5</v>
      </c>
      <c r="G253">
        <v>0</v>
      </c>
      <c r="H253">
        <v>0.1</v>
      </c>
      <c r="I253">
        <v>100</v>
      </c>
      <c r="J253">
        <v>60</v>
      </c>
      <c r="K253">
        <v>23.864670035334001</v>
      </c>
      <c r="L253">
        <f t="shared" si="6"/>
        <v>83.864670035334001</v>
      </c>
      <c r="M253">
        <v>18.384374957999999</v>
      </c>
      <c r="N253">
        <v>24.06</v>
      </c>
      <c r="O253">
        <v>5847.69804844393</v>
      </c>
      <c r="P253">
        <v>6.2021971054604998</v>
      </c>
      <c r="Q253">
        <v>41.131471786389298</v>
      </c>
      <c r="R253">
        <v>0.17173841182435801</v>
      </c>
      <c r="S253">
        <f t="shared" si="7"/>
        <v>6.9444649756073451</v>
      </c>
    </row>
    <row r="254" spans="1:19" x14ac:dyDescent="0.4">
      <c r="A254">
        <v>253</v>
      </c>
      <c r="B254" t="s">
        <v>17</v>
      </c>
      <c r="C254" t="s">
        <v>18</v>
      </c>
      <c r="D254">
        <v>4</v>
      </c>
      <c r="E254">
        <v>13.5</v>
      </c>
      <c r="F254">
        <v>16.5</v>
      </c>
      <c r="G254">
        <v>0</v>
      </c>
      <c r="H254">
        <v>8.5000000000000006E-2</v>
      </c>
      <c r="I254">
        <v>100</v>
      </c>
      <c r="J254">
        <v>60</v>
      </c>
      <c r="K254">
        <v>23.302915789359702</v>
      </c>
      <c r="L254">
        <f t="shared" si="6"/>
        <v>83.302915789359702</v>
      </c>
      <c r="M254">
        <v>15.0590747685</v>
      </c>
      <c r="N254">
        <v>24.06</v>
      </c>
      <c r="O254">
        <v>8060.02884151528</v>
      </c>
      <c r="P254">
        <v>14.9636422049942</v>
      </c>
      <c r="Q254">
        <v>42.786072645577903</v>
      </c>
      <c r="R254">
        <v>0.37920676975064299</v>
      </c>
      <c r="S254">
        <f t="shared" si="7"/>
        <v>3.8781925927172334</v>
      </c>
    </row>
    <row r="255" spans="1:19" x14ac:dyDescent="0.4">
      <c r="A255">
        <v>254</v>
      </c>
      <c r="B255" t="s">
        <v>17</v>
      </c>
      <c r="C255" t="s">
        <v>18</v>
      </c>
      <c r="D255">
        <v>4</v>
      </c>
      <c r="E255">
        <v>16.600000000000001</v>
      </c>
      <c r="F255">
        <v>26</v>
      </c>
      <c r="G255">
        <v>0.2</v>
      </c>
      <c r="H255">
        <v>0.21299999999999999</v>
      </c>
      <c r="I255">
        <v>94</v>
      </c>
      <c r="J255">
        <v>62</v>
      </c>
      <c r="K255">
        <v>25.323486053760199</v>
      </c>
      <c r="L255">
        <f t="shared" si="6"/>
        <v>87.323486053760206</v>
      </c>
      <c r="M255">
        <v>20.921125991943999</v>
      </c>
      <c r="N255">
        <v>24.06</v>
      </c>
      <c r="O255">
        <v>7200.5517546738702</v>
      </c>
      <c r="P255">
        <v>1.04194222731543</v>
      </c>
      <c r="Q255">
        <v>8.0362487631806392</v>
      </c>
      <c r="R255">
        <v>4.6557542064887797E-2</v>
      </c>
      <c r="S255">
        <f t="shared" si="7"/>
        <v>0.89506512569766294</v>
      </c>
    </row>
    <row r="256" spans="1:19" x14ac:dyDescent="0.4">
      <c r="A256">
        <v>255</v>
      </c>
      <c r="B256" t="s">
        <v>17</v>
      </c>
      <c r="C256" t="s">
        <v>18</v>
      </c>
      <c r="D256">
        <v>7</v>
      </c>
      <c r="E256">
        <v>17</v>
      </c>
      <c r="F256">
        <v>3.5</v>
      </c>
      <c r="G256">
        <v>11.1</v>
      </c>
      <c r="H256">
        <v>1.3779999999999999</v>
      </c>
      <c r="I256">
        <v>16</v>
      </c>
      <c r="J256">
        <v>62</v>
      </c>
      <c r="K256">
        <v>23.4801577859443</v>
      </c>
      <c r="L256">
        <f t="shared" si="6"/>
        <v>85.4801577859443</v>
      </c>
      <c r="M256">
        <v>43.964726544080001</v>
      </c>
      <c r="N256">
        <v>24.06</v>
      </c>
      <c r="O256">
        <v>2756.5345967693502</v>
      </c>
      <c r="P256">
        <v>4.4015831245827401</v>
      </c>
      <c r="Q256">
        <v>71.904537085214898</v>
      </c>
      <c r="R256">
        <v>6.8074819492362298E-2</v>
      </c>
      <c r="S256">
        <f t="shared" si="7"/>
        <v>2.69021492469909E-2</v>
      </c>
    </row>
    <row r="257" spans="1:19" x14ac:dyDescent="0.4">
      <c r="A257">
        <v>256</v>
      </c>
      <c r="B257" t="s">
        <v>17</v>
      </c>
      <c r="C257" t="s">
        <v>18</v>
      </c>
      <c r="D257">
        <v>3</v>
      </c>
      <c r="E257">
        <v>17.8</v>
      </c>
      <c r="F257">
        <v>0</v>
      </c>
      <c r="G257">
        <v>5.8</v>
      </c>
      <c r="H257">
        <v>0.95199999999999996</v>
      </c>
      <c r="I257">
        <v>42</v>
      </c>
      <c r="J257">
        <v>62</v>
      </c>
      <c r="K257">
        <v>26.410946044525101</v>
      </c>
      <c r="L257">
        <f t="shared" si="6"/>
        <v>88.410946044525105</v>
      </c>
      <c r="M257">
        <v>35.361299503551997</v>
      </c>
      <c r="N257">
        <v>24.06</v>
      </c>
      <c r="O257">
        <v>4544.6277761943302</v>
      </c>
      <c r="P257">
        <v>16.637313106674402</v>
      </c>
      <c r="Q257">
        <v>23.7709206028015</v>
      </c>
      <c r="R257">
        <v>0.31989111448923002</v>
      </c>
      <c r="S257">
        <f t="shared" si="7"/>
        <v>3.8365626716698242E-2</v>
      </c>
    </row>
    <row r="258" spans="1:19" x14ac:dyDescent="0.4">
      <c r="A258">
        <v>257</v>
      </c>
      <c r="B258" t="s">
        <v>17</v>
      </c>
      <c r="C258" t="s">
        <v>18</v>
      </c>
      <c r="D258">
        <v>6</v>
      </c>
      <c r="E258">
        <v>18.7</v>
      </c>
      <c r="F258">
        <v>0</v>
      </c>
      <c r="G258">
        <v>1.1000000000000001</v>
      </c>
      <c r="H258">
        <v>0.54300000000000004</v>
      </c>
      <c r="I258">
        <v>96</v>
      </c>
      <c r="J258">
        <v>63</v>
      </c>
      <c r="K258">
        <v>23.950072713527199</v>
      </c>
      <c r="L258">
        <f>J258+K258</f>
        <v>86.950072713527192</v>
      </c>
      <c r="M258">
        <v>29.841289329976</v>
      </c>
      <c r="N258">
        <v>24.06</v>
      </c>
      <c r="O258">
        <v>6081.4796628471504</v>
      </c>
      <c r="P258">
        <v>3.26363291610966</v>
      </c>
      <c r="Q258">
        <v>6.8608497820090397</v>
      </c>
      <c r="R258">
        <v>0.43592596942013501</v>
      </c>
      <c r="S258">
        <f t="shared" si="7"/>
        <v>8.7609736431654456E-2</v>
      </c>
    </row>
    <row r="259" spans="1:19" x14ac:dyDescent="0.4">
      <c r="A259">
        <v>258</v>
      </c>
      <c r="B259" t="s">
        <v>17</v>
      </c>
      <c r="C259" t="s">
        <v>18</v>
      </c>
      <c r="D259">
        <v>5</v>
      </c>
      <c r="E259">
        <v>19.5</v>
      </c>
      <c r="F259">
        <v>0</v>
      </c>
      <c r="G259">
        <v>1.2</v>
      </c>
      <c r="H259">
        <v>0.59799999999999998</v>
      </c>
      <c r="I259">
        <v>90</v>
      </c>
      <c r="J259">
        <v>63</v>
      </c>
      <c r="K259">
        <v>26.9203173954186</v>
      </c>
      <c r="L259">
        <f>J259+K259</f>
        <v>89.920317395418607</v>
      </c>
      <c r="M259">
        <v>32.462915308200003</v>
      </c>
      <c r="N259">
        <v>24.06</v>
      </c>
      <c r="O259">
        <v>4012.66846017842</v>
      </c>
      <c r="P259">
        <v>0.38487650599907902</v>
      </c>
      <c r="Q259">
        <v>24.3331197994038</v>
      </c>
      <c r="R259">
        <v>0.110827048904714</v>
      </c>
      <c r="S259">
        <f t="shared" ref="S259:S301" si="8">1000/(O259*H259*(ABS(1+(-0.4)*(M259-E259))))</f>
        <v>9.9575578078652943E-2</v>
      </c>
    </row>
    <row r="260" spans="1:19" x14ac:dyDescent="0.4">
      <c r="A260">
        <v>259</v>
      </c>
      <c r="B260" t="s">
        <v>17</v>
      </c>
      <c r="C260" t="s">
        <v>18</v>
      </c>
      <c r="D260">
        <v>2</v>
      </c>
      <c r="E260">
        <v>21.1</v>
      </c>
      <c r="F260">
        <v>0</v>
      </c>
      <c r="G260">
        <v>3.8</v>
      </c>
      <c r="H260">
        <v>0.81499999999999995</v>
      </c>
      <c r="I260">
        <v>76</v>
      </c>
      <c r="J260">
        <v>64</v>
      </c>
      <c r="K260">
        <v>26.745126651147999</v>
      </c>
      <c r="L260">
        <f>180-(J260+K260)</f>
        <v>89.254873348852001</v>
      </c>
      <c r="M260">
        <v>38.687902716579998</v>
      </c>
      <c r="N260">
        <v>24.06</v>
      </c>
      <c r="O260">
        <v>1708.9584649461699</v>
      </c>
      <c r="P260">
        <v>17.988742407214801</v>
      </c>
      <c r="Q260">
        <v>53.491528100977398</v>
      </c>
      <c r="R260">
        <v>0.13636128443423101</v>
      </c>
      <c r="S260">
        <f t="shared" si="8"/>
        <v>0.11896576924662194</v>
      </c>
    </row>
    <row r="261" spans="1:19" x14ac:dyDescent="0.4">
      <c r="A261">
        <v>260</v>
      </c>
      <c r="B261" t="s">
        <v>17</v>
      </c>
      <c r="C261" t="s">
        <v>18</v>
      </c>
      <c r="D261">
        <v>2</v>
      </c>
      <c r="E261">
        <v>18.2</v>
      </c>
      <c r="F261">
        <v>0</v>
      </c>
      <c r="G261">
        <v>4.7</v>
      </c>
      <c r="H261">
        <v>0.83099999999999996</v>
      </c>
      <c r="I261">
        <v>84</v>
      </c>
      <c r="J261">
        <v>64</v>
      </c>
      <c r="K261">
        <v>25.1271687339644</v>
      </c>
      <c r="L261">
        <f>J261+K261</f>
        <v>89.127168733964396</v>
      </c>
      <c r="M261">
        <v>34.028431867423997</v>
      </c>
      <c r="N261">
        <v>24.06</v>
      </c>
      <c r="O261">
        <v>4290.9552874166602</v>
      </c>
      <c r="P261">
        <v>11.9206085420641</v>
      </c>
      <c r="Q261">
        <v>23.397116937939199</v>
      </c>
      <c r="R261">
        <v>9.3384303360107099E-2</v>
      </c>
      <c r="S261">
        <f t="shared" si="8"/>
        <v>5.2602446033213464E-2</v>
      </c>
    </row>
    <row r="262" spans="1:19" x14ac:dyDescent="0.4">
      <c r="A262">
        <v>261</v>
      </c>
      <c r="B262" t="s">
        <v>17</v>
      </c>
      <c r="C262" t="s">
        <v>18</v>
      </c>
      <c r="D262">
        <v>4</v>
      </c>
      <c r="E262">
        <v>14.3</v>
      </c>
      <c r="F262">
        <v>5</v>
      </c>
      <c r="G262">
        <v>0</v>
      </c>
      <c r="H262">
        <v>0.16500000000000001</v>
      </c>
      <c r="I262">
        <v>100</v>
      </c>
      <c r="J262">
        <v>65</v>
      </c>
      <c r="K262">
        <v>24.711236969553301</v>
      </c>
      <c r="L262">
        <f>J262+K262</f>
        <v>89.711236969553298</v>
      </c>
      <c r="M262">
        <v>17.393154126919999</v>
      </c>
      <c r="N262">
        <v>24.06</v>
      </c>
      <c r="O262">
        <v>9760.6652978875009</v>
      </c>
      <c r="P262">
        <v>15.5302936207008</v>
      </c>
      <c r="Q262">
        <v>84.017126790437999</v>
      </c>
      <c r="R262">
        <v>3.7813388859641001E-2</v>
      </c>
      <c r="S262">
        <f t="shared" si="8"/>
        <v>2.617032327490286</v>
      </c>
    </row>
    <row r="263" spans="1:19" x14ac:dyDescent="0.4">
      <c r="A263">
        <v>262</v>
      </c>
      <c r="B263" t="s">
        <v>17</v>
      </c>
      <c r="C263" t="s">
        <v>18</v>
      </c>
      <c r="D263">
        <v>9</v>
      </c>
      <c r="E263">
        <v>15.7</v>
      </c>
      <c r="F263">
        <v>0</v>
      </c>
      <c r="G263">
        <v>8.9</v>
      </c>
      <c r="H263">
        <v>1.2130000000000001</v>
      </c>
      <c r="I263">
        <v>34</v>
      </c>
      <c r="J263">
        <v>65</v>
      </c>
      <c r="K263">
        <v>24.2860702610331</v>
      </c>
      <c r="L263">
        <f>J263+K263</f>
        <v>89.286070261033103</v>
      </c>
      <c r="M263">
        <v>36.614586009592003</v>
      </c>
      <c r="N263">
        <v>24.06</v>
      </c>
      <c r="O263">
        <v>5663.3849145664699</v>
      </c>
      <c r="P263">
        <v>9.8038424253800205</v>
      </c>
      <c r="Q263">
        <v>44.553761288449699</v>
      </c>
      <c r="R263">
        <v>0.142457087126449</v>
      </c>
      <c r="S263">
        <f t="shared" si="8"/>
        <v>1.9762467489997299E-2</v>
      </c>
    </row>
    <row r="264" spans="1:19" x14ac:dyDescent="0.4">
      <c r="A264">
        <v>263</v>
      </c>
      <c r="B264" t="s">
        <v>17</v>
      </c>
      <c r="C264" t="s">
        <v>18</v>
      </c>
      <c r="D264">
        <v>3</v>
      </c>
      <c r="E264">
        <v>18.600000000000001</v>
      </c>
      <c r="F264">
        <v>0</v>
      </c>
      <c r="G264">
        <v>5.8</v>
      </c>
      <c r="H264">
        <v>1.0740000000000001</v>
      </c>
      <c r="I264">
        <v>70</v>
      </c>
      <c r="J264">
        <v>65</v>
      </c>
      <c r="K264">
        <v>26.2672145437881</v>
      </c>
      <c r="L264">
        <f>180-(J264+K264)</f>
        <v>88.7327854562119</v>
      </c>
      <c r="M264">
        <v>39.611699844863999</v>
      </c>
      <c r="N264">
        <v>24.06</v>
      </c>
      <c r="O264">
        <v>1395.9712192032</v>
      </c>
      <c r="P264">
        <v>13.812872966146401</v>
      </c>
      <c r="Q264">
        <v>16.293784136169101</v>
      </c>
      <c r="R264">
        <v>5.5893698970385403E-2</v>
      </c>
      <c r="S264">
        <f t="shared" si="8"/>
        <v>9.0076802814153326E-2</v>
      </c>
    </row>
    <row r="265" spans="1:19" x14ac:dyDescent="0.4">
      <c r="A265">
        <v>264</v>
      </c>
      <c r="B265" t="s">
        <v>17</v>
      </c>
      <c r="C265" t="s">
        <v>18</v>
      </c>
      <c r="D265">
        <v>3</v>
      </c>
      <c r="E265">
        <v>20.5</v>
      </c>
      <c r="F265">
        <v>0</v>
      </c>
      <c r="G265">
        <v>5.5</v>
      </c>
      <c r="H265">
        <v>1.0489999999999999</v>
      </c>
      <c r="I265">
        <v>58</v>
      </c>
      <c r="J265">
        <v>66</v>
      </c>
      <c r="K265">
        <v>25.820464972805699</v>
      </c>
      <c r="L265">
        <f t="shared" ref="L265:L301" si="9">180-(J265+K265)</f>
        <v>88.179535027194305</v>
      </c>
      <c r="M265">
        <v>42.783686584119998</v>
      </c>
      <c r="N265">
        <v>24.06</v>
      </c>
      <c r="O265">
        <v>1287.6479871302499</v>
      </c>
      <c r="P265">
        <v>9.7057407040712</v>
      </c>
      <c r="Q265">
        <v>13.381061772676301</v>
      </c>
      <c r="R265">
        <v>0.12739860799517899</v>
      </c>
      <c r="S265">
        <f t="shared" si="8"/>
        <v>9.3553522420632348E-2</v>
      </c>
    </row>
    <row r="266" spans="1:19" x14ac:dyDescent="0.4">
      <c r="A266">
        <v>265</v>
      </c>
      <c r="B266" t="s">
        <v>17</v>
      </c>
      <c r="C266" t="s">
        <v>18</v>
      </c>
      <c r="D266">
        <v>3</v>
      </c>
      <c r="E266">
        <v>23.7</v>
      </c>
      <c r="F266">
        <v>0</v>
      </c>
      <c r="G266">
        <v>7.9</v>
      </c>
      <c r="H266">
        <v>1.0960000000000001</v>
      </c>
      <c r="I266">
        <v>56</v>
      </c>
      <c r="J266">
        <v>66</v>
      </c>
      <c r="K266">
        <v>24.485778610667101</v>
      </c>
      <c r="L266">
        <f t="shared" si="9"/>
        <v>89.514221389332903</v>
      </c>
      <c r="M266">
        <v>48.504450875423998</v>
      </c>
      <c r="N266">
        <v>24.06</v>
      </c>
      <c r="O266">
        <v>7610.9673864442602</v>
      </c>
      <c r="P266">
        <v>16.098525113520001</v>
      </c>
      <c r="Q266">
        <v>90.682916435859795</v>
      </c>
      <c r="R266">
        <v>4.5456556790764699E-2</v>
      </c>
      <c r="S266">
        <f t="shared" si="8"/>
        <v>1.3436868221833771E-2</v>
      </c>
    </row>
    <row r="267" spans="1:19" x14ac:dyDescent="0.4">
      <c r="A267">
        <v>266</v>
      </c>
      <c r="B267" t="s">
        <v>17</v>
      </c>
      <c r="C267" t="s">
        <v>18</v>
      </c>
      <c r="D267">
        <v>5</v>
      </c>
      <c r="E267">
        <v>24.7</v>
      </c>
      <c r="F267">
        <v>0</v>
      </c>
      <c r="G267">
        <v>6</v>
      </c>
      <c r="H267">
        <v>1.0029999999999999</v>
      </c>
      <c r="I267">
        <v>90</v>
      </c>
      <c r="J267">
        <v>67</v>
      </c>
      <c r="K267">
        <v>26.369609024481701</v>
      </c>
      <c r="L267">
        <f t="shared" si="9"/>
        <v>86.630390975518296</v>
      </c>
      <c r="M267">
        <v>48.113290060840001</v>
      </c>
      <c r="N267">
        <v>24.06</v>
      </c>
      <c r="O267">
        <v>6735.40477697386</v>
      </c>
      <c r="P267">
        <v>10.427776952024599</v>
      </c>
      <c r="Q267">
        <v>68.612440126849407</v>
      </c>
      <c r="R267">
        <v>9.6124279659720202E-2</v>
      </c>
      <c r="S267">
        <f t="shared" si="8"/>
        <v>1.769509970362251E-2</v>
      </c>
    </row>
    <row r="268" spans="1:19" x14ac:dyDescent="0.4">
      <c r="A268">
        <v>267</v>
      </c>
      <c r="B268" t="s">
        <v>17</v>
      </c>
      <c r="C268" t="s">
        <v>18</v>
      </c>
      <c r="D268">
        <v>2</v>
      </c>
      <c r="E268">
        <v>24.7</v>
      </c>
      <c r="F268">
        <v>0</v>
      </c>
      <c r="G268">
        <v>3.7</v>
      </c>
      <c r="H268">
        <v>0.84099999999999997</v>
      </c>
      <c r="I268">
        <v>72</v>
      </c>
      <c r="J268">
        <v>67</v>
      </c>
      <c r="K268">
        <v>24.1858674818099</v>
      </c>
      <c r="L268">
        <f t="shared" si="9"/>
        <v>88.814132518190092</v>
      </c>
      <c r="M268">
        <v>44.503817728384</v>
      </c>
      <c r="N268">
        <v>24.06</v>
      </c>
      <c r="O268">
        <v>4674.1754787340897</v>
      </c>
      <c r="P268">
        <v>26.862504747360699</v>
      </c>
      <c r="Q268">
        <v>41.204189070456501</v>
      </c>
      <c r="R268">
        <v>5.6679891557243199E-2</v>
      </c>
      <c r="S268">
        <f t="shared" si="8"/>
        <v>3.675336168016529E-2</v>
      </c>
    </row>
    <row r="269" spans="1:19" x14ac:dyDescent="0.4">
      <c r="A269">
        <v>268</v>
      </c>
      <c r="B269" t="s">
        <v>17</v>
      </c>
      <c r="C269" t="s">
        <v>18</v>
      </c>
      <c r="D269">
        <v>5</v>
      </c>
      <c r="E269">
        <v>19.2</v>
      </c>
      <c r="F269">
        <v>0.5</v>
      </c>
      <c r="G269">
        <v>0</v>
      </c>
      <c r="H269">
        <v>0.16300000000000001</v>
      </c>
      <c r="I269">
        <v>100</v>
      </c>
      <c r="J269">
        <v>67</v>
      </c>
      <c r="K269">
        <v>24.5605062461686</v>
      </c>
      <c r="L269">
        <f t="shared" si="9"/>
        <v>88.4394937538314</v>
      </c>
      <c r="M269">
        <v>22.381336137407999</v>
      </c>
      <c r="N269">
        <v>24.06</v>
      </c>
      <c r="O269">
        <v>3935.0109133569499</v>
      </c>
      <c r="P269">
        <v>4.2049615275739898</v>
      </c>
      <c r="Q269">
        <v>2.1627608332422001</v>
      </c>
      <c r="R269">
        <v>0.33729174687589603</v>
      </c>
      <c r="S269">
        <f t="shared" si="8"/>
        <v>5.7206455392867746</v>
      </c>
    </row>
    <row r="270" spans="1:19" x14ac:dyDescent="0.4">
      <c r="A270">
        <v>269</v>
      </c>
      <c r="B270" t="s">
        <v>17</v>
      </c>
      <c r="C270" t="s">
        <v>18</v>
      </c>
      <c r="D270">
        <v>5</v>
      </c>
      <c r="E270">
        <v>20.3</v>
      </c>
      <c r="F270">
        <v>0</v>
      </c>
      <c r="G270">
        <v>0.8</v>
      </c>
      <c r="H270">
        <v>0.77800000000000002</v>
      </c>
      <c r="I270">
        <v>90</v>
      </c>
      <c r="J270">
        <v>68</v>
      </c>
      <c r="K270">
        <v>26.717986370085899</v>
      </c>
      <c r="L270">
        <f t="shared" si="9"/>
        <v>85.282013629914104</v>
      </c>
      <c r="M270">
        <v>35.735661297248001</v>
      </c>
      <c r="N270">
        <v>24.06</v>
      </c>
      <c r="O270">
        <v>1871.63542413712</v>
      </c>
      <c r="P270">
        <v>20.5794744742593</v>
      </c>
      <c r="Q270">
        <v>44.305378435046499</v>
      </c>
      <c r="R270">
        <v>0.14717695041011</v>
      </c>
      <c r="S270">
        <f t="shared" si="8"/>
        <v>0.13272432326237921</v>
      </c>
    </row>
    <row r="271" spans="1:19" x14ac:dyDescent="0.4">
      <c r="A271">
        <v>270</v>
      </c>
      <c r="B271" t="s">
        <v>17</v>
      </c>
      <c r="C271" t="s">
        <v>18</v>
      </c>
      <c r="D271">
        <v>5</v>
      </c>
      <c r="E271">
        <v>23.5</v>
      </c>
      <c r="F271">
        <v>0.5</v>
      </c>
      <c r="G271">
        <v>3.4</v>
      </c>
      <c r="H271">
        <v>0.76100000000000001</v>
      </c>
      <c r="I271">
        <v>90</v>
      </c>
      <c r="J271">
        <v>68</v>
      </c>
      <c r="K271">
        <v>25.2584069502341</v>
      </c>
      <c r="L271">
        <f t="shared" si="9"/>
        <v>86.741593049765896</v>
      </c>
      <c r="M271">
        <v>40.585002455560002</v>
      </c>
      <c r="N271">
        <v>24.06</v>
      </c>
      <c r="O271">
        <v>6537.9811794039397</v>
      </c>
      <c r="P271">
        <v>0.99748865120104402</v>
      </c>
      <c r="Q271">
        <v>41.026271241843503</v>
      </c>
      <c r="R271">
        <v>0.192022129746654</v>
      </c>
      <c r="S271">
        <f t="shared" si="8"/>
        <v>3.4451265481459332E-2</v>
      </c>
    </row>
    <row r="272" spans="1:19" x14ac:dyDescent="0.4">
      <c r="A272">
        <v>271</v>
      </c>
      <c r="B272" t="s">
        <v>17</v>
      </c>
      <c r="C272" t="s">
        <v>18</v>
      </c>
      <c r="D272">
        <v>2</v>
      </c>
      <c r="E272">
        <v>23.5</v>
      </c>
      <c r="F272">
        <v>0</v>
      </c>
      <c r="G272">
        <v>5</v>
      </c>
      <c r="H272">
        <v>0.90800000000000003</v>
      </c>
      <c r="I272">
        <v>80</v>
      </c>
      <c r="J272">
        <v>69</v>
      </c>
      <c r="K272">
        <v>22.962907264759099</v>
      </c>
      <c r="L272">
        <f t="shared" si="9"/>
        <v>88.037092735240904</v>
      </c>
      <c r="M272">
        <v>43.703325281920002</v>
      </c>
      <c r="N272">
        <v>24.06</v>
      </c>
      <c r="O272">
        <v>5176.9847536651696</v>
      </c>
      <c r="P272">
        <v>18.1145221933856</v>
      </c>
      <c r="Q272">
        <v>53.334223111377</v>
      </c>
      <c r="R272">
        <v>4.7733148367678502E-2</v>
      </c>
      <c r="S272">
        <f t="shared" si="8"/>
        <v>3.0041556126411319E-2</v>
      </c>
    </row>
    <row r="273" spans="1:19" x14ac:dyDescent="0.4">
      <c r="A273">
        <v>272</v>
      </c>
      <c r="B273" t="s">
        <v>17</v>
      </c>
      <c r="C273" t="s">
        <v>18</v>
      </c>
      <c r="D273">
        <v>4</v>
      </c>
      <c r="E273">
        <v>22.4</v>
      </c>
      <c r="F273">
        <v>2</v>
      </c>
      <c r="G273">
        <v>1.8</v>
      </c>
      <c r="H273">
        <v>0.52800000000000002</v>
      </c>
      <c r="I273">
        <v>98</v>
      </c>
      <c r="J273">
        <v>69</v>
      </c>
      <c r="K273">
        <v>25.439842762797301</v>
      </c>
      <c r="L273">
        <f t="shared" si="9"/>
        <v>85.560157237202702</v>
      </c>
      <c r="M273">
        <v>34.279394481152003</v>
      </c>
      <c r="N273">
        <v>24.06</v>
      </c>
      <c r="O273">
        <v>5365.8657946555804</v>
      </c>
      <c r="P273">
        <v>6.87327946713763</v>
      </c>
      <c r="Q273">
        <v>58.450529076175002</v>
      </c>
      <c r="R273">
        <v>2.71819937841223E-2</v>
      </c>
      <c r="S273">
        <f t="shared" si="8"/>
        <v>9.4078736882765385E-2</v>
      </c>
    </row>
    <row r="274" spans="1:19" x14ac:dyDescent="0.4">
      <c r="A274">
        <v>273</v>
      </c>
      <c r="B274" t="s">
        <v>17</v>
      </c>
      <c r="C274" t="s">
        <v>18</v>
      </c>
      <c r="D274">
        <v>4</v>
      </c>
      <c r="E274">
        <v>22.5</v>
      </c>
      <c r="F274">
        <v>20.5</v>
      </c>
      <c r="G274">
        <v>1.3</v>
      </c>
      <c r="H274">
        <v>0.51200000000000001</v>
      </c>
      <c r="I274">
        <v>98</v>
      </c>
      <c r="J274">
        <v>69</v>
      </c>
      <c r="K274">
        <v>23.4430963897839</v>
      </c>
      <c r="L274">
        <f t="shared" si="9"/>
        <v>87.556903610216096</v>
      </c>
      <c r="M274">
        <v>33.889365657600003</v>
      </c>
      <c r="N274">
        <v>24.06</v>
      </c>
      <c r="O274">
        <v>4495.2345187685296</v>
      </c>
      <c r="P274">
        <v>16.2163419944056</v>
      </c>
      <c r="Q274">
        <v>32.935058538527798</v>
      </c>
      <c r="R274">
        <v>6.0179528609178801E-2</v>
      </c>
      <c r="S274">
        <f t="shared" si="8"/>
        <v>0.122193167484011</v>
      </c>
    </row>
    <row r="275" spans="1:19" x14ac:dyDescent="0.4">
      <c r="A275">
        <v>274</v>
      </c>
      <c r="B275" t="s">
        <v>17</v>
      </c>
      <c r="C275" t="s">
        <v>18</v>
      </c>
      <c r="D275">
        <v>1</v>
      </c>
      <c r="E275">
        <v>23.2</v>
      </c>
      <c r="F275">
        <v>9</v>
      </c>
      <c r="G275">
        <v>2.9</v>
      </c>
      <c r="H275">
        <v>0.86199999999999999</v>
      </c>
      <c r="I275">
        <v>86</v>
      </c>
      <c r="J275">
        <v>70</v>
      </c>
      <c r="K275">
        <v>26.345962675100498</v>
      </c>
      <c r="L275">
        <f>180-(J275+K275)</f>
        <v>83.654037324899505</v>
      </c>
      <c r="M275">
        <v>42.276613997056003</v>
      </c>
      <c r="N275">
        <v>24.06</v>
      </c>
      <c r="O275">
        <v>1145.66477664848</v>
      </c>
      <c r="P275">
        <v>15.5093941174595</v>
      </c>
      <c r="Q275">
        <v>66.3431096072066</v>
      </c>
      <c r="R275">
        <v>0.13321883803053899</v>
      </c>
      <c r="S275">
        <f t="shared" si="8"/>
        <v>0.15271417743957605</v>
      </c>
    </row>
    <row r="276" spans="1:19" x14ac:dyDescent="0.4">
      <c r="A276">
        <v>275</v>
      </c>
      <c r="B276" t="s">
        <v>17</v>
      </c>
      <c r="C276" t="s">
        <v>18</v>
      </c>
      <c r="D276">
        <v>2</v>
      </c>
      <c r="E276">
        <v>26.8</v>
      </c>
      <c r="F276">
        <v>0</v>
      </c>
      <c r="G276">
        <v>6.8</v>
      </c>
      <c r="H276">
        <v>1.03</v>
      </c>
      <c r="I276">
        <v>56</v>
      </c>
      <c r="J276">
        <v>71</v>
      </c>
      <c r="K276">
        <v>26.880451994987698</v>
      </c>
      <c r="L276">
        <f t="shared" si="9"/>
        <v>82.119548005012305</v>
      </c>
      <c r="M276">
        <v>51.620729006559998</v>
      </c>
      <c r="N276">
        <v>24.06</v>
      </c>
      <c r="O276">
        <v>2901.1520064654501</v>
      </c>
      <c r="P276">
        <v>1.8319151899272901</v>
      </c>
      <c r="Q276">
        <v>83.785893200325404</v>
      </c>
      <c r="R276">
        <v>0.2054594728735</v>
      </c>
      <c r="S276">
        <f t="shared" si="8"/>
        <v>3.7482100848846817E-2</v>
      </c>
    </row>
    <row r="277" spans="1:19" x14ac:dyDescent="0.4">
      <c r="A277">
        <v>276</v>
      </c>
      <c r="B277" t="s">
        <v>17</v>
      </c>
      <c r="C277" t="s">
        <v>18</v>
      </c>
      <c r="D277">
        <v>1</v>
      </c>
      <c r="E277">
        <v>24.3</v>
      </c>
      <c r="F277">
        <v>11.5</v>
      </c>
      <c r="G277">
        <v>1.1000000000000001</v>
      </c>
      <c r="H277">
        <v>0.54300000000000004</v>
      </c>
      <c r="I277">
        <v>84</v>
      </c>
      <c r="J277">
        <v>71</v>
      </c>
      <c r="K277">
        <v>26.422647674088299</v>
      </c>
      <c r="L277">
        <f t="shared" si="9"/>
        <v>82.577352325911704</v>
      </c>
      <c r="M277">
        <v>36.831194386236</v>
      </c>
      <c r="N277">
        <v>24.06</v>
      </c>
      <c r="O277">
        <v>6488.63753389664</v>
      </c>
      <c r="P277">
        <v>21.539689743693401</v>
      </c>
      <c r="Q277">
        <v>37.892668340241499</v>
      </c>
      <c r="R277">
        <v>0.23545520971379999</v>
      </c>
      <c r="S277">
        <f t="shared" si="8"/>
        <v>7.0734944699170729E-2</v>
      </c>
    </row>
    <row r="278" spans="1:19" x14ac:dyDescent="0.4">
      <c r="A278">
        <v>277</v>
      </c>
      <c r="B278" t="s">
        <v>17</v>
      </c>
      <c r="C278" t="s">
        <v>18</v>
      </c>
      <c r="D278">
        <v>4</v>
      </c>
      <c r="E278">
        <v>21.4</v>
      </c>
      <c r="F278">
        <v>1</v>
      </c>
      <c r="G278">
        <v>1.9</v>
      </c>
      <c r="H278">
        <v>0.51100000000000001</v>
      </c>
      <c r="I278">
        <v>90</v>
      </c>
      <c r="J278">
        <v>72</v>
      </c>
      <c r="K278">
        <v>24.889600173467901</v>
      </c>
      <c r="L278">
        <f t="shared" si="9"/>
        <v>83.110399826532102</v>
      </c>
      <c r="M278">
        <v>32.63730562696</v>
      </c>
      <c r="N278">
        <v>24.06</v>
      </c>
      <c r="O278">
        <v>7240.2211559152402</v>
      </c>
      <c r="P278">
        <v>1.1225124864020699</v>
      </c>
      <c r="Q278">
        <v>74.7487214000801</v>
      </c>
      <c r="R278">
        <v>0.37979165764002398</v>
      </c>
      <c r="S278">
        <f t="shared" si="8"/>
        <v>7.7337432328046088E-2</v>
      </c>
    </row>
    <row r="279" spans="1:19" x14ac:dyDescent="0.4">
      <c r="A279">
        <v>278</v>
      </c>
      <c r="B279" t="s">
        <v>17</v>
      </c>
      <c r="C279" t="s">
        <v>18</v>
      </c>
      <c r="D279">
        <v>4</v>
      </c>
      <c r="E279">
        <v>21.9</v>
      </c>
      <c r="F279">
        <v>3</v>
      </c>
      <c r="G279">
        <v>0.3</v>
      </c>
      <c r="H279">
        <v>0.52</v>
      </c>
      <c r="I279">
        <v>98</v>
      </c>
      <c r="J279">
        <v>72</v>
      </c>
      <c r="K279">
        <v>26.198903850212101</v>
      </c>
      <c r="L279">
        <f t="shared" si="9"/>
        <v>81.801096149787895</v>
      </c>
      <c r="M279">
        <v>33.289977262560001</v>
      </c>
      <c r="N279">
        <v>24.06</v>
      </c>
      <c r="O279">
        <v>278.23094551251899</v>
      </c>
      <c r="P279">
        <v>22.943828637677701</v>
      </c>
      <c r="Q279">
        <v>36.102778105004198</v>
      </c>
      <c r="R279">
        <v>0.49345120565722</v>
      </c>
      <c r="S279">
        <f t="shared" si="8"/>
        <v>1.9437060355271119</v>
      </c>
    </row>
    <row r="280" spans="1:19" x14ac:dyDescent="0.4">
      <c r="A280">
        <v>279</v>
      </c>
      <c r="B280" t="s">
        <v>17</v>
      </c>
      <c r="C280" t="s">
        <v>18</v>
      </c>
      <c r="D280">
        <v>4</v>
      </c>
      <c r="E280">
        <v>21.8</v>
      </c>
      <c r="F280">
        <v>9.5</v>
      </c>
      <c r="G280">
        <v>0</v>
      </c>
      <c r="H280">
        <v>0.20499999999999999</v>
      </c>
      <c r="I280">
        <v>100</v>
      </c>
      <c r="J280">
        <v>72</v>
      </c>
      <c r="K280">
        <v>23.7302177568769</v>
      </c>
      <c r="L280">
        <f t="shared" si="9"/>
        <v>84.269782243123103</v>
      </c>
      <c r="M280">
        <v>26.401457556920001</v>
      </c>
      <c r="N280">
        <v>24.06</v>
      </c>
      <c r="O280">
        <v>5181.8893906953799</v>
      </c>
      <c r="P280">
        <v>7.5768163958093897</v>
      </c>
      <c r="Q280">
        <v>46.834030966712199</v>
      </c>
      <c r="R280">
        <v>0.29223176026366898</v>
      </c>
      <c r="S280">
        <f t="shared" si="8"/>
        <v>1.1198952072983908</v>
      </c>
    </row>
    <row r="281" spans="1:19" x14ac:dyDescent="0.4">
      <c r="A281">
        <v>280</v>
      </c>
      <c r="B281" t="s">
        <v>17</v>
      </c>
      <c r="C281" t="s">
        <v>18</v>
      </c>
      <c r="D281">
        <v>4</v>
      </c>
      <c r="E281">
        <v>17.899999999999999</v>
      </c>
      <c r="F281">
        <v>10</v>
      </c>
      <c r="G281">
        <v>0</v>
      </c>
      <c r="H281">
        <v>0.105</v>
      </c>
      <c r="I281">
        <v>100</v>
      </c>
      <c r="J281">
        <v>73</v>
      </c>
      <c r="K281">
        <v>24.488469544040701</v>
      </c>
      <c r="L281">
        <f t="shared" si="9"/>
        <v>82.511530455959303</v>
      </c>
      <c r="M281">
        <v>19.982719512439999</v>
      </c>
      <c r="N281">
        <v>24.06</v>
      </c>
      <c r="O281">
        <v>5724.13431505269</v>
      </c>
      <c r="P281">
        <v>5.2269881643788496</v>
      </c>
      <c r="Q281">
        <v>93.611493187917603</v>
      </c>
      <c r="R281">
        <v>2.1917471055265699E-2</v>
      </c>
      <c r="S281">
        <f t="shared" si="8"/>
        <v>9.9681098803812827</v>
      </c>
    </row>
    <row r="282" spans="1:19" x14ac:dyDescent="0.4">
      <c r="A282">
        <v>281</v>
      </c>
      <c r="B282" t="s">
        <v>17</v>
      </c>
      <c r="C282" t="s">
        <v>18</v>
      </c>
      <c r="D282">
        <v>4</v>
      </c>
      <c r="E282">
        <v>20.399999999999999</v>
      </c>
      <c r="F282">
        <v>23</v>
      </c>
      <c r="G282">
        <v>0</v>
      </c>
      <c r="H282">
        <v>0.19</v>
      </c>
      <c r="I282">
        <v>100</v>
      </c>
      <c r="J282">
        <v>73</v>
      </c>
      <c r="K282">
        <v>26.118305538113201</v>
      </c>
      <c r="L282">
        <f t="shared" si="9"/>
        <v>80.881694461886795</v>
      </c>
      <c r="M282">
        <v>24.338596606559999</v>
      </c>
      <c r="N282">
        <v>24.06</v>
      </c>
      <c r="O282">
        <v>7494.2471414700703</v>
      </c>
      <c r="P282">
        <v>11.257761558074399</v>
      </c>
      <c r="Q282">
        <v>18.920860816129199</v>
      </c>
      <c r="R282">
        <v>0.24479079167256401</v>
      </c>
      <c r="S282">
        <f t="shared" si="8"/>
        <v>1.2204482394959526</v>
      </c>
    </row>
    <row r="283" spans="1:19" x14ac:dyDescent="0.4">
      <c r="A283">
        <v>282</v>
      </c>
      <c r="B283" t="s">
        <v>17</v>
      </c>
      <c r="C283" t="s">
        <v>18</v>
      </c>
      <c r="D283">
        <v>2</v>
      </c>
      <c r="E283">
        <v>22.9</v>
      </c>
      <c r="F283">
        <v>0</v>
      </c>
      <c r="G283">
        <v>1.8</v>
      </c>
      <c r="H283">
        <v>0.78800000000000003</v>
      </c>
      <c r="I283">
        <v>86</v>
      </c>
      <c r="J283">
        <v>74</v>
      </c>
      <c r="K283">
        <v>24.959504094422801</v>
      </c>
      <c r="L283">
        <f t="shared" si="9"/>
        <v>81.040495905577203</v>
      </c>
      <c r="M283">
        <v>40.947468945136002</v>
      </c>
      <c r="N283">
        <v>24.06</v>
      </c>
      <c r="O283">
        <v>7482.4833762806702</v>
      </c>
      <c r="P283">
        <v>2.5469626063780599</v>
      </c>
      <c r="Q283">
        <v>44.704404549230702</v>
      </c>
      <c r="R283">
        <v>0.26314324255053301</v>
      </c>
      <c r="S283">
        <f t="shared" si="8"/>
        <v>2.7271456461014372E-2</v>
      </c>
    </row>
    <row r="284" spans="1:19" x14ac:dyDescent="0.4">
      <c r="A284">
        <v>283</v>
      </c>
      <c r="B284" t="s">
        <v>17</v>
      </c>
      <c r="C284" t="s">
        <v>18</v>
      </c>
      <c r="D284">
        <v>2</v>
      </c>
      <c r="E284">
        <v>24.4</v>
      </c>
      <c r="F284">
        <v>0</v>
      </c>
      <c r="G284">
        <v>3.1</v>
      </c>
      <c r="H284">
        <v>0.81899999999999995</v>
      </c>
      <c r="I284">
        <v>74</v>
      </c>
      <c r="J284">
        <v>74</v>
      </c>
      <c r="K284">
        <v>25.043324738754698</v>
      </c>
      <c r="L284">
        <f>180-(J284+K284)</f>
        <v>80.956675261245294</v>
      </c>
      <c r="M284">
        <v>43.584184294911999</v>
      </c>
      <c r="N284">
        <v>24.06</v>
      </c>
      <c r="O284">
        <v>5957.0002586311402</v>
      </c>
      <c r="P284">
        <v>4.9613158183146604</v>
      </c>
      <c r="Q284">
        <v>69.223646825779497</v>
      </c>
      <c r="R284">
        <v>0.29862477316244701</v>
      </c>
      <c r="S284">
        <f t="shared" si="8"/>
        <v>3.0713089796068911E-2</v>
      </c>
    </row>
    <row r="285" spans="1:19" x14ac:dyDescent="0.4">
      <c r="A285">
        <v>284</v>
      </c>
      <c r="B285" t="s">
        <v>17</v>
      </c>
      <c r="C285" t="s">
        <v>18</v>
      </c>
      <c r="D285">
        <v>2</v>
      </c>
      <c r="E285">
        <v>25.1</v>
      </c>
      <c r="F285">
        <v>0</v>
      </c>
      <c r="G285">
        <v>2.1</v>
      </c>
      <c r="H285">
        <v>0.90600000000000003</v>
      </c>
      <c r="I285">
        <v>88</v>
      </c>
      <c r="J285">
        <v>74</v>
      </c>
      <c r="K285">
        <v>26.897817541703802</v>
      </c>
      <c r="L285">
        <f t="shared" si="9"/>
        <v>79.102182458296198</v>
      </c>
      <c r="M285">
        <v>46.39751707544</v>
      </c>
      <c r="N285">
        <v>24.06</v>
      </c>
      <c r="O285">
        <v>5588.4393692908898</v>
      </c>
      <c r="P285">
        <v>0.95656861492404499</v>
      </c>
      <c r="Q285">
        <v>70.5799576059743</v>
      </c>
      <c r="R285">
        <v>0.39228315035229</v>
      </c>
      <c r="S285">
        <f t="shared" si="8"/>
        <v>2.6267623298972944E-2</v>
      </c>
    </row>
    <row r="286" spans="1:19" x14ac:dyDescent="0.4">
      <c r="A286">
        <v>285</v>
      </c>
      <c r="B286" t="s">
        <v>17</v>
      </c>
      <c r="C286" t="s">
        <v>18</v>
      </c>
      <c r="D286">
        <v>2</v>
      </c>
      <c r="E286">
        <v>25</v>
      </c>
      <c r="F286">
        <v>0</v>
      </c>
      <c r="G286">
        <v>2</v>
      </c>
      <c r="H286">
        <v>0.629</v>
      </c>
      <c r="I286">
        <v>84</v>
      </c>
      <c r="J286">
        <v>75</v>
      </c>
      <c r="K286">
        <v>25.0682704920929</v>
      </c>
      <c r="L286">
        <f t="shared" si="9"/>
        <v>79.931729507907107</v>
      </c>
      <c r="M286">
        <v>39.760246090000003</v>
      </c>
      <c r="N286">
        <v>24.06</v>
      </c>
      <c r="O286">
        <v>3010.84113070188</v>
      </c>
      <c r="P286">
        <v>48.255815610548098</v>
      </c>
      <c r="Q286">
        <v>82.609940105329898</v>
      </c>
      <c r="R286">
        <v>0.106542509890141</v>
      </c>
      <c r="S286">
        <f t="shared" si="8"/>
        <v>0.10767188976191672</v>
      </c>
    </row>
    <row r="287" spans="1:19" x14ac:dyDescent="0.4">
      <c r="A287">
        <v>286</v>
      </c>
      <c r="B287" t="s">
        <v>17</v>
      </c>
      <c r="C287" t="s">
        <v>18</v>
      </c>
      <c r="D287">
        <v>2</v>
      </c>
      <c r="E287">
        <v>26.8</v>
      </c>
      <c r="F287">
        <v>0</v>
      </c>
      <c r="G287">
        <v>4.5999999999999996</v>
      </c>
      <c r="H287">
        <v>0.94499999999999995</v>
      </c>
      <c r="I287">
        <v>66</v>
      </c>
      <c r="J287">
        <v>75</v>
      </c>
      <c r="K287">
        <v>24.044126824997601</v>
      </c>
      <c r="L287">
        <f t="shared" si="9"/>
        <v>80.955873175002395</v>
      </c>
      <c r="M287">
        <v>49.572416418640003</v>
      </c>
      <c r="N287">
        <v>24.06</v>
      </c>
      <c r="O287">
        <v>9745.2466843500497</v>
      </c>
      <c r="P287">
        <v>51.605590226283503</v>
      </c>
      <c r="Q287">
        <v>78.707378772170799</v>
      </c>
      <c r="R287">
        <v>0.48105658128649398</v>
      </c>
      <c r="S287">
        <f t="shared" si="8"/>
        <v>1.3390902397603478E-2</v>
      </c>
    </row>
    <row r="288" spans="1:19" x14ac:dyDescent="0.4">
      <c r="A288">
        <v>287</v>
      </c>
      <c r="B288" t="s">
        <v>17</v>
      </c>
      <c r="C288" t="s">
        <v>18</v>
      </c>
      <c r="D288">
        <v>2</v>
      </c>
      <c r="E288">
        <v>26.4</v>
      </c>
      <c r="F288">
        <v>0</v>
      </c>
      <c r="G288">
        <v>4.4000000000000004</v>
      </c>
      <c r="H288">
        <v>0.85299999999999998</v>
      </c>
      <c r="I288">
        <v>68</v>
      </c>
      <c r="J288">
        <v>75</v>
      </c>
      <c r="K288">
        <v>26.803055671807101</v>
      </c>
      <c r="L288">
        <f t="shared" si="9"/>
        <v>78.196944328192899</v>
      </c>
      <c r="M288">
        <v>46.726296026496001</v>
      </c>
      <c r="N288">
        <v>24.06</v>
      </c>
      <c r="O288">
        <v>3015.6378266316901</v>
      </c>
      <c r="P288">
        <v>6.3930804859852799</v>
      </c>
      <c r="Q288">
        <v>3.2886939408492299</v>
      </c>
      <c r="R288">
        <v>0.20874065647030199</v>
      </c>
      <c r="S288">
        <f t="shared" si="8"/>
        <v>5.4519351465306669E-2</v>
      </c>
    </row>
    <row r="289" spans="1:19" x14ac:dyDescent="0.4">
      <c r="A289">
        <v>288</v>
      </c>
      <c r="B289" t="s">
        <v>17</v>
      </c>
      <c r="C289" t="s">
        <v>18</v>
      </c>
      <c r="D289">
        <v>2</v>
      </c>
      <c r="E289">
        <v>26</v>
      </c>
      <c r="F289">
        <v>0</v>
      </c>
      <c r="G289">
        <v>5.7</v>
      </c>
      <c r="H289">
        <v>0.94</v>
      </c>
      <c r="I289">
        <v>60</v>
      </c>
      <c r="J289">
        <v>76</v>
      </c>
      <c r="K289">
        <v>23.775171172042899</v>
      </c>
      <c r="L289">
        <f t="shared" si="9"/>
        <v>80.224828827957097</v>
      </c>
      <c r="M289">
        <v>48.246689427200003</v>
      </c>
      <c r="N289">
        <v>24.06</v>
      </c>
      <c r="O289">
        <v>2655.2891583678302</v>
      </c>
      <c r="P289">
        <v>12.359643302935</v>
      </c>
      <c r="Q289">
        <v>83.903794587643205</v>
      </c>
      <c r="R289">
        <v>0.28384629805917599</v>
      </c>
      <c r="S289">
        <f t="shared" si="8"/>
        <v>5.0723129086934583E-2</v>
      </c>
    </row>
    <row r="290" spans="1:19" x14ac:dyDescent="0.4">
      <c r="A290">
        <v>289</v>
      </c>
      <c r="B290" t="s">
        <v>17</v>
      </c>
      <c r="C290" t="s">
        <v>18</v>
      </c>
      <c r="D290">
        <v>4</v>
      </c>
      <c r="E290">
        <v>21.9</v>
      </c>
      <c r="F290">
        <v>53.5</v>
      </c>
      <c r="G290">
        <v>0</v>
      </c>
      <c r="H290">
        <v>0.23300000000000001</v>
      </c>
      <c r="I290">
        <v>98</v>
      </c>
      <c r="J290">
        <v>76</v>
      </c>
      <c r="K290">
        <v>23.174318929951099</v>
      </c>
      <c r="L290">
        <f t="shared" si="9"/>
        <v>80.825681070048901</v>
      </c>
      <c r="M290">
        <v>26.912893936715999</v>
      </c>
      <c r="N290">
        <v>24.06</v>
      </c>
      <c r="O290">
        <v>310.69402206989503</v>
      </c>
      <c r="P290">
        <v>1.7801360234708099</v>
      </c>
      <c r="Q290">
        <v>57.651063275106303</v>
      </c>
      <c r="R290">
        <v>0.179120858973355</v>
      </c>
      <c r="S290">
        <f t="shared" si="8"/>
        <v>13.742857140312145</v>
      </c>
    </row>
    <row r="291" spans="1:19" x14ac:dyDescent="0.4">
      <c r="A291">
        <v>290</v>
      </c>
      <c r="B291" t="s">
        <v>17</v>
      </c>
      <c r="C291" t="s">
        <v>18</v>
      </c>
      <c r="D291">
        <v>1</v>
      </c>
      <c r="E291">
        <v>23.8</v>
      </c>
      <c r="F291">
        <v>1.5</v>
      </c>
      <c r="G291">
        <v>3.5</v>
      </c>
      <c r="H291">
        <v>0.79300000000000004</v>
      </c>
      <c r="I291">
        <v>80</v>
      </c>
      <c r="J291">
        <v>76</v>
      </c>
      <c r="K291">
        <v>24.838622014223301</v>
      </c>
      <c r="L291">
        <f t="shared" si="9"/>
        <v>79.161377985776696</v>
      </c>
      <c r="M291">
        <v>41.619341767240002</v>
      </c>
      <c r="N291">
        <v>24.06</v>
      </c>
      <c r="O291">
        <v>8204.8102157384401</v>
      </c>
      <c r="P291">
        <v>0.90278312767853797</v>
      </c>
      <c r="Q291">
        <v>65.0458623002922</v>
      </c>
      <c r="R291">
        <v>0.326095652377073</v>
      </c>
      <c r="S291">
        <f t="shared" si="8"/>
        <v>2.508176972424158E-2</v>
      </c>
    </row>
    <row r="292" spans="1:19" x14ac:dyDescent="0.4">
      <c r="A292">
        <v>291</v>
      </c>
      <c r="B292" t="s">
        <v>17</v>
      </c>
      <c r="C292" t="s">
        <v>18</v>
      </c>
      <c r="D292">
        <v>1</v>
      </c>
      <c r="E292">
        <v>25.4</v>
      </c>
      <c r="F292">
        <v>8</v>
      </c>
      <c r="G292">
        <v>4</v>
      </c>
      <c r="H292">
        <v>0.9</v>
      </c>
      <c r="I292">
        <v>82</v>
      </c>
      <c r="J292">
        <v>77</v>
      </c>
      <c r="K292">
        <v>24.788900214224999</v>
      </c>
      <c r="L292">
        <f t="shared" si="9"/>
        <v>78.211099785775005</v>
      </c>
      <c r="M292">
        <v>46.480652796800001</v>
      </c>
      <c r="N292">
        <v>24.06</v>
      </c>
      <c r="O292">
        <v>2729.0280116102299</v>
      </c>
      <c r="P292">
        <v>31.758798963634199</v>
      </c>
      <c r="Q292">
        <v>70.762619927235505</v>
      </c>
      <c r="R292">
        <v>0.45103353163787702</v>
      </c>
      <c r="S292">
        <f t="shared" si="8"/>
        <v>5.4780821127302842E-2</v>
      </c>
    </row>
    <row r="293" spans="1:19" x14ac:dyDescent="0.4">
      <c r="A293">
        <v>292</v>
      </c>
      <c r="B293" t="s">
        <v>17</v>
      </c>
      <c r="C293" t="s">
        <v>18</v>
      </c>
      <c r="D293">
        <v>2</v>
      </c>
      <c r="E293">
        <v>25.6</v>
      </c>
      <c r="F293">
        <v>0</v>
      </c>
      <c r="G293">
        <v>3.3</v>
      </c>
      <c r="H293">
        <v>0.91500000000000004</v>
      </c>
      <c r="I293">
        <v>78</v>
      </c>
      <c r="J293">
        <v>77</v>
      </c>
      <c r="K293">
        <v>25.5007571299431</v>
      </c>
      <c r="L293">
        <f t="shared" si="9"/>
        <v>77.499242870056904</v>
      </c>
      <c r="M293">
        <v>47.391700843839999</v>
      </c>
      <c r="N293">
        <v>24.06</v>
      </c>
      <c r="O293">
        <v>1057.97719974129</v>
      </c>
      <c r="P293">
        <v>1.8871877002370501</v>
      </c>
      <c r="Q293">
        <v>54.650563182919797</v>
      </c>
      <c r="R293">
        <v>0.394585826513979</v>
      </c>
      <c r="S293">
        <f t="shared" si="8"/>
        <v>0.13386655510879145</v>
      </c>
    </row>
    <row r="294" spans="1:19" x14ac:dyDescent="0.4">
      <c r="A294">
        <v>293</v>
      </c>
      <c r="B294" t="s">
        <v>17</v>
      </c>
      <c r="C294" t="s">
        <v>18</v>
      </c>
      <c r="D294">
        <v>5</v>
      </c>
      <c r="E294">
        <v>25.2</v>
      </c>
      <c r="F294">
        <v>0.5</v>
      </c>
      <c r="G294">
        <v>0.5</v>
      </c>
      <c r="H294">
        <v>0.48399999999999999</v>
      </c>
      <c r="I294">
        <v>90</v>
      </c>
      <c r="J294">
        <v>78</v>
      </c>
      <c r="K294">
        <v>24.496326060015701</v>
      </c>
      <c r="L294">
        <f>180-(J294+K294)</f>
        <v>77.503673939984296</v>
      </c>
      <c r="M294">
        <v>36.597317416320003</v>
      </c>
      <c r="N294">
        <v>24.06</v>
      </c>
      <c r="O294">
        <v>4728.3556267345102</v>
      </c>
      <c r="P294">
        <v>2.2148972770272701</v>
      </c>
      <c r="Q294">
        <v>66.027794358931104</v>
      </c>
      <c r="R294">
        <v>1.6179857607120401E-2</v>
      </c>
      <c r="S294">
        <f t="shared" si="8"/>
        <v>0.1227793781552191</v>
      </c>
    </row>
    <row r="295" spans="1:19" x14ac:dyDescent="0.4">
      <c r="A295">
        <v>294</v>
      </c>
      <c r="B295" t="s">
        <v>17</v>
      </c>
      <c r="C295" t="s">
        <v>18</v>
      </c>
      <c r="D295">
        <v>4</v>
      </c>
      <c r="E295">
        <v>20.399999999999999</v>
      </c>
      <c r="F295">
        <v>56</v>
      </c>
      <c r="G295">
        <v>0</v>
      </c>
      <c r="H295">
        <v>0.17199999999999999</v>
      </c>
      <c r="I295">
        <v>100</v>
      </c>
      <c r="J295">
        <v>78</v>
      </c>
      <c r="K295">
        <v>23.071375911964299</v>
      </c>
      <c r="L295">
        <f t="shared" si="9"/>
        <v>78.928624088035704</v>
      </c>
      <c r="M295">
        <v>24.030560767680001</v>
      </c>
      <c r="N295">
        <v>24.06</v>
      </c>
      <c r="O295">
        <v>9509.13378711722</v>
      </c>
      <c r="P295">
        <v>8.6068672720715597E-2</v>
      </c>
      <c r="Q295">
        <v>75.841353950128607</v>
      </c>
      <c r="R295">
        <v>0.301346911385383</v>
      </c>
      <c r="S295">
        <f t="shared" si="8"/>
        <v>1.3520000057102752</v>
      </c>
    </row>
    <row r="296" spans="1:19" x14ac:dyDescent="0.4">
      <c r="A296">
        <v>295</v>
      </c>
      <c r="B296" t="s">
        <v>17</v>
      </c>
      <c r="C296" t="s">
        <v>18</v>
      </c>
      <c r="D296">
        <v>4</v>
      </c>
      <c r="E296">
        <v>22.4</v>
      </c>
      <c r="F296">
        <v>11.5</v>
      </c>
      <c r="G296">
        <v>0.2</v>
      </c>
      <c r="H296">
        <v>0.46400000000000002</v>
      </c>
      <c r="I296">
        <v>98</v>
      </c>
      <c r="J296">
        <v>78</v>
      </c>
      <c r="K296">
        <v>26.646564572987302</v>
      </c>
      <c r="L296">
        <f t="shared" si="9"/>
        <v>75.353435427012698</v>
      </c>
      <c r="M296">
        <v>32.793899632639999</v>
      </c>
      <c r="N296">
        <v>24.06</v>
      </c>
      <c r="O296">
        <v>3824.0979360750198</v>
      </c>
      <c r="P296">
        <v>32.467188817744699</v>
      </c>
      <c r="Q296">
        <v>94.212355157221495</v>
      </c>
      <c r="R296">
        <v>0.385086961760159</v>
      </c>
      <c r="S296">
        <f t="shared" si="8"/>
        <v>0.17848487595354803</v>
      </c>
    </row>
    <row r="297" spans="1:19" x14ac:dyDescent="0.4">
      <c r="A297">
        <v>296</v>
      </c>
      <c r="B297" t="s">
        <v>17</v>
      </c>
      <c r="C297" t="s">
        <v>18</v>
      </c>
      <c r="D297">
        <v>4</v>
      </c>
      <c r="E297">
        <v>22.9</v>
      </c>
      <c r="F297">
        <v>18</v>
      </c>
      <c r="G297">
        <v>3</v>
      </c>
      <c r="H297">
        <v>0.46400000000000002</v>
      </c>
      <c r="I297">
        <v>96</v>
      </c>
      <c r="J297">
        <v>79</v>
      </c>
      <c r="K297">
        <v>23.932779702205401</v>
      </c>
      <c r="L297">
        <f t="shared" si="9"/>
        <v>77.067220297794591</v>
      </c>
      <c r="M297">
        <v>33.480950935552002</v>
      </c>
      <c r="N297">
        <v>24.06</v>
      </c>
      <c r="O297">
        <v>1689.6950027007099</v>
      </c>
      <c r="P297">
        <v>19.355893513491701</v>
      </c>
      <c r="Q297">
        <v>39.824947245234704</v>
      </c>
      <c r="R297">
        <v>8.7274651103138895E-2</v>
      </c>
      <c r="S297">
        <f t="shared" si="8"/>
        <v>0.39459469167871425</v>
      </c>
    </row>
    <row r="298" spans="1:19" x14ac:dyDescent="0.4">
      <c r="A298">
        <v>297</v>
      </c>
      <c r="B298" t="s">
        <v>17</v>
      </c>
      <c r="C298" t="s">
        <v>18</v>
      </c>
      <c r="D298">
        <v>4</v>
      </c>
      <c r="E298">
        <v>24.6</v>
      </c>
      <c r="F298">
        <v>1</v>
      </c>
      <c r="G298">
        <v>1.7</v>
      </c>
      <c r="H298">
        <v>0.752</v>
      </c>
      <c r="I298">
        <v>94</v>
      </c>
      <c r="J298">
        <v>79</v>
      </c>
      <c r="K298">
        <v>25.518428915913798</v>
      </c>
      <c r="L298">
        <f t="shared" si="9"/>
        <v>75.481571084086198</v>
      </c>
      <c r="M298">
        <v>42.200136876671998</v>
      </c>
      <c r="N298">
        <v>24.06</v>
      </c>
      <c r="O298">
        <v>1358.81346883276</v>
      </c>
      <c r="P298">
        <v>2.3009370558891802</v>
      </c>
      <c r="Q298">
        <v>60.317594481913297</v>
      </c>
      <c r="R298">
        <v>0.26106667927728699</v>
      </c>
      <c r="S298">
        <f t="shared" si="8"/>
        <v>0.16202478022294806</v>
      </c>
    </row>
    <row r="299" spans="1:19" x14ac:dyDescent="0.4">
      <c r="A299">
        <v>298</v>
      </c>
      <c r="B299" t="s">
        <v>17</v>
      </c>
      <c r="C299" t="s">
        <v>18</v>
      </c>
      <c r="D299">
        <v>1</v>
      </c>
      <c r="E299">
        <v>25</v>
      </c>
      <c r="F299">
        <v>1</v>
      </c>
      <c r="G299">
        <v>2.7</v>
      </c>
      <c r="H299">
        <v>0.68899999999999995</v>
      </c>
      <c r="I299">
        <v>80</v>
      </c>
      <c r="J299">
        <v>79</v>
      </c>
      <c r="K299">
        <v>24.851473250308299</v>
      </c>
      <c r="L299">
        <f t="shared" si="9"/>
        <v>76.148526749691698</v>
      </c>
      <c r="M299">
        <v>41.168218690000003</v>
      </c>
      <c r="N299">
        <v>24.06</v>
      </c>
      <c r="O299">
        <v>8152.2067706852904</v>
      </c>
      <c r="P299">
        <v>0.60403172078602396</v>
      </c>
      <c r="Q299">
        <v>49.414929777495402</v>
      </c>
      <c r="R299">
        <v>0.26765775961902699</v>
      </c>
      <c r="S299">
        <f t="shared" si="8"/>
        <v>3.2563695229449449E-2</v>
      </c>
    </row>
    <row r="300" spans="1:19" x14ac:dyDescent="0.4">
      <c r="A300">
        <v>299</v>
      </c>
      <c r="B300" t="s">
        <v>17</v>
      </c>
      <c r="C300" t="s">
        <v>18</v>
      </c>
      <c r="D300">
        <v>3</v>
      </c>
      <c r="E300">
        <v>27.3</v>
      </c>
      <c r="F300">
        <v>0</v>
      </c>
      <c r="G300">
        <v>10.4</v>
      </c>
      <c r="H300">
        <v>1.385</v>
      </c>
      <c r="I300">
        <v>44</v>
      </c>
      <c r="J300">
        <v>80</v>
      </c>
      <c r="K300">
        <v>23.845916391237701</v>
      </c>
      <c r="L300">
        <f t="shared" si="9"/>
        <v>76.154083608762306</v>
      </c>
      <c r="M300">
        <v>60.216955996320003</v>
      </c>
      <c r="N300">
        <v>24.06</v>
      </c>
      <c r="O300">
        <v>1639.5135012184401</v>
      </c>
      <c r="P300">
        <v>9.7243541740436292</v>
      </c>
      <c r="Q300">
        <v>58.000538695964501</v>
      </c>
      <c r="R300">
        <v>3.7156942262913398E-2</v>
      </c>
      <c r="S300">
        <f t="shared" si="8"/>
        <v>3.6195909059165886E-2</v>
      </c>
    </row>
    <row r="301" spans="1:19" x14ac:dyDescent="0.4">
      <c r="A301">
        <v>300</v>
      </c>
      <c r="B301" t="s">
        <v>17</v>
      </c>
      <c r="C301" t="s">
        <v>18</v>
      </c>
      <c r="D301">
        <v>1</v>
      </c>
      <c r="E301">
        <v>26.3</v>
      </c>
      <c r="F301">
        <v>18.5</v>
      </c>
      <c r="G301">
        <v>6.1</v>
      </c>
      <c r="H301">
        <v>0.93700000000000006</v>
      </c>
      <c r="I301">
        <v>50</v>
      </c>
      <c r="J301">
        <v>80</v>
      </c>
      <c r="K301">
        <v>24.569503433342401</v>
      </c>
      <c r="L301">
        <f t="shared" si="9"/>
        <v>75.430496566657595</v>
      </c>
      <c r="M301">
        <v>48.096951821947997</v>
      </c>
      <c r="N301">
        <v>24.06</v>
      </c>
      <c r="O301">
        <v>5321.9025520412197</v>
      </c>
      <c r="P301">
        <v>1.6276417468098501</v>
      </c>
      <c r="Q301">
        <v>35.757189453567896</v>
      </c>
      <c r="R301">
        <v>0.126674506566851</v>
      </c>
      <c r="S301">
        <f t="shared" si="8"/>
        <v>2.5980337420576222E-2</v>
      </c>
    </row>
    <row r="303" spans="1:19" x14ac:dyDescent="0.4">
      <c r="C303" t="s">
        <v>32</v>
      </c>
      <c r="D303">
        <f>AVERAGE(D2:D301)</f>
        <v>3.7033333333333331</v>
      </c>
      <c r="E303">
        <f t="shared" ref="E303:R303" si="10">AVERAGE(E2:E301)</f>
        <v>23.201333333333313</v>
      </c>
      <c r="F303">
        <f t="shared" si="10"/>
        <v>8.1266666666666669</v>
      </c>
      <c r="G303">
        <f t="shared" si="10"/>
        <v>4.4493333333333336</v>
      </c>
      <c r="H303">
        <f t="shared" si="10"/>
        <v>0.74245666666666654</v>
      </c>
      <c r="I303">
        <f t="shared" si="10"/>
        <v>71.533333333333331</v>
      </c>
      <c r="J303">
        <f t="shared" si="10"/>
        <v>66.166666666666671</v>
      </c>
      <c r="K303">
        <f t="shared" si="10"/>
        <v>24.907153586426901</v>
      </c>
      <c r="L303">
        <f t="shared" si="10"/>
        <v>75.334161432214984</v>
      </c>
      <c r="M303">
        <f t="shared" si="10"/>
        <v>40.125047310336257</v>
      </c>
      <c r="N303">
        <f t="shared" si="10"/>
        <v>24.060000000000144</v>
      </c>
      <c r="O303">
        <f t="shared" si="10"/>
        <v>4545.6559561784552</v>
      </c>
      <c r="P303">
        <f t="shared" si="10"/>
        <v>10.792934500514981</v>
      </c>
      <c r="Q303">
        <f t="shared" si="10"/>
        <v>50.38426002327418</v>
      </c>
      <c r="R303">
        <f t="shared" si="10"/>
        <v>0.23216484259534279</v>
      </c>
    </row>
    <row r="304" spans="1:19" x14ac:dyDescent="0.4">
      <c r="C304" t="s">
        <v>33</v>
      </c>
      <c r="D304">
        <f>_xlfn.STDEV.P(D2:D301)</f>
        <v>2.3906740100277624</v>
      </c>
      <c r="E304">
        <f t="shared" ref="E304:R304" si="11">_xlfn.STDEV.P(E2:E301)</f>
        <v>5.0530978836969744</v>
      </c>
      <c r="F304">
        <f t="shared" si="11"/>
        <v>19.199408555705276</v>
      </c>
      <c r="G304">
        <f t="shared" si="11"/>
        <v>3.8864164584986116</v>
      </c>
      <c r="H304">
        <f t="shared" si="11"/>
        <v>0.40027116823751108</v>
      </c>
      <c r="I304">
        <f t="shared" si="11"/>
        <v>26.626720080066608</v>
      </c>
      <c r="J304">
        <f t="shared" si="11"/>
        <v>16.359265128836181</v>
      </c>
      <c r="K304">
        <f t="shared" si="11"/>
        <v>1.1344914067318301</v>
      </c>
      <c r="L304">
        <f t="shared" si="11"/>
        <v>7.3107352225564588</v>
      </c>
      <c r="M304">
        <f t="shared" si="11"/>
        <v>13.79951605785946</v>
      </c>
      <c r="N304">
        <f t="shared" si="11"/>
        <v>1.4566126083082054E-13</v>
      </c>
      <c r="O304">
        <f t="shared" si="11"/>
        <v>2795.8942189723753</v>
      </c>
      <c r="P304">
        <f t="shared" si="11"/>
        <v>11.274564477036735</v>
      </c>
      <c r="Q304">
        <f t="shared" si="11"/>
        <v>28.011507513784391</v>
      </c>
      <c r="R304">
        <f t="shared" si="11"/>
        <v>0.14070535756421662</v>
      </c>
    </row>
    <row r="305" spans="1:30" x14ac:dyDescent="0.4">
      <c r="A305" t="s">
        <v>34</v>
      </c>
    </row>
    <row r="306" spans="1:30" x14ac:dyDescent="0.4">
      <c r="A306" t="s">
        <v>28</v>
      </c>
      <c r="B306" t="s">
        <v>0</v>
      </c>
      <c r="C306" t="s">
        <v>1</v>
      </c>
      <c r="D306" t="s">
        <v>11</v>
      </c>
      <c r="E306" t="s">
        <v>2</v>
      </c>
      <c r="F306" t="s">
        <v>4</v>
      </c>
      <c r="G306" t="s">
        <v>6</v>
      </c>
      <c r="H306" t="s">
        <v>7</v>
      </c>
      <c r="I306" t="s">
        <v>10</v>
      </c>
      <c r="J306" t="s">
        <v>9</v>
      </c>
      <c r="K306" t="s">
        <v>16</v>
      </c>
      <c r="L306" t="s">
        <v>29</v>
      </c>
      <c r="M306" t="s">
        <v>12</v>
      </c>
      <c r="N306" t="s">
        <v>13</v>
      </c>
      <c r="O306" t="s">
        <v>31</v>
      </c>
      <c r="P306" t="s">
        <v>14</v>
      </c>
      <c r="Q306" t="s">
        <v>15</v>
      </c>
      <c r="R306" t="s">
        <v>36</v>
      </c>
      <c r="S306" t="s">
        <v>53</v>
      </c>
      <c r="T306" t="s">
        <v>54</v>
      </c>
      <c r="U306" t="s">
        <v>55</v>
      </c>
      <c r="V306" t="s">
        <v>56</v>
      </c>
      <c r="AB306" t="s">
        <v>37</v>
      </c>
      <c r="AC306" t="s">
        <v>38</v>
      </c>
      <c r="AD306" t="s">
        <v>46</v>
      </c>
    </row>
    <row r="307" spans="1:30" x14ac:dyDescent="0.4">
      <c r="A307">
        <v>1</v>
      </c>
      <c r="B307" t="s">
        <v>17</v>
      </c>
      <c r="C307" t="s">
        <v>18</v>
      </c>
      <c r="D307">
        <f>($D2-$D$303)/$D$304</f>
        <v>-0.29419876168108988</v>
      </c>
      <c r="E307">
        <f>($E2-$E$303)/$E$304</f>
        <v>-0.27732162835287516</v>
      </c>
      <c r="F307">
        <f>($F2-$F$303)/$F$304</f>
        <v>-0.4232769276765953</v>
      </c>
      <c r="G307">
        <f>($G2-$G$303)/$G$304</f>
        <v>-6.4155073445128191E-2</v>
      </c>
      <c r="H307">
        <f>($H2-$H$303)/$H$304</f>
        <v>0.8058120567453515</v>
      </c>
      <c r="I307">
        <f>($I2-$I$303)/$I$304</f>
        <v>-0.28292381903143088</v>
      </c>
      <c r="J307">
        <f>($J2-$J$303)/$J$304</f>
        <v>0.84559625535682292</v>
      </c>
      <c r="K307">
        <f>($K2-$K$303)/$K$304</f>
        <v>-0.99538792764301032</v>
      </c>
      <c r="L307">
        <f>($L2-$L$303)/$L$304</f>
        <v>0.12145755585485517</v>
      </c>
      <c r="M307">
        <f>($M2-$M$303)/$M$304</f>
        <v>0.22446143706464233</v>
      </c>
      <c r="N307">
        <v>0</v>
      </c>
      <c r="O307">
        <f>($O2-$O$303)/$O$304</f>
        <v>-7.7306124394261655E-2</v>
      </c>
      <c r="P307">
        <f>($P2-$P$303)/$P$304</f>
        <v>-0.92777427647632693</v>
      </c>
      <c r="Q307">
        <f>($Q2-$Q$303)/$Q$304</f>
        <v>-0.61941607085404116</v>
      </c>
      <c r="R307">
        <f t="shared" ref="R307:R371" si="12">R2/100</f>
        <v>1.02324317018921E-3</v>
      </c>
      <c r="S307">
        <v>2.8653149611835259E-2</v>
      </c>
      <c r="T307">
        <f t="shared" ref="T307:T370" si="13">S307*(1+(D307*E307*(-F307)*G307*H307*(-I307)))</f>
        <v>2.8638676703048753E-2</v>
      </c>
      <c r="U307">
        <f>S307*(1+(D307*E307*(-F307)*G307*H307*(-I307)*L307*(-M307)*O307*(-P307)*(-Q307)))</f>
        <v>2.8653132082687625E-2</v>
      </c>
      <c r="V307">
        <f>S307*(1+R307)</f>
        <v>2.8682468751479982E-2</v>
      </c>
      <c r="W307">
        <f>S307/(E307+F307+G307+H307+I307)</f>
        <v>-0.11846734004915881</v>
      </c>
      <c r="AB307">
        <f>ABS((S307-T307)/S307)*100</f>
        <v>5.051070818590845E-2</v>
      </c>
      <c r="AC307">
        <f>ABS((S307-U307)/S307)*100</f>
        <v>6.117703593109065E-5</v>
      </c>
      <c r="AD307">
        <f>ABS((S307-V307)/S307)*100</f>
        <v>0.10232431701893041</v>
      </c>
    </row>
    <row r="308" spans="1:30" x14ac:dyDescent="0.4">
      <c r="A308">
        <v>2</v>
      </c>
      <c r="B308" t="s">
        <v>17</v>
      </c>
      <c r="C308" t="s">
        <v>18</v>
      </c>
      <c r="D308">
        <f t="shared" ref="D308:D371" si="14">($D3-$D$303)/$D$304</f>
        <v>-0.7124908399006491</v>
      </c>
      <c r="E308">
        <f t="shared" ref="E308:E371" si="15">($E3-$E$303)/$E$304</f>
        <v>0.45490246173203441</v>
      </c>
      <c r="F308">
        <f t="shared" ref="F308:F371" si="16">($F3-$F$303)/$F$304</f>
        <v>-0.4232769276765953</v>
      </c>
      <c r="G308">
        <f t="shared" ref="G308:G371" si="17">($G3-$G$303)/$G$304</f>
        <v>0.68203361502093462</v>
      </c>
      <c r="H308">
        <f t="shared" ref="H308:H371" si="18">($H3-$H$303)/$H$304</f>
        <v>0.84578495829219991</v>
      </c>
      <c r="I308">
        <f t="shared" ref="I308:I371" si="19">($I3-$I$303)/$I$304</f>
        <v>-0.5082613740122166</v>
      </c>
      <c r="J308">
        <f t="shared" ref="J308:J371" si="20">($J3-$J$303)/$J$304</f>
        <v>0.84559625535682292</v>
      </c>
      <c r="K308">
        <f t="shared" ref="K308:K371" si="21">($K3-$K$303)/$K$304</f>
        <v>0.14871403139775455</v>
      </c>
      <c r="L308">
        <f t="shared" ref="L308:L371" si="22">($L3-$L$303)/$L$304</f>
        <v>-5.6085988185972921E-2</v>
      </c>
      <c r="M308">
        <f t="shared" ref="M308:M371" si="23">($M3-$M$303)/$M$304</f>
        <v>0.7375734507448044</v>
      </c>
      <c r="N308">
        <v>0</v>
      </c>
      <c r="O308">
        <f t="shared" ref="O308:O371" si="24">($O3-$O$303)/$O$304</f>
        <v>0.57214581553912158</v>
      </c>
      <c r="P308">
        <f t="shared" ref="P308:P371" si="25">($P3-$P$303)/$P$304</f>
        <v>-0.68547704868520665</v>
      </c>
      <c r="Q308">
        <f t="shared" ref="Q308:Q371" si="26">($Q3-$Q$303)/$Q$304</f>
        <v>0.4187251702852246</v>
      </c>
      <c r="R308">
        <f t="shared" si="12"/>
        <v>6.7289972672466701E-4</v>
      </c>
      <c r="S308">
        <v>1.6873411563111645E-2</v>
      </c>
      <c r="T308">
        <f t="shared" si="13"/>
        <v>1.619471146560162E-2</v>
      </c>
      <c r="U308">
        <f t="shared" ref="U308:U370" si="27">S308*(1+(D308*E308*(-F308)*G308*H308*(-I308)*L308*(-M308)*O308*(-P308)*(-Q308)))</f>
        <v>1.687802225685054E-2</v>
      </c>
      <c r="V308">
        <f t="shared" ref="V308:V371" si="28">S308*(1+R308)</f>
        <v>1.6884765677141377E-2</v>
      </c>
      <c r="AB308">
        <f t="shared" ref="AB308:AB371" si="29">ABS((S308-T308)/S308)*100</f>
        <v>4.0223051217086851</v>
      </c>
      <c r="AC308">
        <f t="shared" ref="AC308:AC371" si="30">ABS((S308-U308)/S308)*100</f>
        <v>2.7325201673943936E-2</v>
      </c>
      <c r="AD308">
        <f t="shared" ref="AD308:AD371" si="31">ABS((S308-V308)/S308)*100</f>
        <v>6.7289972672472942E-2</v>
      </c>
    </row>
    <row r="309" spans="1:30" x14ac:dyDescent="0.4">
      <c r="A309">
        <v>3</v>
      </c>
      <c r="B309" t="s">
        <v>17</v>
      </c>
      <c r="C309" t="s">
        <v>18</v>
      </c>
      <c r="D309">
        <f t="shared" si="14"/>
        <v>-0.7124908399006491</v>
      </c>
      <c r="E309">
        <f t="shared" si="15"/>
        <v>0.69238054500281576</v>
      </c>
      <c r="F309">
        <f t="shared" si="16"/>
        <v>-0.4232769276765953</v>
      </c>
      <c r="G309">
        <f t="shared" si="17"/>
        <v>0.7077642594507989</v>
      </c>
      <c r="H309">
        <f t="shared" si="18"/>
        <v>0.78832391231860555</v>
      </c>
      <c r="I309">
        <f t="shared" si="19"/>
        <v>-5.7586264050645167E-2</v>
      </c>
      <c r="J309">
        <f t="shared" si="20"/>
        <v>0.90672369550309928</v>
      </c>
      <c r="K309">
        <f t="shared" si="21"/>
        <v>1.2678741738084456</v>
      </c>
      <c r="L309">
        <f t="shared" si="22"/>
        <v>-0.36654416991834832</v>
      </c>
      <c r="M309">
        <f t="shared" si="23"/>
        <v>0.86344855176609647</v>
      </c>
      <c r="N309">
        <v>0</v>
      </c>
      <c r="O309">
        <f t="shared" si="24"/>
        <v>-1.1453917430047043</v>
      </c>
      <c r="P309">
        <f t="shared" si="25"/>
        <v>-0.34757933818814002</v>
      </c>
      <c r="Q309">
        <f t="shared" si="26"/>
        <v>-3.4292202396061074E-2</v>
      </c>
      <c r="R309">
        <f t="shared" si="12"/>
        <v>2.5262304506085197E-3</v>
      </c>
      <c r="S309">
        <v>7.7018206813796217E-2</v>
      </c>
      <c r="T309">
        <f t="shared" si="13"/>
        <v>7.6501487882736252E-2</v>
      </c>
      <c r="U309">
        <f t="shared" si="27"/>
        <v>7.7020439463212798E-2</v>
      </c>
      <c r="V309">
        <f t="shared" si="28"/>
        <v>7.7212772553100495E-2</v>
      </c>
      <c r="AB309">
        <f t="shared" si="29"/>
        <v>0.67090490993800322</v>
      </c>
      <c r="AC309">
        <f t="shared" si="30"/>
        <v>2.8988592554207893E-3</v>
      </c>
      <c r="AD309">
        <f t="shared" si="31"/>
        <v>0.25262304506085415</v>
      </c>
    </row>
    <row r="310" spans="1:30" x14ac:dyDescent="0.4">
      <c r="A310">
        <v>4</v>
      </c>
      <c r="B310" t="s">
        <v>17</v>
      </c>
      <c r="C310" t="s">
        <v>18</v>
      </c>
      <c r="D310">
        <f t="shared" si="14"/>
        <v>-0.7124908399006491</v>
      </c>
      <c r="E310">
        <f t="shared" si="15"/>
        <v>0.71217038527538123</v>
      </c>
      <c r="F310">
        <f t="shared" si="16"/>
        <v>-0.4232769276765953</v>
      </c>
      <c r="G310">
        <f t="shared" si="17"/>
        <v>0.57911103730147773</v>
      </c>
      <c r="H310">
        <f t="shared" si="18"/>
        <v>0.99568333909288131</v>
      </c>
      <c r="I310">
        <f t="shared" si="19"/>
        <v>0.16775129093014055</v>
      </c>
      <c r="J310">
        <f t="shared" si="20"/>
        <v>0.90672369550309928</v>
      </c>
      <c r="K310">
        <f t="shared" si="21"/>
        <v>-1.3765903509868198</v>
      </c>
      <c r="L310">
        <f t="shared" si="22"/>
        <v>4.3828000247363406E-2</v>
      </c>
      <c r="M310">
        <f t="shared" si="23"/>
        <v>1.0444342502332211</v>
      </c>
      <c r="N310">
        <v>0</v>
      </c>
      <c r="O310">
        <f t="shared" si="24"/>
        <v>-1.340055989991819</v>
      </c>
      <c r="P310">
        <f t="shared" si="25"/>
        <v>-0.29022155110569248</v>
      </c>
      <c r="Q310">
        <f t="shared" si="26"/>
        <v>-0.27031844893778412</v>
      </c>
      <c r="R310">
        <f t="shared" si="12"/>
        <v>1.1300600030211699E-3</v>
      </c>
      <c r="S310">
        <v>0.10865671888674808</v>
      </c>
      <c r="T310">
        <f t="shared" si="13"/>
        <v>0.11091403993611776</v>
      </c>
      <c r="U310">
        <f t="shared" si="27"/>
        <v>0.10866758200187311</v>
      </c>
      <c r="V310">
        <f t="shared" si="28"/>
        <v>0.1087795074988215</v>
      </c>
      <c r="AB310">
        <f t="shared" si="29"/>
        <v>2.0774794899912878</v>
      </c>
      <c r="AC310">
        <f t="shared" si="30"/>
        <v>9.9976469346151325E-3</v>
      </c>
      <c r="AD310">
        <f t="shared" si="31"/>
        <v>0.11300600030210729</v>
      </c>
    </row>
    <row r="311" spans="1:30" x14ac:dyDescent="0.4">
      <c r="A311">
        <v>5</v>
      </c>
      <c r="B311" t="s">
        <v>17</v>
      </c>
      <c r="C311" t="s">
        <v>18</v>
      </c>
      <c r="D311">
        <f t="shared" si="14"/>
        <v>-0.7124908399006491</v>
      </c>
      <c r="E311">
        <f t="shared" si="15"/>
        <v>0.87048910745590236</v>
      </c>
      <c r="F311">
        <f t="shared" si="16"/>
        <v>-0.4232769276765953</v>
      </c>
      <c r="G311">
        <f t="shared" si="17"/>
        <v>0.47618845958202072</v>
      </c>
      <c r="H311">
        <f t="shared" si="18"/>
        <v>0.74585270442507889</v>
      </c>
      <c r="I311">
        <f t="shared" si="19"/>
        <v>-0.13269878237757374</v>
      </c>
      <c r="J311">
        <f t="shared" si="20"/>
        <v>0.90672369550309928</v>
      </c>
      <c r="K311">
        <f t="shared" si="21"/>
        <v>-6.7610602991401106E-2</v>
      </c>
      <c r="L311">
        <f t="shared" si="22"/>
        <v>-0.15930153877696193</v>
      </c>
      <c r="M311">
        <f t="shared" si="23"/>
        <v>0.95108334003095307</v>
      </c>
      <c r="N311">
        <v>0</v>
      </c>
      <c r="O311">
        <f t="shared" si="24"/>
        <v>-1.1716849542755474</v>
      </c>
      <c r="P311">
        <f t="shared" si="25"/>
        <v>-0.12035703718659567</v>
      </c>
      <c r="Q311">
        <f t="shared" si="26"/>
        <v>-0.54983229715020421</v>
      </c>
      <c r="R311">
        <f t="shared" si="12"/>
        <v>2.5261836000927402E-3</v>
      </c>
      <c r="S311">
        <v>8.170133779593286E-2</v>
      </c>
      <c r="T311">
        <f t="shared" si="13"/>
        <v>8.0690467900336363E-2</v>
      </c>
      <c r="U311">
        <f t="shared" si="27"/>
        <v>8.1713213145332392E-2</v>
      </c>
      <c r="V311">
        <f t="shared" si="28"/>
        <v>8.190773037557858E-2</v>
      </c>
      <c r="AB311">
        <f t="shared" si="29"/>
        <v>1.2372745941093011</v>
      </c>
      <c r="AC311">
        <f t="shared" si="30"/>
        <v>1.4535073378104186E-2</v>
      </c>
      <c r="AD311">
        <f t="shared" si="31"/>
        <v>0.25261836000927068</v>
      </c>
    </row>
    <row r="312" spans="1:30" x14ac:dyDescent="0.4">
      <c r="A312">
        <v>6</v>
      </c>
      <c r="B312" t="s">
        <v>17</v>
      </c>
      <c r="C312" t="s">
        <v>18</v>
      </c>
      <c r="D312">
        <f t="shared" si="14"/>
        <v>-1.1307829181202083</v>
      </c>
      <c r="E312">
        <f t="shared" si="15"/>
        <v>0.87048910745590236</v>
      </c>
      <c r="F312">
        <f t="shared" si="16"/>
        <v>-0.31910705212041929</v>
      </c>
      <c r="G312">
        <f t="shared" si="17"/>
        <v>-0.21853894002431365</v>
      </c>
      <c r="H312">
        <f t="shared" si="18"/>
        <v>0.59595432362439782</v>
      </c>
      <c r="I312">
        <f t="shared" si="19"/>
        <v>0.39308884591092624</v>
      </c>
      <c r="J312">
        <f t="shared" si="20"/>
        <v>0.90672369550309928</v>
      </c>
      <c r="K312">
        <f t="shared" si="21"/>
        <v>-0.35283033399592584</v>
      </c>
      <c r="L312">
        <f t="shared" si="22"/>
        <v>-0.11504069167958302</v>
      </c>
      <c r="M312">
        <f t="shared" si="23"/>
        <v>0.82101495019740278</v>
      </c>
      <c r="N312">
        <v>0</v>
      </c>
      <c r="O312">
        <f t="shared" si="24"/>
        <v>-0.90739381744828873</v>
      </c>
      <c r="P312">
        <f t="shared" si="25"/>
        <v>-2.5543537474520171E-2</v>
      </c>
      <c r="Q312">
        <f t="shared" si="26"/>
        <v>4.9769537934405521E-3</v>
      </c>
      <c r="R312">
        <f t="shared" si="12"/>
        <v>4.8227554004462705E-3</v>
      </c>
      <c r="S312">
        <v>5.9411143777641728E-2</v>
      </c>
      <c r="T312">
        <f t="shared" si="13"/>
        <v>5.8455756565932902E-2</v>
      </c>
      <c r="U312">
        <f t="shared" si="27"/>
        <v>5.941113336831981E-2</v>
      </c>
      <c r="V312">
        <f t="shared" si="28"/>
        <v>5.969766919214204E-2</v>
      </c>
      <c r="AB312">
        <f t="shared" si="29"/>
        <v>1.6080942916779331</v>
      </c>
      <c r="AC312">
        <f t="shared" si="30"/>
        <v>1.7520823967424935E-5</v>
      </c>
      <c r="AD312">
        <f t="shared" si="31"/>
        <v>0.48227554004462764</v>
      </c>
    </row>
    <row r="313" spans="1:30" x14ac:dyDescent="0.4">
      <c r="A313">
        <v>7</v>
      </c>
      <c r="B313" t="s">
        <v>17</v>
      </c>
      <c r="C313" t="s">
        <v>18</v>
      </c>
      <c r="D313">
        <f t="shared" si="14"/>
        <v>0.12409331653846931</v>
      </c>
      <c r="E313">
        <f t="shared" si="15"/>
        <v>-9.9213065899789274E-2</v>
      </c>
      <c r="F313">
        <f t="shared" si="16"/>
        <v>0.43612454566185699</v>
      </c>
      <c r="G313">
        <f t="shared" si="17"/>
        <v>-1.0933808506396978</v>
      </c>
      <c r="H313">
        <f t="shared" si="18"/>
        <v>-0.94050407958258542</v>
      </c>
      <c r="I313">
        <f t="shared" si="19"/>
        <v>0.99398899252635475</v>
      </c>
      <c r="J313">
        <f t="shared" si="20"/>
        <v>0.96785113564937575</v>
      </c>
      <c r="K313">
        <f t="shared" si="21"/>
        <v>1.4193379163586926</v>
      </c>
      <c r="L313">
        <f t="shared" si="22"/>
        <v>-0.52683370013401432</v>
      </c>
      <c r="M313">
        <f t="shared" si="23"/>
        <v>-0.6758190744720125</v>
      </c>
      <c r="N313">
        <v>0</v>
      </c>
      <c r="O313">
        <f t="shared" si="24"/>
        <v>1.190026030497729</v>
      </c>
      <c r="P313">
        <f t="shared" si="25"/>
        <v>-0.22170441373679392</v>
      </c>
      <c r="Q313">
        <f t="shared" si="26"/>
        <v>-1.3688085372195664E-2</v>
      </c>
      <c r="R313">
        <f t="shared" si="12"/>
        <v>2.6780208674882801E-3</v>
      </c>
      <c r="S313">
        <v>0.15495705534982521</v>
      </c>
      <c r="T313">
        <f t="shared" si="13"/>
        <v>0.15410659735268997</v>
      </c>
      <c r="U313">
        <f t="shared" si="27"/>
        <v>0.15495814887898426</v>
      </c>
      <c r="V313">
        <f t="shared" si="28"/>
        <v>0.15537203357761659</v>
      </c>
      <c r="AB313">
        <f t="shared" si="29"/>
        <v>0.5488346401622517</v>
      </c>
      <c r="AC313">
        <f t="shared" si="30"/>
        <v>7.0569820560203674E-4</v>
      </c>
      <c r="AD313">
        <f t="shared" si="31"/>
        <v>0.2678020867488351</v>
      </c>
    </row>
    <row r="314" spans="1:30" x14ac:dyDescent="0.4">
      <c r="A314">
        <v>8</v>
      </c>
      <c r="B314" t="s">
        <v>17</v>
      </c>
      <c r="C314" t="s">
        <v>18</v>
      </c>
      <c r="D314">
        <f t="shared" si="14"/>
        <v>0.12409331653846931</v>
      </c>
      <c r="E314">
        <f t="shared" si="15"/>
        <v>-0.79185747543956875</v>
      </c>
      <c r="F314">
        <f t="shared" si="16"/>
        <v>0.93093145455369319</v>
      </c>
      <c r="G314">
        <f t="shared" si="17"/>
        <v>-1.1448421394994261</v>
      </c>
      <c r="H314">
        <f t="shared" si="18"/>
        <v>-1.0804092349965546</v>
      </c>
      <c r="I314">
        <f t="shared" si="19"/>
        <v>1.0691015108532833</v>
      </c>
      <c r="J314">
        <f t="shared" si="20"/>
        <v>0.96785113564937575</v>
      </c>
      <c r="K314">
        <f t="shared" si="21"/>
        <v>1.0210594339348009</v>
      </c>
      <c r="L314">
        <f t="shared" si="22"/>
        <v>-0.46502821791630433</v>
      </c>
      <c r="M314">
        <f t="shared" si="23"/>
        <v>-1.0426018423553318</v>
      </c>
      <c r="N314">
        <v>0</v>
      </c>
      <c r="O314">
        <f t="shared" si="24"/>
        <v>-0.41175288276868088</v>
      </c>
      <c r="P314">
        <f t="shared" si="25"/>
        <v>-0.14429868898647924</v>
      </c>
      <c r="Q314">
        <f t="shared" si="26"/>
        <v>-0.23952776255589012</v>
      </c>
      <c r="R314">
        <f t="shared" si="12"/>
        <v>2.0313752152397498E-3</v>
      </c>
      <c r="S314">
        <v>0.5884127694713509</v>
      </c>
      <c r="T314">
        <f t="shared" si="13"/>
        <v>0.51723439854368236</v>
      </c>
      <c r="U314">
        <f t="shared" si="27"/>
        <v>0.58792163464588076</v>
      </c>
      <c r="V314">
        <f t="shared" si="28"/>
        <v>0.58960805658758553</v>
      </c>
      <c r="AB314">
        <f t="shared" si="29"/>
        <v>12.096673393342144</v>
      </c>
      <c r="AC314">
        <f t="shared" si="30"/>
        <v>8.3467737437342204E-2</v>
      </c>
      <c r="AD314">
        <f t="shared" si="31"/>
        <v>0.20313752152396469</v>
      </c>
    </row>
    <row r="315" spans="1:30" x14ac:dyDescent="0.4">
      <c r="A315">
        <v>9</v>
      </c>
      <c r="B315" t="s">
        <v>17</v>
      </c>
      <c r="C315" t="s">
        <v>18</v>
      </c>
      <c r="D315">
        <f t="shared" si="14"/>
        <v>0.54238539475802849</v>
      </c>
      <c r="E315">
        <f t="shared" si="15"/>
        <v>-0.75227779489443858</v>
      </c>
      <c r="F315">
        <f t="shared" si="16"/>
        <v>-0.39723445878755131</v>
      </c>
      <c r="G315">
        <f t="shared" si="17"/>
        <v>-1.1448421394994261</v>
      </c>
      <c r="H315">
        <f t="shared" si="18"/>
        <v>-0.88304303360899083</v>
      </c>
      <c r="I315">
        <f t="shared" si="19"/>
        <v>0.99398899252635475</v>
      </c>
      <c r="J315">
        <f t="shared" si="20"/>
        <v>0.96785113564937575</v>
      </c>
      <c r="K315">
        <f t="shared" si="21"/>
        <v>-0.28449172229948316</v>
      </c>
      <c r="L315">
        <f t="shared" si="22"/>
        <v>-0.26243073316173204</v>
      </c>
      <c r="M315">
        <f t="shared" si="23"/>
        <v>-0.94169626182789457</v>
      </c>
      <c r="N315">
        <v>0</v>
      </c>
      <c r="O315">
        <f t="shared" si="24"/>
        <v>0.27566650624684796</v>
      </c>
      <c r="P315">
        <f t="shared" si="25"/>
        <v>1.9511059924396001</v>
      </c>
      <c r="Q315">
        <f t="shared" si="26"/>
        <v>1.2388048147747761</v>
      </c>
      <c r="R315">
        <f t="shared" si="12"/>
        <v>1.4651161590971901E-3</v>
      </c>
      <c r="S315">
        <v>0.2311340878291068</v>
      </c>
      <c r="T315">
        <f t="shared" si="13"/>
        <v>0.26877899191860311</v>
      </c>
      <c r="U315">
        <f t="shared" si="27"/>
        <v>0.22493540400787249</v>
      </c>
      <c r="V315">
        <f t="shared" si="28"/>
        <v>0.23147272611610342</v>
      </c>
      <c r="AB315">
        <f t="shared" si="29"/>
        <v>16.287041190276422</v>
      </c>
      <c r="AC315">
        <f t="shared" si="30"/>
        <v>2.681856181169358</v>
      </c>
      <c r="AD315">
        <f t="shared" si="31"/>
        <v>0.14651161590972314</v>
      </c>
    </row>
    <row r="316" spans="1:30" x14ac:dyDescent="0.4">
      <c r="A316">
        <v>10</v>
      </c>
      <c r="B316" t="s">
        <v>17</v>
      </c>
      <c r="C316" t="s">
        <v>18</v>
      </c>
      <c r="D316">
        <f t="shared" si="14"/>
        <v>2.215553707636265</v>
      </c>
      <c r="E316">
        <f t="shared" si="15"/>
        <v>-0.27732162835287516</v>
      </c>
      <c r="F316">
        <f t="shared" si="16"/>
        <v>-0.4232769276765953</v>
      </c>
      <c r="G316">
        <f t="shared" si="17"/>
        <v>0.8106868371702558</v>
      </c>
      <c r="H316">
        <f t="shared" si="18"/>
        <v>1.3979106609080427</v>
      </c>
      <c r="I316">
        <f t="shared" si="19"/>
        <v>-1.3344990756084307</v>
      </c>
      <c r="J316">
        <f t="shared" si="20"/>
        <v>1.028978575795652</v>
      </c>
      <c r="K316">
        <f t="shared" si="21"/>
        <v>1.7051408724675916</v>
      </c>
      <c r="L316">
        <f t="shared" si="22"/>
        <v>-0.70797020110293274</v>
      </c>
      <c r="M316">
        <f t="shared" si="23"/>
        <v>0.62491291760570611</v>
      </c>
      <c r="N316">
        <v>0</v>
      </c>
      <c r="O316">
        <f t="shared" si="24"/>
        <v>-1.5258919331430751</v>
      </c>
      <c r="P316">
        <f t="shared" si="25"/>
        <v>-0.70501040550661465</v>
      </c>
      <c r="Q316">
        <f t="shared" si="26"/>
        <v>1.7493146734334017</v>
      </c>
      <c r="R316">
        <f t="shared" si="12"/>
        <v>2.5200021968957596E-3</v>
      </c>
      <c r="S316">
        <v>0.28106908341678105</v>
      </c>
      <c r="T316">
        <f t="shared" si="13"/>
        <v>0.17052016105729784</v>
      </c>
      <c r="U316">
        <f t="shared" si="27"/>
        <v>0.18902916248478008</v>
      </c>
      <c r="V316">
        <f t="shared" si="28"/>
        <v>0.28177737812447085</v>
      </c>
      <c r="AB316">
        <f t="shared" si="29"/>
        <v>39.331583899448887</v>
      </c>
      <c r="AC316">
        <f t="shared" si="30"/>
        <v>32.746369616013695</v>
      </c>
      <c r="AD316">
        <f t="shared" si="31"/>
        <v>0.25200021968958591</v>
      </c>
    </row>
    <row r="317" spans="1:30" x14ac:dyDescent="0.4">
      <c r="A317">
        <v>11</v>
      </c>
      <c r="B317" t="s">
        <v>17</v>
      </c>
      <c r="C317" t="s">
        <v>18</v>
      </c>
      <c r="D317">
        <f t="shared" si="14"/>
        <v>-0.7124908399006491</v>
      </c>
      <c r="E317">
        <f t="shared" si="15"/>
        <v>-2.0053704809528346E-2</v>
      </c>
      <c r="F317">
        <f t="shared" si="16"/>
        <v>-0.4232769276765953</v>
      </c>
      <c r="G317">
        <f t="shared" si="17"/>
        <v>-1.0161889173501051</v>
      </c>
      <c r="H317">
        <f t="shared" si="18"/>
        <v>-3.6117182085141669E-2</v>
      </c>
      <c r="I317">
        <f t="shared" si="19"/>
        <v>0.54331388256478341</v>
      </c>
      <c r="J317">
        <f t="shared" si="20"/>
        <v>1.028978575795652</v>
      </c>
      <c r="K317">
        <f t="shared" si="21"/>
        <v>-0.45955082501487787</v>
      </c>
      <c r="L317">
        <f t="shared" si="22"/>
        <v>-0.37204993395381913</v>
      </c>
      <c r="M317">
        <f t="shared" si="23"/>
        <v>-7.3582365985504355E-2</v>
      </c>
      <c r="N317">
        <v>0</v>
      </c>
      <c r="O317">
        <f t="shared" si="24"/>
        <v>1.2134876550074076</v>
      </c>
      <c r="P317">
        <f t="shared" si="25"/>
        <v>-8.2977279783673336E-2</v>
      </c>
      <c r="Q317">
        <f t="shared" si="26"/>
        <v>7.2199880915619727E-2</v>
      </c>
      <c r="R317">
        <f t="shared" si="12"/>
        <v>3.9870246951629598E-3</v>
      </c>
      <c r="S317">
        <v>3.2020605163258963E-2</v>
      </c>
      <c r="T317">
        <f t="shared" si="13"/>
        <v>3.2016743564469E-2</v>
      </c>
      <c r="U317">
        <f t="shared" si="27"/>
        <v>3.2020604394707122E-2</v>
      </c>
      <c r="V317">
        <f t="shared" si="28"/>
        <v>3.2148272106798936E-2</v>
      </c>
      <c r="AB317">
        <f t="shared" si="29"/>
        <v>1.20597308210582E-2</v>
      </c>
      <c r="AC317">
        <f t="shared" si="30"/>
        <v>2.4001789981981915E-6</v>
      </c>
      <c r="AD317">
        <f t="shared" si="31"/>
        <v>0.39870246951628896</v>
      </c>
    </row>
    <row r="318" spans="1:30" x14ac:dyDescent="0.4">
      <c r="A318">
        <v>12</v>
      </c>
      <c r="B318" t="s">
        <v>17</v>
      </c>
      <c r="C318" t="s">
        <v>18</v>
      </c>
      <c r="D318">
        <f t="shared" si="14"/>
        <v>0.54238539475802849</v>
      </c>
      <c r="E318">
        <f t="shared" si="15"/>
        <v>5.9105656280731882E-2</v>
      </c>
      <c r="F318">
        <f t="shared" si="16"/>
        <v>-0.39723445878755131</v>
      </c>
      <c r="G318">
        <f t="shared" si="17"/>
        <v>-1.0419195617799692</v>
      </c>
      <c r="H318">
        <f t="shared" si="18"/>
        <v>-0.37838515158003061</v>
      </c>
      <c r="I318">
        <f t="shared" si="19"/>
        <v>0.9188764741994262</v>
      </c>
      <c r="J318">
        <f t="shared" si="20"/>
        <v>1.028978575795652</v>
      </c>
      <c r="K318">
        <f t="shared" si="21"/>
        <v>-0.57619503542235118</v>
      </c>
      <c r="L318">
        <f t="shared" si="22"/>
        <v>-0.35394890166037674</v>
      </c>
      <c r="M318">
        <f t="shared" si="23"/>
        <v>-0.21321092905142391</v>
      </c>
      <c r="N318">
        <v>0</v>
      </c>
      <c r="O318">
        <f t="shared" si="24"/>
        <v>-1.460418771967346</v>
      </c>
      <c r="P318">
        <f t="shared" si="25"/>
        <v>2.3999071002894277</v>
      </c>
      <c r="Q318">
        <f t="shared" si="26"/>
        <v>5.6347965682505548E-4</v>
      </c>
      <c r="R318">
        <f t="shared" si="12"/>
        <v>2.48536899367256E-3</v>
      </c>
      <c r="S318">
        <v>0.81791446991324412</v>
      </c>
      <c r="T318">
        <f t="shared" si="13"/>
        <v>0.81414120543676782</v>
      </c>
      <c r="U318">
        <f t="shared" si="27"/>
        <v>0.81791390754944371</v>
      </c>
      <c r="V318">
        <f t="shared" si="28"/>
        <v>0.8199472891762426</v>
      </c>
      <c r="AB318">
        <f t="shared" si="29"/>
        <v>0.46132751226134072</v>
      </c>
      <c r="AC318">
        <f t="shared" si="30"/>
        <v>6.8755819966801124E-5</v>
      </c>
      <c r="AD318">
        <f t="shared" si="31"/>
        <v>0.2485368993672524</v>
      </c>
    </row>
    <row r="319" spans="1:30" x14ac:dyDescent="0.4">
      <c r="A319">
        <v>13</v>
      </c>
      <c r="B319" t="s">
        <v>17</v>
      </c>
      <c r="C319" t="s">
        <v>18</v>
      </c>
      <c r="D319">
        <f t="shared" si="14"/>
        <v>0.12409331653846931</v>
      </c>
      <c r="E319">
        <f t="shared" si="15"/>
        <v>-0.33669114917057064</v>
      </c>
      <c r="F319">
        <f t="shared" si="16"/>
        <v>-0.31910705212041929</v>
      </c>
      <c r="G319">
        <f t="shared" si="17"/>
        <v>-1.1448421394994261</v>
      </c>
      <c r="H319">
        <f t="shared" si="18"/>
        <v>-1.4626501060382917</v>
      </c>
      <c r="I319">
        <f t="shared" si="19"/>
        <v>1.0691015108532833</v>
      </c>
      <c r="J319">
        <f t="shared" si="20"/>
        <v>1.028978575795652</v>
      </c>
      <c r="K319">
        <f t="shared" si="21"/>
        <v>1.0945575808992685</v>
      </c>
      <c r="L319">
        <f t="shared" si="22"/>
        <v>-0.61321892420795565</v>
      </c>
      <c r="M319">
        <f t="shared" si="23"/>
        <v>-1.0990280514582602</v>
      </c>
      <c r="N319">
        <v>0</v>
      </c>
      <c r="O319">
        <f t="shared" si="24"/>
        <v>-0.70186122891530034</v>
      </c>
      <c r="P319">
        <f t="shared" si="25"/>
        <v>-0.54188500052804167</v>
      </c>
      <c r="Q319">
        <f t="shared" si="26"/>
        <v>-1.7522272348128973</v>
      </c>
      <c r="R319">
        <f t="shared" si="12"/>
        <v>1.07317873199976E-3</v>
      </c>
      <c r="S319">
        <v>6.4275593108495706</v>
      </c>
      <c r="T319">
        <f t="shared" si="13"/>
        <v>6.5809742257165169</v>
      </c>
      <c r="U319">
        <f t="shared" si="27"/>
        <v>6.4964627213032911</v>
      </c>
      <c r="V319">
        <f t="shared" si="28"/>
        <v>6.4344572308006409</v>
      </c>
      <c r="AB319">
        <f t="shared" si="29"/>
        <v>2.3868300150569679</v>
      </c>
      <c r="AC319">
        <f t="shared" si="30"/>
        <v>1.0719996054709779</v>
      </c>
      <c r="AD319">
        <f t="shared" si="31"/>
        <v>0.10731787319996933</v>
      </c>
    </row>
    <row r="320" spans="1:30" x14ac:dyDescent="0.4">
      <c r="A320">
        <v>14</v>
      </c>
      <c r="B320" t="s">
        <v>17</v>
      </c>
      <c r="C320" t="s">
        <v>18</v>
      </c>
      <c r="D320">
        <f t="shared" si="14"/>
        <v>-0.29419876168108988</v>
      </c>
      <c r="E320">
        <f t="shared" si="15"/>
        <v>0.49448214227716453</v>
      </c>
      <c r="F320">
        <f t="shared" si="16"/>
        <v>-0.4232769276765953</v>
      </c>
      <c r="G320">
        <f t="shared" si="17"/>
        <v>0.68203361502093462</v>
      </c>
      <c r="H320">
        <f t="shared" si="18"/>
        <v>1.2105376849071914</v>
      </c>
      <c r="I320">
        <f t="shared" si="19"/>
        <v>-0.35803633735835944</v>
      </c>
      <c r="J320">
        <f t="shared" si="20"/>
        <v>1.0901060159419285</v>
      </c>
      <c r="K320">
        <f t="shared" si="21"/>
        <v>-0.35060634269557178</v>
      </c>
      <c r="L320">
        <f t="shared" si="22"/>
        <v>-0.52574125839617691</v>
      </c>
      <c r="M320">
        <f t="shared" si="23"/>
        <v>0.96485006288583175</v>
      </c>
      <c r="N320">
        <v>0</v>
      </c>
      <c r="O320">
        <f t="shared" si="24"/>
        <v>-0.66768686106678843</v>
      </c>
      <c r="P320">
        <f t="shared" si="25"/>
        <v>-0.23304602655840931</v>
      </c>
      <c r="Q320">
        <f t="shared" si="26"/>
        <v>0.56533701000438819</v>
      </c>
      <c r="R320">
        <f t="shared" si="12"/>
        <v>3.8900407990423401E-3</v>
      </c>
      <c r="S320">
        <v>3.0134375690913272E-2</v>
      </c>
      <c r="T320">
        <f t="shared" si="13"/>
        <v>2.9585859505897365E-2</v>
      </c>
      <c r="U320">
        <f t="shared" si="27"/>
        <v>3.0109899530717257E-2</v>
      </c>
      <c r="V320">
        <f t="shared" si="28"/>
        <v>3.0251599641804593E-2</v>
      </c>
      <c r="AB320">
        <f t="shared" si="29"/>
        <v>1.8202341095166854</v>
      </c>
      <c r="AC320">
        <f t="shared" si="30"/>
        <v>8.1223385700987638E-2</v>
      </c>
      <c r="AD320">
        <f t="shared" si="31"/>
        <v>0.38900407990422686</v>
      </c>
    </row>
    <row r="321" spans="1:30" x14ac:dyDescent="0.4">
      <c r="A321">
        <v>15</v>
      </c>
      <c r="B321" t="s">
        <v>17</v>
      </c>
      <c r="C321" t="s">
        <v>18</v>
      </c>
      <c r="D321">
        <f t="shared" si="14"/>
        <v>-0.29419876168108988</v>
      </c>
      <c r="E321">
        <f t="shared" si="15"/>
        <v>0.73196022554794593</v>
      </c>
      <c r="F321">
        <f t="shared" si="16"/>
        <v>-0.4232769276765953</v>
      </c>
      <c r="G321">
        <f t="shared" si="17"/>
        <v>0.52764974844174928</v>
      </c>
      <c r="H321">
        <f t="shared" si="18"/>
        <v>1.0406528533330857</v>
      </c>
      <c r="I321">
        <f t="shared" si="19"/>
        <v>-0.95893648397378795</v>
      </c>
      <c r="J321">
        <f t="shared" si="20"/>
        <v>1.0901060159419285</v>
      </c>
      <c r="K321">
        <f t="shared" si="21"/>
        <v>-0.61245018568249199</v>
      </c>
      <c r="L321">
        <f t="shared" si="22"/>
        <v>-0.48510791841995088</v>
      </c>
      <c r="M321">
        <f t="shared" si="23"/>
        <v>1.0332836975542117</v>
      </c>
      <c r="N321">
        <v>0</v>
      </c>
      <c r="O321">
        <f t="shared" si="24"/>
        <v>0.13913134687221798</v>
      </c>
      <c r="P321">
        <f t="shared" si="25"/>
        <v>-0.50993782999212245</v>
      </c>
      <c r="Q321">
        <f t="shared" si="26"/>
        <v>-1.3960918911708984</v>
      </c>
      <c r="R321">
        <f t="shared" si="12"/>
        <v>2.9604228883318802E-3</v>
      </c>
      <c r="S321">
        <v>1.7496066543075478E-2</v>
      </c>
      <c r="T321">
        <f t="shared" si="13"/>
        <v>1.665634596180695E-2</v>
      </c>
      <c r="U321">
        <f t="shared" si="27"/>
        <v>1.745437490448715E-2</v>
      </c>
      <c r="V321">
        <f t="shared" si="28"/>
        <v>1.7547862298925378E-2</v>
      </c>
      <c r="AB321">
        <f t="shared" si="29"/>
        <v>4.7994820961678935</v>
      </c>
      <c r="AC321">
        <f t="shared" si="30"/>
        <v>0.23829149532372204</v>
      </c>
      <c r="AD321">
        <f t="shared" si="31"/>
        <v>0.29604228883319983</v>
      </c>
    </row>
    <row r="322" spans="1:30" x14ac:dyDescent="0.4">
      <c r="A322">
        <v>16</v>
      </c>
      <c r="B322" t="s">
        <v>17</v>
      </c>
      <c r="C322" t="s">
        <v>18</v>
      </c>
      <c r="D322">
        <f t="shared" si="14"/>
        <v>0.12409331653846931</v>
      </c>
      <c r="E322">
        <f t="shared" si="15"/>
        <v>1.9525975735601768E-2</v>
      </c>
      <c r="F322">
        <f t="shared" si="16"/>
        <v>2.1809699612278055</v>
      </c>
      <c r="G322">
        <f t="shared" si="17"/>
        <v>-1.1448421394994261</v>
      </c>
      <c r="H322">
        <f t="shared" si="18"/>
        <v>-1.5251077647052425</v>
      </c>
      <c r="I322">
        <f t="shared" si="19"/>
        <v>1.0691015108532833</v>
      </c>
      <c r="J322">
        <f t="shared" si="20"/>
        <v>1.1512334560882049</v>
      </c>
      <c r="K322">
        <f t="shared" si="21"/>
        <v>-0.24754689544509242</v>
      </c>
      <c r="L322">
        <f t="shared" si="22"/>
        <v>-0.6785193338272314</v>
      </c>
      <c r="M322">
        <f t="shared" si="23"/>
        <v>-1.0033560302371922</v>
      </c>
      <c r="N322">
        <v>0</v>
      </c>
      <c r="O322">
        <f t="shared" si="24"/>
        <v>-1.4741722802573272</v>
      </c>
      <c r="P322">
        <f t="shared" si="25"/>
        <v>0.50822748488604419</v>
      </c>
      <c r="Q322">
        <f t="shared" si="26"/>
        <v>-1.0324572988100367</v>
      </c>
      <c r="R322">
        <f t="shared" si="12"/>
        <v>3.0422107890252397E-3</v>
      </c>
      <c r="S322">
        <v>93.204903139537549</v>
      </c>
      <c r="T322">
        <f t="shared" si="13"/>
        <v>94.124324655243711</v>
      </c>
      <c r="U322">
        <f t="shared" si="27"/>
        <v>92.720719130369702</v>
      </c>
      <c r="V322">
        <f t="shared" si="28"/>
        <v>93.488452101458705</v>
      </c>
      <c r="AB322">
        <f t="shared" si="29"/>
        <v>0.98645187617403696</v>
      </c>
      <c r="AC322">
        <f t="shared" si="30"/>
        <v>0.51948341005512688</v>
      </c>
      <c r="AD322">
        <f t="shared" si="31"/>
        <v>0.30422107890252631</v>
      </c>
    </row>
    <row r="323" spans="1:30" x14ac:dyDescent="0.4">
      <c r="A323">
        <v>17</v>
      </c>
      <c r="B323" t="s">
        <v>17</v>
      </c>
      <c r="C323" t="s">
        <v>18</v>
      </c>
      <c r="D323">
        <f t="shared" si="14"/>
        <v>-1.1307829181202083</v>
      </c>
      <c r="E323">
        <f t="shared" si="15"/>
        <v>0.83090942691077152</v>
      </c>
      <c r="F323">
        <f t="shared" si="16"/>
        <v>1.3215684878893534</v>
      </c>
      <c r="G323">
        <f t="shared" si="17"/>
        <v>0.16742072642364983</v>
      </c>
      <c r="H323">
        <f t="shared" si="18"/>
        <v>0.9682019692794227</v>
      </c>
      <c r="I323">
        <f t="shared" si="19"/>
        <v>0.61842640089171197</v>
      </c>
      <c r="J323">
        <f t="shared" si="20"/>
        <v>1.1512334560882049</v>
      </c>
      <c r="K323">
        <f t="shared" si="21"/>
        <v>1.0987205566943916</v>
      </c>
      <c r="L323">
        <f t="shared" si="22"/>
        <v>-0.88743523751125397</v>
      </c>
      <c r="M323">
        <f t="shared" si="23"/>
        <v>0.98342930920497174</v>
      </c>
      <c r="N323">
        <v>0</v>
      </c>
      <c r="O323">
        <f t="shared" si="24"/>
        <v>0.65921481045151653</v>
      </c>
      <c r="P323">
        <f t="shared" si="25"/>
        <v>5.155005375316056E-2</v>
      </c>
      <c r="Q323">
        <f t="shared" si="26"/>
        <v>0.87440948304399591</v>
      </c>
      <c r="R323">
        <f t="shared" si="12"/>
        <v>1.2290558195206499E-3</v>
      </c>
      <c r="S323">
        <v>1.4552699278088959E-2</v>
      </c>
      <c r="T323">
        <f t="shared" si="13"/>
        <v>1.2741236726683145E-2</v>
      </c>
      <c r="U323">
        <f t="shared" si="27"/>
        <v>1.4505722836712965E-2</v>
      </c>
      <c r="V323">
        <f t="shared" si="28"/>
        <v>1.4570585357826429E-2</v>
      </c>
      <c r="AB323">
        <f t="shared" si="29"/>
        <v>12.447605195368897</v>
      </c>
      <c r="AC323">
        <f t="shared" si="30"/>
        <v>0.32280225460800277</v>
      </c>
      <c r="AD323">
        <f t="shared" si="31"/>
        <v>0.12290558195207082</v>
      </c>
    </row>
    <row r="324" spans="1:30" x14ac:dyDescent="0.4">
      <c r="A324">
        <v>18</v>
      </c>
      <c r="B324" t="s">
        <v>17</v>
      </c>
      <c r="C324" t="s">
        <v>18</v>
      </c>
      <c r="D324">
        <f t="shared" si="14"/>
        <v>0.12409331653846931</v>
      </c>
      <c r="E324">
        <f t="shared" si="15"/>
        <v>-0.53458955189622193</v>
      </c>
      <c r="F324">
        <f t="shared" si="16"/>
        <v>0.35799713899472496</v>
      </c>
      <c r="G324">
        <f t="shared" si="17"/>
        <v>-1.1448421394994261</v>
      </c>
      <c r="H324">
        <f t="shared" si="18"/>
        <v>-1.2827720490774743</v>
      </c>
      <c r="I324">
        <f t="shared" si="19"/>
        <v>1.0691015108532833</v>
      </c>
      <c r="J324">
        <f t="shared" si="20"/>
        <v>1.2123608962344812</v>
      </c>
      <c r="K324">
        <f t="shared" si="21"/>
        <v>-0.49617118760553164</v>
      </c>
      <c r="L324">
        <f t="shared" si="22"/>
        <v>-0.77672257265115607</v>
      </c>
      <c r="M324">
        <f t="shared" si="23"/>
        <v>-1.0727813805488327</v>
      </c>
      <c r="N324">
        <v>0</v>
      </c>
      <c r="O324">
        <f t="shared" si="24"/>
        <v>0.30309749983297113</v>
      </c>
      <c r="P324">
        <f t="shared" si="25"/>
        <v>-0.74123273244296795</v>
      </c>
      <c r="Q324">
        <f t="shared" si="26"/>
        <v>0.31502045147056279</v>
      </c>
      <c r="R324">
        <f t="shared" si="12"/>
        <v>1.4758615260987101E-3</v>
      </c>
      <c r="S324">
        <v>0.87208304041240792</v>
      </c>
      <c r="T324">
        <f t="shared" si="13"/>
        <v>0.83956530498509796</v>
      </c>
      <c r="U324">
        <f t="shared" si="27"/>
        <v>0.87016537365520974</v>
      </c>
      <c r="V324">
        <f t="shared" si="28"/>
        <v>0.87337011421931587</v>
      </c>
      <c r="AB324">
        <f t="shared" si="29"/>
        <v>3.7287430118962441</v>
      </c>
      <c r="AC324">
        <f t="shared" si="30"/>
        <v>0.21989497196176563</v>
      </c>
      <c r="AD324">
        <f t="shared" si="31"/>
        <v>0.14758615260988217</v>
      </c>
    </row>
    <row r="325" spans="1:30" x14ac:dyDescent="0.4">
      <c r="A325">
        <v>19</v>
      </c>
      <c r="B325" t="s">
        <v>17</v>
      </c>
      <c r="C325" t="s">
        <v>18</v>
      </c>
      <c r="D325">
        <f t="shared" si="14"/>
        <v>0.12409331653846931</v>
      </c>
      <c r="E325">
        <f t="shared" si="15"/>
        <v>-9.9213065899789274E-2</v>
      </c>
      <c r="F325">
        <f t="shared" si="16"/>
        <v>-5.8682363229979176E-2</v>
      </c>
      <c r="G325">
        <f t="shared" si="17"/>
        <v>-1.0933808506396978</v>
      </c>
      <c r="H325">
        <f t="shared" si="18"/>
        <v>-0.95799222400933159</v>
      </c>
      <c r="I325">
        <f t="shared" si="19"/>
        <v>1.0691015108532833</v>
      </c>
      <c r="J325">
        <f t="shared" si="20"/>
        <v>1.2123608962344812</v>
      </c>
      <c r="K325">
        <f t="shared" si="21"/>
        <v>0.481624760292924</v>
      </c>
      <c r="L325">
        <f t="shared" si="22"/>
        <v>-0.92845848793986585</v>
      </c>
      <c r="M325">
        <f t="shared" si="23"/>
        <v>-0.67419948045565059</v>
      </c>
      <c r="N325">
        <v>0</v>
      </c>
      <c r="O325">
        <f t="shared" si="24"/>
        <v>-0.68756725110728845</v>
      </c>
      <c r="P325">
        <f t="shared" si="25"/>
        <v>0.96356362670885298</v>
      </c>
      <c r="Q325">
        <f t="shared" si="26"/>
        <v>1.1509813530841222</v>
      </c>
      <c r="R325">
        <f t="shared" si="12"/>
        <v>4.2255655778735005E-3</v>
      </c>
      <c r="S325">
        <v>0.4722294365620508</v>
      </c>
      <c r="T325">
        <f t="shared" si="13"/>
        <v>0.47261149544677505</v>
      </c>
      <c r="U325">
        <f t="shared" si="27"/>
        <v>0.47241180306758024</v>
      </c>
      <c r="V325">
        <f t="shared" si="28"/>
        <v>0.47422487301404603</v>
      </c>
      <c r="AB325">
        <f t="shared" si="29"/>
        <v>8.0905351327892991E-2</v>
      </c>
      <c r="AC325">
        <f t="shared" si="30"/>
        <v>3.8618199419569246E-2</v>
      </c>
      <c r="AD325">
        <f t="shared" si="31"/>
        <v>0.42255655778735779</v>
      </c>
    </row>
    <row r="326" spans="1:30" x14ac:dyDescent="0.4">
      <c r="A326">
        <v>20</v>
      </c>
      <c r="B326" t="s">
        <v>17</v>
      </c>
      <c r="C326" t="s">
        <v>18</v>
      </c>
      <c r="D326">
        <f t="shared" si="14"/>
        <v>-0.7124908399006491</v>
      </c>
      <c r="E326">
        <f t="shared" si="15"/>
        <v>0.77153990609307677</v>
      </c>
      <c r="F326">
        <f t="shared" si="16"/>
        <v>-0.4232769276765953</v>
      </c>
      <c r="G326">
        <f t="shared" si="17"/>
        <v>0.96507070374944115</v>
      </c>
      <c r="H326">
        <f t="shared" si="18"/>
        <v>1.1430834135468844</v>
      </c>
      <c r="I326">
        <f t="shared" si="19"/>
        <v>-0.95893648397378795</v>
      </c>
      <c r="J326">
        <f t="shared" si="20"/>
        <v>1.2123608962344812</v>
      </c>
      <c r="K326">
        <f t="shared" si="21"/>
        <v>0.74943616821610293</v>
      </c>
      <c r="L326">
        <f t="shared" si="22"/>
        <v>-0.97001788404221223</v>
      </c>
      <c r="M326">
        <f t="shared" si="23"/>
        <v>1.125203890959658</v>
      </c>
      <c r="N326">
        <v>0</v>
      </c>
      <c r="O326">
        <f t="shared" si="24"/>
        <v>-0.99609319881904013</v>
      </c>
      <c r="P326">
        <f t="shared" si="25"/>
        <v>5.921757105884206E-2</v>
      </c>
      <c r="Q326">
        <f t="shared" si="26"/>
        <v>0.15731099026337608</v>
      </c>
      <c r="R326">
        <f t="shared" si="12"/>
        <v>4.3507294668449995E-3</v>
      </c>
      <c r="S326">
        <v>4.5418294004175498E-2</v>
      </c>
      <c r="T326">
        <f t="shared" si="13"/>
        <v>3.4238855533550036E-2</v>
      </c>
      <c r="U326">
        <f t="shared" si="27"/>
        <v>4.5531518549731427E-2</v>
      </c>
      <c r="V326">
        <f t="shared" si="28"/>
        <v>4.5615896714233294E-2</v>
      </c>
      <c r="AB326">
        <f t="shared" si="29"/>
        <v>24.614395401107949</v>
      </c>
      <c r="AC326">
        <f t="shared" si="30"/>
        <v>0.2492928192008261</v>
      </c>
      <c r="AD326">
        <f t="shared" si="31"/>
        <v>0.43507294668449881</v>
      </c>
    </row>
    <row r="327" spans="1:30" x14ac:dyDescent="0.4">
      <c r="A327">
        <v>21</v>
      </c>
      <c r="B327" t="s">
        <v>17</v>
      </c>
      <c r="C327" t="s">
        <v>18</v>
      </c>
      <c r="D327">
        <f t="shared" si="14"/>
        <v>2.215553707636265</v>
      </c>
      <c r="E327">
        <f t="shared" si="15"/>
        <v>0.79132974636564146</v>
      </c>
      <c r="F327">
        <f t="shared" si="16"/>
        <v>-0.4232769276765953</v>
      </c>
      <c r="G327">
        <f t="shared" si="17"/>
        <v>2.1229497030933318</v>
      </c>
      <c r="H327">
        <f t="shared" si="18"/>
        <v>2.1074296633646008</v>
      </c>
      <c r="I327">
        <f t="shared" si="19"/>
        <v>-1.8602867038969308</v>
      </c>
      <c r="J327">
        <f t="shared" si="20"/>
        <v>1.2123608962344812</v>
      </c>
      <c r="K327">
        <f t="shared" si="21"/>
        <v>-0.67621875405649801</v>
      </c>
      <c r="L327">
        <f t="shared" si="22"/>
        <v>-0.74878250770237231</v>
      </c>
      <c r="M327">
        <f t="shared" si="23"/>
        <v>1.655271672651897</v>
      </c>
      <c r="N327">
        <v>0</v>
      </c>
      <c r="O327">
        <f t="shared" si="24"/>
        <v>-0.75123590499969062</v>
      </c>
      <c r="P327">
        <f t="shared" si="25"/>
        <v>-0.76579479308711396</v>
      </c>
      <c r="Q327">
        <f t="shared" si="26"/>
        <v>0.44809128011076704</v>
      </c>
      <c r="R327">
        <f t="shared" si="12"/>
        <v>1.7856746684978E-3</v>
      </c>
      <c r="S327">
        <v>1.937736332661269E-2</v>
      </c>
      <c r="T327">
        <f t="shared" si="13"/>
        <v>0.13906015972983951</v>
      </c>
      <c r="U327">
        <f t="shared" si="27"/>
        <v>5.7616839947106854E-2</v>
      </c>
      <c r="V327">
        <f t="shared" si="28"/>
        <v>1.94119649934473E-2</v>
      </c>
      <c r="AB327">
        <f t="shared" si="29"/>
        <v>617.64231998919888</v>
      </c>
      <c r="AC327">
        <f t="shared" si="30"/>
        <v>197.34096933599022</v>
      </c>
      <c r="AD327">
        <f t="shared" si="31"/>
        <v>0.17856746684977989</v>
      </c>
    </row>
    <row r="328" spans="1:30" x14ac:dyDescent="0.4">
      <c r="A328">
        <v>22</v>
      </c>
      <c r="B328" t="s">
        <v>17</v>
      </c>
      <c r="C328" t="s">
        <v>18</v>
      </c>
      <c r="D328">
        <f t="shared" si="14"/>
        <v>2.215553707636265</v>
      </c>
      <c r="E328">
        <f t="shared" si="15"/>
        <v>0.94964846854616258</v>
      </c>
      <c r="F328">
        <f t="shared" si="16"/>
        <v>-0.4232769276765953</v>
      </c>
      <c r="G328">
        <f t="shared" si="17"/>
        <v>2.1229497030933318</v>
      </c>
      <c r="H328">
        <f t="shared" si="18"/>
        <v>2.1499008712581271</v>
      </c>
      <c r="I328">
        <f t="shared" si="19"/>
        <v>-2.2358492955315734</v>
      </c>
      <c r="J328">
        <f t="shared" si="20"/>
        <v>1.2123608962344812</v>
      </c>
      <c r="K328">
        <f t="shared" si="21"/>
        <v>-0.70995570879074121</v>
      </c>
      <c r="L328">
        <f t="shared" si="22"/>
        <v>-0.74354715392875836</v>
      </c>
      <c r="M328">
        <f t="shared" si="23"/>
        <v>1.7511203848732708</v>
      </c>
      <c r="N328">
        <v>0</v>
      </c>
      <c r="O328">
        <f t="shared" si="24"/>
        <v>-0.95862211027895716</v>
      </c>
      <c r="P328">
        <f t="shared" si="25"/>
        <v>-0.8620913635067432</v>
      </c>
      <c r="Q328">
        <f t="shared" si="26"/>
        <v>-1.0314268732586809</v>
      </c>
      <c r="R328">
        <f t="shared" si="12"/>
        <v>3.3421352300802799E-3</v>
      </c>
      <c r="S328">
        <v>2.474224199525267E-2</v>
      </c>
      <c r="T328">
        <f t="shared" si="13"/>
        <v>0.24960082465551553</v>
      </c>
      <c r="U328">
        <f t="shared" si="27"/>
        <v>-0.22481671774458542</v>
      </c>
      <c r="V328">
        <f t="shared" si="28"/>
        <v>2.4824933913896174E-2</v>
      </c>
      <c r="AB328">
        <f t="shared" si="29"/>
        <v>908.80439494289487</v>
      </c>
      <c r="AC328">
        <f t="shared" si="30"/>
        <v>1008.6351907305786</v>
      </c>
      <c r="AD328">
        <f t="shared" si="31"/>
        <v>0.33421352300802232</v>
      </c>
    </row>
    <row r="329" spans="1:30" x14ac:dyDescent="0.4">
      <c r="A329">
        <v>23</v>
      </c>
      <c r="B329" t="s">
        <v>17</v>
      </c>
      <c r="C329" t="s">
        <v>18</v>
      </c>
      <c r="D329">
        <f t="shared" si="14"/>
        <v>-0.29419876168108988</v>
      </c>
      <c r="E329">
        <f t="shared" si="15"/>
        <v>1.1673367115443793</v>
      </c>
      <c r="F329">
        <f t="shared" si="16"/>
        <v>-0.4232769276765953</v>
      </c>
      <c r="G329">
        <f t="shared" si="17"/>
        <v>1.6340674589259117</v>
      </c>
      <c r="H329">
        <f t="shared" si="18"/>
        <v>1.8476058033100866</v>
      </c>
      <c r="I329">
        <f t="shared" si="19"/>
        <v>-1.1091615206276451</v>
      </c>
      <c r="J329">
        <f t="shared" si="20"/>
        <v>1.2734883363807576</v>
      </c>
      <c r="K329">
        <f t="shared" si="21"/>
        <v>0.89834666270654884</v>
      </c>
      <c r="L329">
        <f t="shared" si="22"/>
        <v>-1.1299111972024223</v>
      </c>
      <c r="M329">
        <f t="shared" si="23"/>
        <v>1.6411914823042555</v>
      </c>
      <c r="N329">
        <v>0</v>
      </c>
      <c r="O329">
        <f t="shared" si="24"/>
        <v>4.8189321721533201E-2</v>
      </c>
      <c r="P329">
        <f t="shared" si="25"/>
        <v>-0.16848960354583745</v>
      </c>
      <c r="Q329">
        <f t="shared" si="26"/>
        <v>-1.0225803584000623</v>
      </c>
      <c r="R329">
        <f t="shared" si="12"/>
        <v>2.2400735826204397E-3</v>
      </c>
      <c r="S329">
        <v>1.1562069388855815E-2</v>
      </c>
      <c r="T329">
        <f t="shared" si="13"/>
        <v>5.9338470501984833E-3</v>
      </c>
      <c r="U329">
        <f t="shared" si="27"/>
        <v>1.1475413879198775E-2</v>
      </c>
      <c r="V329">
        <f t="shared" si="28"/>
        <v>1.1587969275054216E-2</v>
      </c>
      <c r="AB329">
        <f t="shared" si="29"/>
        <v>48.67833040408955</v>
      </c>
      <c r="AC329">
        <f t="shared" si="30"/>
        <v>0.74948096869721081</v>
      </c>
      <c r="AD329">
        <f t="shared" si="31"/>
        <v>0.22400735826204504</v>
      </c>
    </row>
    <row r="330" spans="1:30" x14ac:dyDescent="0.4">
      <c r="A330">
        <v>24</v>
      </c>
      <c r="B330" t="s">
        <v>17</v>
      </c>
      <c r="C330" t="s">
        <v>18</v>
      </c>
      <c r="D330">
        <f t="shared" si="14"/>
        <v>-1.1307829181202083</v>
      </c>
      <c r="E330">
        <f t="shared" si="15"/>
        <v>0.85069926718333699</v>
      </c>
      <c r="F330">
        <f t="shared" si="16"/>
        <v>-0.31910705212041929</v>
      </c>
      <c r="G330">
        <f t="shared" si="17"/>
        <v>-0.29573087331390641</v>
      </c>
      <c r="H330">
        <f t="shared" si="18"/>
        <v>0.3086490937564253</v>
      </c>
      <c r="I330">
        <f t="shared" si="19"/>
        <v>0.54331388256478341</v>
      </c>
      <c r="J330">
        <f t="shared" si="20"/>
        <v>1.2734883363807576</v>
      </c>
      <c r="K330">
        <f t="shared" si="21"/>
        <v>0.76744204926419834</v>
      </c>
      <c r="L330">
        <f t="shared" si="22"/>
        <v>-1.1095972131049427</v>
      </c>
      <c r="M330">
        <f t="shared" si="23"/>
        <v>0.54119139189741905</v>
      </c>
      <c r="N330">
        <v>0</v>
      </c>
      <c r="O330">
        <f t="shared" si="24"/>
        <v>0.69173976681700566</v>
      </c>
      <c r="P330">
        <f t="shared" si="25"/>
        <v>0.40235716364689322</v>
      </c>
      <c r="Q330">
        <f t="shared" si="26"/>
        <v>-0.97912820776757536</v>
      </c>
      <c r="R330">
        <f t="shared" si="12"/>
        <v>2.1214595941272999E-4</v>
      </c>
      <c r="S330">
        <v>2.5323432976387106E-2</v>
      </c>
      <c r="T330">
        <f t="shared" si="13"/>
        <v>2.4937930870683078E-2</v>
      </c>
      <c r="U330">
        <f t="shared" si="27"/>
        <v>2.5386519563820733E-2</v>
      </c>
      <c r="V330">
        <f t="shared" si="28"/>
        <v>2.5328805240371503E-2</v>
      </c>
      <c r="AB330">
        <f t="shared" si="29"/>
        <v>1.5223137639493451</v>
      </c>
      <c r="AC330">
        <f t="shared" si="30"/>
        <v>0.2491233613248712</v>
      </c>
      <c r="AD330">
        <f t="shared" si="31"/>
        <v>2.121459594126214E-2</v>
      </c>
    </row>
    <row r="331" spans="1:30" x14ac:dyDescent="0.4">
      <c r="A331">
        <v>25</v>
      </c>
      <c r="B331" t="s">
        <v>17</v>
      </c>
      <c r="C331" t="s">
        <v>18</v>
      </c>
      <c r="D331">
        <f t="shared" si="14"/>
        <v>0.12409331653846931</v>
      </c>
      <c r="E331">
        <f t="shared" si="15"/>
        <v>0.435112621459469</v>
      </c>
      <c r="F331">
        <f t="shared" si="16"/>
        <v>5.9831704190282311</v>
      </c>
      <c r="G331">
        <f t="shared" si="17"/>
        <v>-1.1448421394994261</v>
      </c>
      <c r="H331">
        <f t="shared" si="18"/>
        <v>-1.2852703554241525</v>
      </c>
      <c r="I331">
        <f t="shared" si="19"/>
        <v>1.0691015108532833</v>
      </c>
      <c r="J331">
        <f t="shared" si="20"/>
        <v>1.2734883363807576</v>
      </c>
      <c r="K331">
        <f t="shared" si="21"/>
        <v>-1.5635630483073391</v>
      </c>
      <c r="L331">
        <f t="shared" si="22"/>
        <v>-0.7478681705753103</v>
      </c>
      <c r="M331">
        <f t="shared" si="23"/>
        <v>-0.68349178202755745</v>
      </c>
      <c r="N331">
        <v>0</v>
      </c>
      <c r="O331">
        <f t="shared" si="24"/>
        <v>-1.3120014166466309</v>
      </c>
      <c r="P331">
        <f t="shared" si="25"/>
        <v>-0.93226128550177711</v>
      </c>
      <c r="Q331">
        <f t="shared" si="26"/>
        <v>-1.5642818716941156</v>
      </c>
      <c r="R331">
        <f t="shared" si="12"/>
        <v>1.6593685626993702E-3</v>
      </c>
      <c r="S331">
        <v>4.4739139492713793</v>
      </c>
      <c r="T331">
        <f t="shared" si="13"/>
        <v>6.7475875186329715</v>
      </c>
      <c r="U331">
        <f t="shared" si="27"/>
        <v>6.697599766738362</v>
      </c>
      <c r="V331">
        <f t="shared" si="28"/>
        <v>4.4813378214310227</v>
      </c>
      <c r="AB331">
        <f t="shared" si="29"/>
        <v>50.820681737338333</v>
      </c>
      <c r="AC331">
        <f t="shared" si="30"/>
        <v>49.703365837627068</v>
      </c>
      <c r="AD331">
        <f t="shared" si="31"/>
        <v>0.1659368562699424</v>
      </c>
    </row>
    <row r="332" spans="1:30" x14ac:dyDescent="0.4">
      <c r="A332">
        <v>26</v>
      </c>
      <c r="B332" t="s">
        <v>17</v>
      </c>
      <c r="C332" t="s">
        <v>18</v>
      </c>
      <c r="D332">
        <f t="shared" si="14"/>
        <v>0.12409331653846931</v>
      </c>
      <c r="E332">
        <f t="shared" si="15"/>
        <v>0.55385166309486011</v>
      </c>
      <c r="F332">
        <f t="shared" si="16"/>
        <v>9.7572450104284877E-2</v>
      </c>
      <c r="G332">
        <f t="shared" si="17"/>
        <v>-0.96472762849037652</v>
      </c>
      <c r="H332">
        <f t="shared" si="18"/>
        <v>-0.52328691968735574</v>
      </c>
      <c r="I332">
        <f t="shared" si="19"/>
        <v>0.84376395587249764</v>
      </c>
      <c r="J332">
        <f t="shared" si="20"/>
        <v>1.2734883363807576</v>
      </c>
      <c r="K332">
        <f t="shared" si="21"/>
        <v>-0.19241856161472237</v>
      </c>
      <c r="L332">
        <f t="shared" si="22"/>
        <v>-0.96064453166427743</v>
      </c>
      <c r="M332">
        <f t="shared" si="23"/>
        <v>-0.1579915718141818</v>
      </c>
      <c r="N332">
        <v>0</v>
      </c>
      <c r="O332">
        <f t="shared" si="24"/>
        <v>-0.22204029063061959</v>
      </c>
      <c r="P332">
        <f t="shared" si="25"/>
        <v>0.21872751832926385</v>
      </c>
      <c r="Q332">
        <f t="shared" si="26"/>
        <v>1.3295387664806986</v>
      </c>
      <c r="R332">
        <f t="shared" si="12"/>
        <v>2.22285470875354E-3</v>
      </c>
      <c r="S332">
        <v>0.1265303173237968</v>
      </c>
      <c r="T332">
        <f t="shared" si="13"/>
        <v>0.12689175151022122</v>
      </c>
      <c r="U332">
        <f t="shared" si="27"/>
        <v>0.12653385943409323</v>
      </c>
      <c r="V332">
        <f t="shared" si="28"/>
        <v>0.12681157583546007</v>
      </c>
      <c r="AB332">
        <f t="shared" si="29"/>
        <v>0.28565026474998784</v>
      </c>
      <c r="AC332">
        <f t="shared" si="30"/>
        <v>2.7994162753654525E-3</v>
      </c>
      <c r="AD332">
        <f t="shared" si="31"/>
        <v>0.22228547087534803</v>
      </c>
    </row>
    <row r="333" spans="1:30" x14ac:dyDescent="0.4">
      <c r="A333">
        <v>27</v>
      </c>
      <c r="B333" t="s">
        <v>17</v>
      </c>
      <c r="C333" t="s">
        <v>18</v>
      </c>
      <c r="D333">
        <f t="shared" si="14"/>
        <v>-0.7124908399006491</v>
      </c>
      <c r="E333">
        <f t="shared" si="15"/>
        <v>0.98922814909129275</v>
      </c>
      <c r="F333">
        <f t="shared" si="16"/>
        <v>-0.39723445878755131</v>
      </c>
      <c r="G333">
        <f t="shared" si="17"/>
        <v>0.99080134817930576</v>
      </c>
      <c r="H333">
        <f t="shared" si="18"/>
        <v>1.2580055054940735</v>
      </c>
      <c r="I333">
        <f t="shared" si="19"/>
        <v>-0.65848641066607372</v>
      </c>
      <c r="J333">
        <f t="shared" si="20"/>
        <v>1.2734883363807576</v>
      </c>
      <c r="K333">
        <f t="shared" si="21"/>
        <v>-0.21717609965435547</v>
      </c>
      <c r="L333">
        <f t="shared" si="22"/>
        <v>-0.95680261791651278</v>
      </c>
      <c r="M333">
        <f t="shared" si="23"/>
        <v>1.363278446910253</v>
      </c>
      <c r="N333">
        <v>0</v>
      </c>
      <c r="O333">
        <f t="shared" si="24"/>
        <v>0.57345869962890639</v>
      </c>
      <c r="P333">
        <f t="shared" si="25"/>
        <v>-0.66478956590233007</v>
      </c>
      <c r="Q333">
        <f t="shared" si="26"/>
        <v>-1.059538697920406</v>
      </c>
      <c r="R333">
        <f t="shared" si="12"/>
        <v>4.6295079825424898E-3</v>
      </c>
      <c r="S333">
        <v>1.1555539582450862E-2</v>
      </c>
      <c r="T333">
        <f t="shared" si="13"/>
        <v>8.9001463554069429E-3</v>
      </c>
      <c r="U333">
        <f t="shared" si="27"/>
        <v>1.0156471238831058E-2</v>
      </c>
      <c r="V333">
        <f t="shared" si="28"/>
        <v>1.1609036045190403E-2</v>
      </c>
      <c r="AB333">
        <f t="shared" si="29"/>
        <v>22.979396228944644</v>
      </c>
      <c r="AC333">
        <f t="shared" si="30"/>
        <v>12.107338940230346</v>
      </c>
      <c r="AD333">
        <f t="shared" si="31"/>
        <v>0.46295079825424257</v>
      </c>
    </row>
    <row r="334" spans="1:30" x14ac:dyDescent="0.4">
      <c r="A334">
        <v>28</v>
      </c>
      <c r="B334" t="s">
        <v>17</v>
      </c>
      <c r="C334" t="s">
        <v>18</v>
      </c>
      <c r="D334">
        <f t="shared" si="14"/>
        <v>0.12409331653846931</v>
      </c>
      <c r="E334">
        <f t="shared" si="15"/>
        <v>0.69238054500281576</v>
      </c>
      <c r="F334">
        <f t="shared" si="16"/>
        <v>4.9414716634664702</v>
      </c>
      <c r="G334">
        <f t="shared" si="17"/>
        <v>-0.8875356952007839</v>
      </c>
      <c r="H334">
        <f t="shared" si="18"/>
        <v>-0.33841225003318226</v>
      </c>
      <c r="I334">
        <f t="shared" si="19"/>
        <v>0.76865143754556908</v>
      </c>
      <c r="J334">
        <f t="shared" si="20"/>
        <v>1.2734883363807576</v>
      </c>
      <c r="K334">
        <f t="shared" si="21"/>
        <v>-1.1372296291455934</v>
      </c>
      <c r="L334">
        <f t="shared" si="22"/>
        <v>-0.81402726206439635</v>
      </c>
      <c r="M334">
        <f t="shared" si="23"/>
        <v>8.0672753252219787E-2</v>
      </c>
      <c r="N334">
        <v>0</v>
      </c>
      <c r="O334">
        <f t="shared" si="24"/>
        <v>-4.6904534736888527E-2</v>
      </c>
      <c r="P334">
        <f t="shared" si="25"/>
        <v>-0.33285475606331161</v>
      </c>
      <c r="Q334">
        <f t="shared" si="26"/>
        <v>-1.6472280476983803</v>
      </c>
      <c r="R334">
        <f t="shared" si="12"/>
        <v>1.0941039316468601E-3</v>
      </c>
      <c r="S334">
        <v>7.7500294956946922E-2</v>
      </c>
      <c r="T334">
        <f t="shared" si="13"/>
        <v>8.5096807522754211E-2</v>
      </c>
      <c r="U334">
        <f t="shared" si="27"/>
        <v>7.7487465643464523E-2</v>
      </c>
      <c r="V334">
        <f t="shared" si="28"/>
        <v>7.7585088334363103E-2</v>
      </c>
      <c r="AB334">
        <f t="shared" si="29"/>
        <v>9.801914392748202</v>
      </c>
      <c r="AC334">
        <f t="shared" si="30"/>
        <v>1.6553889878129682E-2</v>
      </c>
      <c r="AD334">
        <f t="shared" si="31"/>
        <v>0.10941039316467874</v>
      </c>
    </row>
    <row r="335" spans="1:30" x14ac:dyDescent="0.4">
      <c r="A335">
        <v>29</v>
      </c>
      <c r="B335" t="s">
        <v>17</v>
      </c>
      <c r="C335" t="s">
        <v>18</v>
      </c>
      <c r="D335">
        <f t="shared" si="14"/>
        <v>-1.1307829181202083</v>
      </c>
      <c r="E335">
        <f t="shared" si="15"/>
        <v>0.91006878800103252</v>
      </c>
      <c r="F335">
        <f t="shared" si="16"/>
        <v>-0.26702211434233125</v>
      </c>
      <c r="G335">
        <f t="shared" si="17"/>
        <v>-0.21853894002431365</v>
      </c>
      <c r="H335">
        <f t="shared" si="18"/>
        <v>0.37610336511673198</v>
      </c>
      <c r="I335">
        <f t="shared" si="19"/>
        <v>0.2428638092570691</v>
      </c>
      <c r="J335">
        <f t="shared" si="20"/>
        <v>1.3346157765270339</v>
      </c>
      <c r="K335">
        <f t="shared" si="21"/>
        <v>-0.54681660221163919</v>
      </c>
      <c r="L335">
        <f t="shared" si="22"/>
        <v>-1.0424336336051219</v>
      </c>
      <c r="M335">
        <f t="shared" si="23"/>
        <v>0.6717314470262381</v>
      </c>
      <c r="N335">
        <v>0</v>
      </c>
      <c r="O335">
        <f t="shared" si="24"/>
        <v>-2.6873023618343695E-2</v>
      </c>
      <c r="P335">
        <f t="shared" si="25"/>
        <v>6.3277978523852266E-2</v>
      </c>
      <c r="Q335">
        <f t="shared" si="26"/>
        <v>1.616853333765174</v>
      </c>
      <c r="R335">
        <f t="shared" si="12"/>
        <v>4.7055793681681102E-3</v>
      </c>
      <c r="S335">
        <v>3.2795888169345221E-2</v>
      </c>
      <c r="T335">
        <f t="shared" si="13"/>
        <v>3.2615993232387938E-2</v>
      </c>
      <c r="U335">
        <f t="shared" si="27"/>
        <v>3.2796234509457185E-2</v>
      </c>
      <c r="V335">
        <f t="shared" si="28"/>
        <v>3.2950211824075641E-2</v>
      </c>
      <c r="AB335">
        <f t="shared" si="29"/>
        <v>0.54852893761673693</v>
      </c>
      <c r="AC335">
        <f t="shared" si="30"/>
        <v>1.0560473623287608E-3</v>
      </c>
      <c r="AD335">
        <f t="shared" si="31"/>
        <v>0.47055793681681424</v>
      </c>
    </row>
    <row r="336" spans="1:30" x14ac:dyDescent="0.4">
      <c r="A336">
        <v>30</v>
      </c>
      <c r="B336" t="s">
        <v>17</v>
      </c>
      <c r="C336" t="s">
        <v>18</v>
      </c>
      <c r="D336">
        <f t="shared" si="14"/>
        <v>-0.29419876168108988</v>
      </c>
      <c r="E336">
        <f t="shared" si="15"/>
        <v>1.0288078296364229</v>
      </c>
      <c r="F336">
        <f t="shared" si="16"/>
        <v>-0.4232769276765953</v>
      </c>
      <c r="G336">
        <f t="shared" si="17"/>
        <v>0.86214812602998425</v>
      </c>
      <c r="H336">
        <f t="shared" si="18"/>
        <v>1.0906189802666462</v>
      </c>
      <c r="I336">
        <f t="shared" si="19"/>
        <v>-0.95893648397378795</v>
      </c>
      <c r="J336">
        <f t="shared" si="20"/>
        <v>1.3346157765270339</v>
      </c>
      <c r="K336">
        <f t="shared" si="21"/>
        <v>1.2753595682230781</v>
      </c>
      <c r="L336">
        <f t="shared" si="22"/>
        <v>-1.3252018017821692</v>
      </c>
      <c r="M336">
        <f t="shared" si="23"/>
        <v>1.1532295437615716</v>
      </c>
      <c r="N336">
        <v>0</v>
      </c>
      <c r="O336">
        <f t="shared" si="24"/>
        <v>8.3796214106349742E-2</v>
      </c>
      <c r="P336">
        <f t="shared" si="25"/>
        <v>0.18501496669518958</v>
      </c>
      <c r="Q336">
        <f t="shared" si="26"/>
        <v>-0.3190922339893556</v>
      </c>
      <c r="R336">
        <f t="shared" si="12"/>
        <v>3.9616510965312804E-3</v>
      </c>
      <c r="S336">
        <v>1.7646340637158208E-2</v>
      </c>
      <c r="T336">
        <f t="shared" si="13"/>
        <v>1.5607894979992957E-2</v>
      </c>
      <c r="U336">
        <f t="shared" si="27"/>
        <v>1.7661752119381823E-2</v>
      </c>
      <c r="V336">
        <f t="shared" si="28"/>
        <v>1.7716249281893168E-2</v>
      </c>
      <c r="AB336">
        <f t="shared" si="29"/>
        <v>11.551662177895739</v>
      </c>
      <c r="AC336">
        <f t="shared" si="30"/>
        <v>8.7335286904543119E-2</v>
      </c>
      <c r="AD336">
        <f t="shared" si="31"/>
        <v>0.39616510965311685</v>
      </c>
    </row>
    <row r="337" spans="1:30" x14ac:dyDescent="0.4">
      <c r="A337">
        <v>31</v>
      </c>
      <c r="B337" t="s">
        <v>17</v>
      </c>
      <c r="C337" t="s">
        <v>18</v>
      </c>
      <c r="D337">
        <f t="shared" si="14"/>
        <v>-0.7124908399006491</v>
      </c>
      <c r="E337">
        <f t="shared" si="15"/>
        <v>1.1277570309992484</v>
      </c>
      <c r="F337">
        <f t="shared" si="16"/>
        <v>-0.4232769276765953</v>
      </c>
      <c r="G337">
        <f t="shared" si="17"/>
        <v>0.16742072642364983</v>
      </c>
      <c r="H337">
        <f t="shared" si="18"/>
        <v>0.7333611726916891</v>
      </c>
      <c r="I337">
        <f t="shared" si="19"/>
        <v>0.31797632758399769</v>
      </c>
      <c r="J337">
        <f t="shared" si="20"/>
        <v>1.3346157765270339</v>
      </c>
      <c r="K337">
        <f t="shared" si="21"/>
        <v>1.54761225090709</v>
      </c>
      <c r="L337">
        <f t="shared" si="22"/>
        <v>-1.3674504018972047</v>
      </c>
      <c r="M337">
        <f t="shared" si="23"/>
        <v>1.0270375898458979</v>
      </c>
      <c r="N337">
        <v>0</v>
      </c>
      <c r="O337">
        <f t="shared" si="24"/>
        <v>-4.6916310073071225E-2</v>
      </c>
      <c r="P337">
        <f t="shared" si="25"/>
        <v>0.31094675248736853</v>
      </c>
      <c r="Q337">
        <f t="shared" si="26"/>
        <v>-0.4123605916644843</v>
      </c>
      <c r="R337">
        <f t="shared" si="12"/>
        <v>2.1564518176681299E-4</v>
      </c>
      <c r="S337">
        <v>2.387311770351155E-2</v>
      </c>
      <c r="T337">
        <f t="shared" si="13"/>
        <v>2.4190111299204068E-2</v>
      </c>
      <c r="U337">
        <f t="shared" si="27"/>
        <v>2.387579585684324E-2</v>
      </c>
      <c r="V337">
        <f t="shared" si="28"/>
        <v>2.3878265826318062E-2</v>
      </c>
      <c r="AB337">
        <f t="shared" si="29"/>
        <v>1.3278265521469379</v>
      </c>
      <c r="AC337">
        <f t="shared" si="30"/>
        <v>1.1218280598918896E-2</v>
      </c>
      <c r="AD337">
        <f t="shared" si="31"/>
        <v>2.1564518176669472E-2</v>
      </c>
    </row>
    <row r="338" spans="1:30" x14ac:dyDescent="0.4">
      <c r="A338">
        <v>32</v>
      </c>
      <c r="B338" t="s">
        <v>17</v>
      </c>
      <c r="C338" t="s">
        <v>18</v>
      </c>
      <c r="D338">
        <f t="shared" si="14"/>
        <v>-1.1307829181202083</v>
      </c>
      <c r="E338">
        <f t="shared" si="15"/>
        <v>0.67259070473025107</v>
      </c>
      <c r="F338">
        <f t="shared" si="16"/>
        <v>1.2173986123331773</v>
      </c>
      <c r="G338">
        <f t="shared" si="17"/>
        <v>-0.63022925090214144</v>
      </c>
      <c r="H338">
        <f t="shared" si="18"/>
        <v>-0.13854774229894037</v>
      </c>
      <c r="I338">
        <f t="shared" si="19"/>
        <v>0.54331388256478341</v>
      </c>
      <c r="J338">
        <f t="shared" si="20"/>
        <v>1.3346157765270339</v>
      </c>
      <c r="K338">
        <f t="shared" si="21"/>
        <v>6.7425585746793901E-2</v>
      </c>
      <c r="L338">
        <f t="shared" si="22"/>
        <v>-1.1377527038049216</v>
      </c>
      <c r="M338">
        <f t="shared" si="23"/>
        <v>0.21025527115548734</v>
      </c>
      <c r="N338">
        <v>0</v>
      </c>
      <c r="O338">
        <f t="shared" si="24"/>
        <v>0.39852227794476658</v>
      </c>
      <c r="P338">
        <f t="shared" si="25"/>
        <v>1.032926633810245</v>
      </c>
      <c r="Q338">
        <f t="shared" si="26"/>
        <v>-9.375248884278882E-3</v>
      </c>
      <c r="R338">
        <f t="shared" si="12"/>
        <v>3.5650364677349E-3</v>
      </c>
      <c r="S338">
        <v>4.6167344268427661E-2</v>
      </c>
      <c r="T338">
        <f t="shared" si="13"/>
        <v>4.4139443932582546E-2</v>
      </c>
      <c r="U338">
        <f t="shared" si="27"/>
        <v>4.6169216442651081E-2</v>
      </c>
      <c r="V338">
        <f t="shared" si="28"/>
        <v>4.6331932534363074E-2</v>
      </c>
      <c r="AB338">
        <f t="shared" si="29"/>
        <v>4.392499434350027</v>
      </c>
      <c r="AC338">
        <f t="shared" si="30"/>
        <v>4.0551915062195087E-3</v>
      </c>
      <c r="AD338">
        <f t="shared" si="31"/>
        <v>0.35650364677348217</v>
      </c>
    </row>
    <row r="339" spans="1:30" x14ac:dyDescent="0.4">
      <c r="A339">
        <v>33</v>
      </c>
      <c r="B339" t="s">
        <v>17</v>
      </c>
      <c r="C339" t="s">
        <v>18</v>
      </c>
      <c r="D339">
        <f t="shared" si="14"/>
        <v>0.12409331653846931</v>
      </c>
      <c r="E339">
        <f t="shared" si="15"/>
        <v>0.435112621459469</v>
      </c>
      <c r="F339">
        <f t="shared" si="16"/>
        <v>2.2330548990058938</v>
      </c>
      <c r="G339">
        <f t="shared" si="17"/>
        <v>-0.81034376191119117</v>
      </c>
      <c r="H339">
        <f t="shared" si="18"/>
        <v>-0.29843934848633386</v>
      </c>
      <c r="I339">
        <f t="shared" si="19"/>
        <v>0.84376395587249764</v>
      </c>
      <c r="J339">
        <f t="shared" si="20"/>
        <v>1.3346157765270339</v>
      </c>
      <c r="K339">
        <f t="shared" si="21"/>
        <v>1.252965504676498</v>
      </c>
      <c r="L339">
        <f t="shared" si="22"/>
        <v>-1.321726655728868</v>
      </c>
      <c r="M339">
        <f t="shared" si="23"/>
        <v>-9.6054807200836676E-3</v>
      </c>
      <c r="N339">
        <v>0</v>
      </c>
      <c r="O339">
        <f t="shared" si="24"/>
        <v>-0.84687825279424134</v>
      </c>
      <c r="P339">
        <f t="shared" si="25"/>
        <v>-0.95366651019013382</v>
      </c>
      <c r="Q339">
        <f t="shared" si="26"/>
        <v>0.62025308673468948</v>
      </c>
      <c r="R339">
        <f t="shared" si="12"/>
        <v>1.93450171506184E-3</v>
      </c>
      <c r="S339">
        <v>0.15237133010737661</v>
      </c>
      <c r="T339">
        <f t="shared" si="13"/>
        <v>0.15612018885835591</v>
      </c>
      <c r="U339">
        <f t="shared" si="27"/>
        <v>0.1523474879100819</v>
      </c>
      <c r="V339">
        <f t="shared" si="28"/>
        <v>0.15266609270679557</v>
      </c>
      <c r="AB339">
        <f t="shared" si="29"/>
        <v>2.4603439166262229</v>
      </c>
      <c r="AC339">
        <f t="shared" si="30"/>
        <v>1.5647430049933155E-2</v>
      </c>
      <c r="AD339">
        <f t="shared" si="31"/>
        <v>0.19345017150617683</v>
      </c>
    </row>
    <row r="340" spans="1:30" x14ac:dyDescent="0.4">
      <c r="A340">
        <v>34</v>
      </c>
      <c r="B340" t="s">
        <v>17</v>
      </c>
      <c r="C340" t="s">
        <v>18</v>
      </c>
      <c r="D340">
        <f t="shared" si="14"/>
        <v>0.12409331653846931</v>
      </c>
      <c r="E340">
        <f t="shared" si="15"/>
        <v>0.47469230200459983</v>
      </c>
      <c r="F340">
        <f t="shared" si="16"/>
        <v>-0.26702211434233125</v>
      </c>
      <c r="G340">
        <f t="shared" si="17"/>
        <v>-1.1448421394994261</v>
      </c>
      <c r="H340">
        <f t="shared" si="18"/>
        <v>-0.658195462407969</v>
      </c>
      <c r="I340">
        <f t="shared" si="19"/>
        <v>0.99398899252635475</v>
      </c>
      <c r="J340">
        <f t="shared" si="20"/>
        <v>1.3346157765270339</v>
      </c>
      <c r="K340">
        <f t="shared" si="21"/>
        <v>-0.49478869838508072</v>
      </c>
      <c r="L340">
        <f t="shared" si="22"/>
        <v>-1.0505074056683459</v>
      </c>
      <c r="M340">
        <f t="shared" si="23"/>
        <v>-0.21506298893648351</v>
      </c>
      <c r="N340">
        <v>0</v>
      </c>
      <c r="O340">
        <f t="shared" si="24"/>
        <v>1.6596337802348995</v>
      </c>
      <c r="P340">
        <f t="shared" si="25"/>
        <v>2.0671047137104135</v>
      </c>
      <c r="Q340">
        <f t="shared" si="26"/>
        <v>-1.3296249570645855</v>
      </c>
      <c r="R340">
        <f t="shared" si="12"/>
        <v>1.29740202202138E-3</v>
      </c>
      <c r="S340">
        <v>6.2731956937547226E-2</v>
      </c>
      <c r="T340">
        <f t="shared" si="13"/>
        <v>6.1992898614367853E-2</v>
      </c>
      <c r="U340">
        <f t="shared" si="27"/>
        <v>6.1970321032386103E-2</v>
      </c>
      <c r="V340">
        <f t="shared" si="28"/>
        <v>6.2813345505323359E-2</v>
      </c>
      <c r="AB340">
        <f t="shared" si="29"/>
        <v>1.1781209438677995</v>
      </c>
      <c r="AC340">
        <f t="shared" si="30"/>
        <v>1.214111502881011</v>
      </c>
      <c r="AD340">
        <f t="shared" si="31"/>
        <v>0.1297402022021403</v>
      </c>
    </row>
    <row r="341" spans="1:30" x14ac:dyDescent="0.4">
      <c r="A341">
        <v>35</v>
      </c>
      <c r="B341" t="s">
        <v>17</v>
      </c>
      <c r="C341" t="s">
        <v>18</v>
      </c>
      <c r="D341">
        <f t="shared" si="14"/>
        <v>0.54238539475802849</v>
      </c>
      <c r="E341">
        <f t="shared" si="15"/>
        <v>0.435112621459469</v>
      </c>
      <c r="F341">
        <f t="shared" si="16"/>
        <v>-0.39723445878755131</v>
      </c>
      <c r="G341">
        <f t="shared" si="17"/>
        <v>-1.1448421394994261</v>
      </c>
      <c r="H341">
        <f t="shared" si="18"/>
        <v>-0.75313110358173374</v>
      </c>
      <c r="I341">
        <f t="shared" si="19"/>
        <v>0.99398899252635475</v>
      </c>
      <c r="J341">
        <f t="shared" si="20"/>
        <v>1.3346157765270339</v>
      </c>
      <c r="K341">
        <f t="shared" si="21"/>
        <v>1.2206274849610501</v>
      </c>
      <c r="L341">
        <f t="shared" si="22"/>
        <v>-1.3167083908948867</v>
      </c>
      <c r="M341">
        <f t="shared" si="23"/>
        <v>-0.3284598665121114</v>
      </c>
      <c r="N341">
        <v>0</v>
      </c>
      <c r="O341">
        <f t="shared" si="24"/>
        <v>-0.88344186331121699</v>
      </c>
      <c r="P341">
        <f t="shared" si="25"/>
        <v>0.93079060479644338</v>
      </c>
      <c r="Q341">
        <f t="shared" si="26"/>
        <v>1.0755898798902406</v>
      </c>
      <c r="R341">
        <f t="shared" si="12"/>
        <v>2.3086945237826501E-3</v>
      </c>
      <c r="S341">
        <v>0.355044580988362</v>
      </c>
      <c r="T341">
        <f t="shared" si="13"/>
        <v>0.32651882015219308</v>
      </c>
      <c r="U341">
        <f t="shared" si="27"/>
        <v>0.34413304660837923</v>
      </c>
      <c r="V341">
        <f t="shared" si="28"/>
        <v>0.35586427046818853</v>
      </c>
      <c r="AB341">
        <f t="shared" si="29"/>
        <v>8.0344166236138026</v>
      </c>
      <c r="AC341">
        <f t="shared" si="30"/>
        <v>3.0732857123484547</v>
      </c>
      <c r="AD341">
        <f t="shared" si="31"/>
        <v>0.2308694523782614</v>
      </c>
    </row>
    <row r="342" spans="1:30" x14ac:dyDescent="0.4">
      <c r="A342">
        <v>36</v>
      </c>
      <c r="B342" t="s">
        <v>17</v>
      </c>
      <c r="C342" t="s">
        <v>18</v>
      </c>
      <c r="D342">
        <f t="shared" si="14"/>
        <v>-0.7124908399006491</v>
      </c>
      <c r="E342">
        <f t="shared" si="15"/>
        <v>0.69238054500281576</v>
      </c>
      <c r="F342">
        <f t="shared" si="16"/>
        <v>-0.4232769276765953</v>
      </c>
      <c r="G342">
        <f t="shared" si="17"/>
        <v>0.52764974844174928</v>
      </c>
      <c r="H342">
        <f t="shared" si="18"/>
        <v>1.2355207483739716</v>
      </c>
      <c r="I342">
        <f t="shared" si="19"/>
        <v>0.54331388256478341</v>
      </c>
      <c r="J342">
        <f t="shared" si="20"/>
        <v>1.3346157765270339</v>
      </c>
      <c r="K342">
        <f t="shared" si="21"/>
        <v>-1.339017607790207</v>
      </c>
      <c r="L342">
        <f t="shared" si="22"/>
        <v>-0.91949863379002517</v>
      </c>
      <c r="M342">
        <f t="shared" si="23"/>
        <v>1.1741289684711609</v>
      </c>
      <c r="N342">
        <v>0</v>
      </c>
      <c r="O342">
        <f t="shared" si="24"/>
        <v>-0.89304075358037183</v>
      </c>
      <c r="P342">
        <f t="shared" si="25"/>
        <v>8.3065876240548508E-2</v>
      </c>
      <c r="Q342">
        <f t="shared" si="26"/>
        <v>-1.6447296299660528</v>
      </c>
      <c r="R342">
        <f t="shared" si="12"/>
        <v>9.9449545914749495E-4</v>
      </c>
      <c r="S342">
        <v>3.636301066258097E-2</v>
      </c>
      <c r="T342">
        <f t="shared" si="13"/>
        <v>3.9052409120854677E-2</v>
      </c>
      <c r="U342">
        <f t="shared" si="27"/>
        <v>3.6717261175998987E-2</v>
      </c>
      <c r="V342">
        <f t="shared" si="28"/>
        <v>3.6399173511565838E-2</v>
      </c>
      <c r="AB342">
        <f t="shared" si="29"/>
        <v>7.395973021126129</v>
      </c>
      <c r="AC342">
        <f t="shared" si="30"/>
        <v>0.97420567484131659</v>
      </c>
      <c r="AD342">
        <f t="shared" si="31"/>
        <v>9.9449545914747042E-2</v>
      </c>
    </row>
    <row r="343" spans="1:30" x14ac:dyDescent="0.4">
      <c r="A343">
        <v>37</v>
      </c>
      <c r="B343" t="s">
        <v>17</v>
      </c>
      <c r="C343" t="s">
        <v>18</v>
      </c>
      <c r="D343">
        <f t="shared" si="14"/>
        <v>0.12409331653846931</v>
      </c>
      <c r="E343">
        <f t="shared" si="15"/>
        <v>0.61322118391255553</v>
      </c>
      <c r="F343">
        <f t="shared" si="16"/>
        <v>-0.34514952100946328</v>
      </c>
      <c r="G343">
        <f t="shared" si="17"/>
        <v>-0.78461311748132689</v>
      </c>
      <c r="H343">
        <f t="shared" si="18"/>
        <v>-9.857484075209226E-2</v>
      </c>
      <c r="I343">
        <f t="shared" si="19"/>
        <v>0.84376395587249764</v>
      </c>
      <c r="J343">
        <f t="shared" si="20"/>
        <v>1.3346157765270339</v>
      </c>
      <c r="K343">
        <f t="shared" si="21"/>
        <v>-0.55078908314464192</v>
      </c>
      <c r="L343">
        <f t="shared" si="22"/>
        <v>-1.0418171777570171</v>
      </c>
      <c r="M343">
        <f t="shared" si="23"/>
        <v>0.21539002828775974</v>
      </c>
      <c r="N343">
        <v>0</v>
      </c>
      <c r="O343">
        <f t="shared" si="24"/>
        <v>-8.0535212522230143E-2</v>
      </c>
      <c r="P343">
        <f t="shared" si="25"/>
        <v>-0.74136147851374845</v>
      </c>
      <c r="Q343">
        <f t="shared" si="26"/>
        <v>0.94967061886638493</v>
      </c>
      <c r="R343">
        <f t="shared" si="12"/>
        <v>4.4263183720524403E-3</v>
      </c>
      <c r="S343">
        <v>5.7570112049400005E-2</v>
      </c>
      <c r="T343">
        <f t="shared" si="13"/>
        <v>5.7471435828481639E-2</v>
      </c>
      <c r="U343">
        <f t="shared" si="27"/>
        <v>5.7568856544410608E-2</v>
      </c>
      <c r="V343">
        <f t="shared" si="28"/>
        <v>5.7824935694045385E-2</v>
      </c>
      <c r="AB343">
        <f t="shared" si="29"/>
        <v>0.17140182189274419</v>
      </c>
      <c r="AC343">
        <f t="shared" si="30"/>
        <v>2.1808277675728857E-3</v>
      </c>
      <c r="AD343">
        <f t="shared" si="31"/>
        <v>0.44263183720524957</v>
      </c>
    </row>
    <row r="344" spans="1:30" x14ac:dyDescent="0.4">
      <c r="A344">
        <v>38</v>
      </c>
      <c r="B344" t="s">
        <v>17</v>
      </c>
      <c r="C344" t="s">
        <v>18</v>
      </c>
      <c r="D344">
        <f t="shared" si="14"/>
        <v>0.12409331653846931</v>
      </c>
      <c r="E344">
        <f t="shared" si="15"/>
        <v>0.37574310064177419</v>
      </c>
      <c r="F344">
        <f t="shared" si="16"/>
        <v>0.38403960788376895</v>
      </c>
      <c r="G344">
        <f t="shared" si="17"/>
        <v>-1.0419195617799692</v>
      </c>
      <c r="H344">
        <f t="shared" si="18"/>
        <v>-0.54077506411410192</v>
      </c>
      <c r="I344">
        <f t="shared" si="19"/>
        <v>0.99398899252635475</v>
      </c>
      <c r="J344">
        <f t="shared" si="20"/>
        <v>1.3346157765270339</v>
      </c>
      <c r="K344">
        <f t="shared" si="21"/>
        <v>0.54822459252987177</v>
      </c>
      <c r="L344">
        <f t="shared" si="22"/>
        <v>-1.2123638509680181</v>
      </c>
      <c r="M344">
        <f t="shared" si="23"/>
        <v>-0.2045644387084497</v>
      </c>
      <c r="N344">
        <v>0</v>
      </c>
      <c r="O344">
        <f t="shared" si="24"/>
        <v>-0.81218857637764641</v>
      </c>
      <c r="P344">
        <f t="shared" si="25"/>
        <v>-0.13327287125384771</v>
      </c>
      <c r="Q344">
        <f t="shared" si="26"/>
        <v>1.5455736246554928</v>
      </c>
      <c r="R344">
        <f t="shared" si="12"/>
        <v>9.0575114704323197E-4</v>
      </c>
      <c r="S344">
        <v>0.21534301597984523</v>
      </c>
      <c r="T344">
        <f t="shared" si="13"/>
        <v>0.21750264243972645</v>
      </c>
      <c r="U344">
        <f t="shared" si="27"/>
        <v>0.21525341142514398</v>
      </c>
      <c r="V344">
        <f t="shared" si="28"/>
        <v>0.21553806316357671</v>
      </c>
      <c r="AB344">
        <f t="shared" si="29"/>
        <v>1.0028774093529655</v>
      </c>
      <c r="AC344">
        <f t="shared" si="30"/>
        <v>4.1610151271233568E-2</v>
      </c>
      <c r="AD344">
        <f t="shared" si="31"/>
        <v>9.0575114704315937E-2</v>
      </c>
    </row>
    <row r="345" spans="1:30" x14ac:dyDescent="0.4">
      <c r="A345">
        <v>39</v>
      </c>
      <c r="B345" t="s">
        <v>17</v>
      </c>
      <c r="C345" t="s">
        <v>18</v>
      </c>
      <c r="D345">
        <f t="shared" si="14"/>
        <v>0.12409331653846931</v>
      </c>
      <c r="E345">
        <f t="shared" si="15"/>
        <v>0.49448214227716453</v>
      </c>
      <c r="F345">
        <f t="shared" si="16"/>
        <v>1.7903329278921456</v>
      </c>
      <c r="G345">
        <f t="shared" si="17"/>
        <v>-0.70742118419173416</v>
      </c>
      <c r="H345">
        <f t="shared" si="18"/>
        <v>-0.13604943595226263</v>
      </c>
      <c r="I345">
        <f t="shared" si="19"/>
        <v>0.84376395587249764</v>
      </c>
      <c r="J345">
        <f t="shared" si="20"/>
        <v>1.3346157765270339</v>
      </c>
      <c r="K345">
        <f t="shared" si="21"/>
        <v>-0.80206157879245121</v>
      </c>
      <c r="L345">
        <f t="shared" si="22"/>
        <v>-1.0028243161114518</v>
      </c>
      <c r="M345">
        <f t="shared" si="23"/>
        <v>0.14930759804161894</v>
      </c>
      <c r="N345">
        <v>0</v>
      </c>
      <c r="O345">
        <f t="shared" si="24"/>
        <v>-0.25127623229998058</v>
      </c>
      <c r="P345">
        <f t="shared" si="25"/>
        <v>0.95502795560544085</v>
      </c>
      <c r="Q345">
        <f t="shared" si="26"/>
        <v>-0.11293220402855421</v>
      </c>
      <c r="R345">
        <f t="shared" si="12"/>
        <v>4.2613146329877503E-3</v>
      </c>
      <c r="S345">
        <v>6.7607172197828413E-2</v>
      </c>
      <c r="T345">
        <f t="shared" si="13"/>
        <v>6.8210316667248583E-2</v>
      </c>
      <c r="U345">
        <f t="shared" si="27"/>
        <v>6.7609619645499081E-2</v>
      </c>
      <c r="V345">
        <f t="shared" si="28"/>
        <v>6.7895267630009942E-2</v>
      </c>
      <c r="AB345">
        <f t="shared" si="29"/>
        <v>0.89213089353194797</v>
      </c>
      <c r="AC345">
        <f t="shared" si="30"/>
        <v>3.6201006359288055E-3</v>
      </c>
      <c r="AD345">
        <f t="shared" si="31"/>
        <v>0.42613146329877494</v>
      </c>
    </row>
    <row r="346" spans="1:30" x14ac:dyDescent="0.4">
      <c r="A346">
        <v>40</v>
      </c>
      <c r="B346" t="s">
        <v>17</v>
      </c>
      <c r="C346" t="s">
        <v>18</v>
      </c>
      <c r="D346">
        <f t="shared" si="14"/>
        <v>0.12409331653846931</v>
      </c>
      <c r="E346">
        <f t="shared" si="15"/>
        <v>0.59343134363999017</v>
      </c>
      <c r="F346">
        <f t="shared" si="16"/>
        <v>-0.37119198989850727</v>
      </c>
      <c r="G346">
        <f t="shared" si="17"/>
        <v>-1.0933808506396978</v>
      </c>
      <c r="H346">
        <f t="shared" si="18"/>
        <v>-0.84806674475549848</v>
      </c>
      <c r="I346">
        <f t="shared" si="19"/>
        <v>1.0691015108532833</v>
      </c>
      <c r="J346">
        <f t="shared" si="20"/>
        <v>1.3346157765270339</v>
      </c>
      <c r="K346">
        <f t="shared" si="21"/>
        <v>0.97090853569564917</v>
      </c>
      <c r="L346">
        <f t="shared" si="22"/>
        <v>-1.2779566110238831</v>
      </c>
      <c r="M346">
        <f t="shared" si="23"/>
        <v>-0.29715919847904709</v>
      </c>
      <c r="N346">
        <v>0</v>
      </c>
      <c r="O346">
        <f t="shared" si="24"/>
        <v>0.8312811434946954</v>
      </c>
      <c r="P346">
        <f t="shared" si="25"/>
        <v>2.5900765558024821</v>
      </c>
      <c r="Q346">
        <f t="shared" si="26"/>
        <v>1.0224412314130751</v>
      </c>
      <c r="R346">
        <f t="shared" si="12"/>
        <v>4.4658309328352106E-3</v>
      </c>
      <c r="S346">
        <v>0.12328699216540429</v>
      </c>
      <c r="T346">
        <f t="shared" si="13"/>
        <v>0.11994615609455796</v>
      </c>
      <c r="U346">
        <f t="shared" si="27"/>
        <v>0.12607991758092771</v>
      </c>
      <c r="V346">
        <f t="shared" si="28"/>
        <v>0.12383757102863276</v>
      </c>
      <c r="AB346">
        <f t="shared" si="29"/>
        <v>2.7098041830432495</v>
      </c>
      <c r="AC346">
        <f t="shared" si="30"/>
        <v>2.2653853147592233</v>
      </c>
      <c r="AD346">
        <f t="shared" si="31"/>
        <v>0.44658309328351792</v>
      </c>
    </row>
    <row r="347" spans="1:30" x14ac:dyDescent="0.4">
      <c r="A347">
        <v>41</v>
      </c>
      <c r="B347" t="s">
        <v>17</v>
      </c>
      <c r="C347" t="s">
        <v>18</v>
      </c>
      <c r="D347">
        <f t="shared" si="14"/>
        <v>-0.7124908399006491</v>
      </c>
      <c r="E347">
        <f t="shared" si="15"/>
        <v>1.0288078296364229</v>
      </c>
      <c r="F347">
        <f t="shared" si="16"/>
        <v>-0.4232769276765953</v>
      </c>
      <c r="G347">
        <f t="shared" si="17"/>
        <v>-0.65595989533200572</v>
      </c>
      <c r="H347">
        <f t="shared" si="18"/>
        <v>0.53849327765080324</v>
      </c>
      <c r="I347">
        <f t="shared" si="19"/>
        <v>0.61842640089171197</v>
      </c>
      <c r="J347">
        <f t="shared" si="20"/>
        <v>1.3346157765270339</v>
      </c>
      <c r="K347">
        <f t="shared" si="21"/>
        <v>-1.0973699809559538</v>
      </c>
      <c r="L347">
        <f t="shared" si="22"/>
        <v>-0.95699789313329142</v>
      </c>
      <c r="M347">
        <f t="shared" si="23"/>
        <v>0.8685867985526291</v>
      </c>
      <c r="N347">
        <v>0</v>
      </c>
      <c r="O347">
        <f t="shared" si="24"/>
        <v>-1.1969158234804984</v>
      </c>
      <c r="P347">
        <f t="shared" si="25"/>
        <v>0.83560508233522823</v>
      </c>
      <c r="Q347">
        <f t="shared" si="26"/>
        <v>-0.74015955526879917</v>
      </c>
      <c r="R347">
        <f t="shared" si="12"/>
        <v>7.52806712418502E-5</v>
      </c>
      <c r="S347">
        <v>0.10259283597415457</v>
      </c>
      <c r="T347">
        <f t="shared" si="13"/>
        <v>9.5639378980574979E-2</v>
      </c>
      <c r="U347">
        <f t="shared" si="27"/>
        <v>9.831410471102181E-2</v>
      </c>
      <c r="V347">
        <f t="shared" si="28"/>
        <v>0.10260055923171131</v>
      </c>
      <c r="AB347">
        <f t="shared" si="29"/>
        <v>6.7777217849122735</v>
      </c>
      <c r="AC347">
        <f t="shared" si="30"/>
        <v>4.1705945863614371</v>
      </c>
      <c r="AD347">
        <f t="shared" si="31"/>
        <v>7.528067124186558E-3</v>
      </c>
    </row>
    <row r="348" spans="1:30" x14ac:dyDescent="0.4">
      <c r="A348">
        <v>42</v>
      </c>
      <c r="B348" t="s">
        <v>17</v>
      </c>
      <c r="C348" t="s">
        <v>18</v>
      </c>
      <c r="D348">
        <f t="shared" si="14"/>
        <v>-0.7124908399006491</v>
      </c>
      <c r="E348">
        <f t="shared" si="15"/>
        <v>1.2662859129072048</v>
      </c>
      <c r="F348">
        <f t="shared" si="16"/>
        <v>-0.4232769276765953</v>
      </c>
      <c r="G348">
        <f t="shared" si="17"/>
        <v>1.7112593922155042</v>
      </c>
      <c r="H348">
        <f t="shared" si="18"/>
        <v>1.8900770112036132</v>
      </c>
      <c r="I348">
        <f t="shared" si="19"/>
        <v>-0.20781130070450229</v>
      </c>
      <c r="J348">
        <f t="shared" si="20"/>
        <v>1.3346157765270339</v>
      </c>
      <c r="K348">
        <f t="shared" si="21"/>
        <v>-1.4088576271125639</v>
      </c>
      <c r="L348">
        <f t="shared" si="22"/>
        <v>-0.90866074958889387</v>
      </c>
      <c r="M348">
        <f t="shared" si="23"/>
        <v>1.9066266310339697</v>
      </c>
      <c r="N348">
        <v>0</v>
      </c>
      <c r="O348">
        <f t="shared" si="24"/>
        <v>-1.3414993092446061</v>
      </c>
      <c r="P348">
        <f t="shared" si="25"/>
        <v>-0.7561887864446093</v>
      </c>
      <c r="Q348">
        <f t="shared" si="26"/>
        <v>0.49254458485747282</v>
      </c>
      <c r="R348">
        <f t="shared" si="12"/>
        <v>4.7121030619857104E-3</v>
      </c>
      <c r="S348">
        <v>6.1100624078145094E-2</v>
      </c>
      <c r="T348">
        <f t="shared" si="13"/>
        <v>4.5417022236678629E-2</v>
      </c>
      <c r="U348">
        <f t="shared" si="27"/>
        <v>4.752438532690885E-2</v>
      </c>
      <c r="V348">
        <f t="shared" si="28"/>
        <v>6.1388536515952954E-2</v>
      </c>
      <c r="AB348">
        <f t="shared" si="29"/>
        <v>25.668480605710027</v>
      </c>
      <c r="AC348">
        <f t="shared" si="30"/>
        <v>22.219476406448507</v>
      </c>
      <c r="AD348">
        <f t="shared" si="31"/>
        <v>0.47121030619856352</v>
      </c>
    </row>
    <row r="349" spans="1:30" x14ac:dyDescent="0.4">
      <c r="A349">
        <v>43</v>
      </c>
      <c r="B349" t="s">
        <v>17</v>
      </c>
      <c r="C349" t="s">
        <v>18</v>
      </c>
      <c r="D349">
        <f t="shared" si="14"/>
        <v>-0.7124908399006491</v>
      </c>
      <c r="E349">
        <f t="shared" si="15"/>
        <v>1.3058655934523351</v>
      </c>
      <c r="F349">
        <f t="shared" si="16"/>
        <v>-0.4232769276765953</v>
      </c>
      <c r="G349">
        <f t="shared" si="17"/>
        <v>1.7627206810752329</v>
      </c>
      <c r="H349">
        <f t="shared" si="18"/>
        <v>1.7651616938697121</v>
      </c>
      <c r="I349">
        <f t="shared" si="19"/>
        <v>-0.5082613740122166</v>
      </c>
      <c r="J349">
        <f t="shared" si="20"/>
        <v>1.3346157765270339</v>
      </c>
      <c r="K349">
        <f t="shared" si="21"/>
        <v>0.58508527472240346</v>
      </c>
      <c r="L349">
        <f t="shared" si="22"/>
        <v>-1.2180839496886888</v>
      </c>
      <c r="M349">
        <f t="shared" si="23"/>
        <v>1.8521335243981232</v>
      </c>
      <c r="N349">
        <v>0</v>
      </c>
      <c r="O349">
        <f t="shared" si="24"/>
        <v>0.91395743467849799</v>
      </c>
      <c r="P349">
        <f t="shared" si="25"/>
        <v>-0.8660922006802716</v>
      </c>
      <c r="Q349">
        <f t="shared" si="26"/>
        <v>1.7110673553519744</v>
      </c>
      <c r="R349">
        <f t="shared" si="12"/>
        <v>4.8355656575614801E-3</v>
      </c>
      <c r="S349">
        <v>7.2781330049586203E-3</v>
      </c>
      <c r="T349">
        <f t="shared" si="13"/>
        <v>2.7452193242773456E-3</v>
      </c>
      <c r="U349">
        <f t="shared" si="27"/>
        <v>2.1129229847995194E-2</v>
      </c>
      <c r="V349">
        <f t="shared" si="28"/>
        <v>7.3133268949685621E-3</v>
      </c>
      <c r="AB349">
        <f t="shared" si="29"/>
        <v>62.281270177296612</v>
      </c>
      <c r="AC349">
        <f t="shared" si="30"/>
        <v>190.31112558124136</v>
      </c>
      <c r="AD349">
        <f t="shared" si="31"/>
        <v>0.48355656575613665</v>
      </c>
    </row>
    <row r="350" spans="1:30" x14ac:dyDescent="0.4">
      <c r="A350">
        <v>44</v>
      </c>
      <c r="B350" t="s">
        <v>17</v>
      </c>
      <c r="C350" t="s">
        <v>18</v>
      </c>
      <c r="D350">
        <f t="shared" si="14"/>
        <v>-0.7124908399006491</v>
      </c>
      <c r="E350">
        <f t="shared" si="15"/>
        <v>1.1673367115443793</v>
      </c>
      <c r="F350">
        <f t="shared" si="16"/>
        <v>-0.4232769276765953</v>
      </c>
      <c r="G350">
        <f t="shared" si="17"/>
        <v>9.0228793134057156E-2</v>
      </c>
      <c r="H350">
        <f t="shared" si="18"/>
        <v>0.34112707626323963</v>
      </c>
      <c r="I350">
        <f t="shared" si="19"/>
        <v>0.2428638092570691</v>
      </c>
      <c r="J350">
        <f t="shared" si="20"/>
        <v>1.3346157765270339</v>
      </c>
      <c r="K350">
        <f t="shared" si="21"/>
        <v>9.6743487704391215E-2</v>
      </c>
      <c r="L350">
        <f t="shared" si="22"/>
        <v>-1.1423023020083527</v>
      </c>
      <c r="M350">
        <f t="shared" si="23"/>
        <v>0.78879101641367133</v>
      </c>
      <c r="N350">
        <v>0</v>
      </c>
      <c r="O350">
        <f t="shared" si="24"/>
        <v>7.0607714527097867E-2</v>
      </c>
      <c r="P350">
        <f t="shared" si="25"/>
        <v>-0.8673743270703953</v>
      </c>
      <c r="Q350">
        <f t="shared" si="26"/>
        <v>-1.1519993012346792</v>
      </c>
      <c r="R350">
        <f t="shared" si="12"/>
        <v>3.4666691429461102E-3</v>
      </c>
      <c r="S350">
        <v>3.0893469889767006E-2</v>
      </c>
      <c r="T350">
        <f t="shared" si="13"/>
        <v>3.0974769948326129E-2</v>
      </c>
      <c r="U350">
        <f t="shared" si="27"/>
        <v>3.0898638155074425E-2</v>
      </c>
      <c r="V350">
        <f t="shared" si="28"/>
        <v>3.1000567328552397E-2</v>
      </c>
      <c r="AB350">
        <f t="shared" si="29"/>
        <v>0.26316259989316276</v>
      </c>
      <c r="AC350">
        <f t="shared" si="30"/>
        <v>1.6729313106813373E-2</v>
      </c>
      <c r="AD350">
        <f t="shared" si="31"/>
        <v>0.34666691429461216</v>
      </c>
    </row>
    <row r="351" spans="1:30" x14ac:dyDescent="0.4">
      <c r="A351">
        <v>45</v>
      </c>
      <c r="B351" t="s">
        <v>17</v>
      </c>
      <c r="C351" t="s">
        <v>18</v>
      </c>
      <c r="D351">
        <f t="shared" si="14"/>
        <v>-1.1307829181202083</v>
      </c>
      <c r="E351">
        <f t="shared" si="15"/>
        <v>0.69238054500281576</v>
      </c>
      <c r="F351">
        <f t="shared" si="16"/>
        <v>2.5195220567853776</v>
      </c>
      <c r="G351">
        <f t="shared" si="17"/>
        <v>6.4498148704193001E-2</v>
      </c>
      <c r="H351">
        <f t="shared" si="18"/>
        <v>0.16124901930242219</v>
      </c>
      <c r="I351">
        <f t="shared" si="19"/>
        <v>0.39308884591092624</v>
      </c>
      <c r="J351">
        <f t="shared" si="20"/>
        <v>1.3346157765270339</v>
      </c>
      <c r="K351">
        <f t="shared" si="21"/>
        <v>1.287976366584058</v>
      </c>
      <c r="L351">
        <f t="shared" si="22"/>
        <v>-1.3271596964241246</v>
      </c>
      <c r="M351">
        <f t="shared" si="23"/>
        <v>0.42160668683581409</v>
      </c>
      <c r="N351">
        <v>0</v>
      </c>
      <c r="O351">
        <f t="shared" si="24"/>
        <v>0.53550238389139071</v>
      </c>
      <c r="P351">
        <f t="shared" si="25"/>
        <v>0.46563960355575812</v>
      </c>
      <c r="Q351">
        <f t="shared" si="26"/>
        <v>1.5981558575263906</v>
      </c>
      <c r="R351">
        <f t="shared" si="12"/>
        <v>1.2677413361246101E-3</v>
      </c>
      <c r="S351">
        <v>3.0618927525512613E-2</v>
      </c>
      <c r="T351">
        <f t="shared" si="13"/>
        <v>3.0372001260736498E-2</v>
      </c>
      <c r="U351">
        <f t="shared" si="27"/>
        <v>3.0563868513773705E-2</v>
      </c>
      <c r="V351">
        <f t="shared" si="28"/>
        <v>3.0657744405604509E-2</v>
      </c>
      <c r="AB351">
        <f t="shared" si="29"/>
        <v>0.80644975095998794</v>
      </c>
      <c r="AC351">
        <f t="shared" si="30"/>
        <v>0.17982018375082306</v>
      </c>
      <c r="AD351">
        <f t="shared" si="31"/>
        <v>0.12677413361246026</v>
      </c>
    </row>
    <row r="352" spans="1:30" x14ac:dyDescent="0.4">
      <c r="A352">
        <v>46</v>
      </c>
      <c r="B352" t="s">
        <v>17</v>
      </c>
      <c r="C352" t="s">
        <v>18</v>
      </c>
      <c r="D352">
        <f t="shared" si="14"/>
        <v>-1.1307829181202083</v>
      </c>
      <c r="E352">
        <f t="shared" si="15"/>
        <v>0.75175006582051129</v>
      </c>
      <c r="F352">
        <f t="shared" si="16"/>
        <v>1.5038657701126614</v>
      </c>
      <c r="G352">
        <f t="shared" si="17"/>
        <v>0.73349490388066307</v>
      </c>
      <c r="H352">
        <f t="shared" si="18"/>
        <v>0.84828326463887815</v>
      </c>
      <c r="I352">
        <f t="shared" si="19"/>
        <v>-0.58337389233914516</v>
      </c>
      <c r="J352">
        <f t="shared" si="20"/>
        <v>1.3346157765270339</v>
      </c>
      <c r="K352">
        <f t="shared" si="21"/>
        <v>-1.135961970168041</v>
      </c>
      <c r="L352">
        <f t="shared" si="22"/>
        <v>-0.95100912746240462</v>
      </c>
      <c r="M352">
        <f t="shared" si="23"/>
        <v>0.94474805507389747</v>
      </c>
      <c r="N352">
        <v>0</v>
      </c>
      <c r="O352">
        <f t="shared" si="24"/>
        <v>0.64892677764973827</v>
      </c>
      <c r="P352">
        <f t="shared" si="25"/>
        <v>-0.8945752761657324</v>
      </c>
      <c r="Q352">
        <f t="shared" si="26"/>
        <v>-0.53773867176944989</v>
      </c>
      <c r="R352">
        <f t="shared" si="12"/>
        <v>4.8980197943129301E-4</v>
      </c>
      <c r="S352">
        <v>1.5353345375879257E-2</v>
      </c>
      <c r="T352">
        <f t="shared" si="13"/>
        <v>2.2477770019944263E-2</v>
      </c>
      <c r="U352">
        <f t="shared" si="27"/>
        <v>1.7351524170251802E-2</v>
      </c>
      <c r="V352">
        <f t="shared" si="28"/>
        <v>1.5360865474835256E-2</v>
      </c>
      <c r="AB352">
        <f t="shared" si="29"/>
        <v>46.403076786494829</v>
      </c>
      <c r="AC352">
        <f t="shared" si="30"/>
        <v>13.014615026584153</v>
      </c>
      <c r="AD352">
        <f t="shared" si="31"/>
        <v>4.8980197943131923E-2</v>
      </c>
    </row>
    <row r="353" spans="1:30" x14ac:dyDescent="0.4">
      <c r="A353">
        <v>47</v>
      </c>
      <c r="B353" t="s">
        <v>17</v>
      </c>
      <c r="C353" t="s">
        <v>18</v>
      </c>
      <c r="D353">
        <f t="shared" si="14"/>
        <v>-0.7124908399006491</v>
      </c>
      <c r="E353">
        <f t="shared" si="15"/>
        <v>1.0683875101815536</v>
      </c>
      <c r="F353">
        <f t="shared" si="16"/>
        <v>-0.4232769276765953</v>
      </c>
      <c r="G353">
        <f t="shared" si="17"/>
        <v>0.99080134817930576</v>
      </c>
      <c r="H353">
        <f t="shared" si="18"/>
        <v>1.3854191291746525</v>
      </c>
      <c r="I353">
        <f t="shared" si="19"/>
        <v>0.16775129093014055</v>
      </c>
      <c r="J353">
        <f t="shared" si="20"/>
        <v>1.3346157765270339</v>
      </c>
      <c r="K353">
        <f t="shared" si="21"/>
        <v>-0.29731551238989085</v>
      </c>
      <c r="L353">
        <f t="shared" si="22"/>
        <v>-1.0811516057045163</v>
      </c>
      <c r="M353">
        <f t="shared" si="23"/>
        <v>1.4782218399426925</v>
      </c>
      <c r="N353">
        <v>0</v>
      </c>
      <c r="O353">
        <f t="shared" si="24"/>
        <v>1.5427132645732193</v>
      </c>
      <c r="P353">
        <f t="shared" si="25"/>
        <v>1.0353161776194244</v>
      </c>
      <c r="Q353">
        <f t="shared" si="26"/>
        <v>-0.86793822286661948</v>
      </c>
      <c r="R353">
        <f t="shared" si="12"/>
        <v>1.6176425741002201E-3</v>
      </c>
      <c r="S353">
        <v>7.3947013308834873E-3</v>
      </c>
      <c r="T353">
        <f t="shared" si="13"/>
        <v>7.9433406909264984E-3</v>
      </c>
      <c r="U353">
        <f t="shared" si="27"/>
        <v>6.1791866689657427E-3</v>
      </c>
      <c r="V353">
        <f t="shared" si="28"/>
        <v>7.4066633145790798E-3</v>
      </c>
      <c r="AB353">
        <f t="shared" si="29"/>
        <v>7.4193579360893809</v>
      </c>
      <c r="AC353">
        <f t="shared" si="30"/>
        <v>16.437643760421086</v>
      </c>
      <c r="AD353">
        <f t="shared" si="31"/>
        <v>0.16176425741001857</v>
      </c>
    </row>
    <row r="354" spans="1:30" x14ac:dyDescent="0.4">
      <c r="A354">
        <v>48</v>
      </c>
      <c r="B354" t="s">
        <v>17</v>
      </c>
      <c r="C354" t="s">
        <v>18</v>
      </c>
      <c r="D354">
        <f t="shared" si="14"/>
        <v>-0.29419876168108988</v>
      </c>
      <c r="E354">
        <f t="shared" si="15"/>
        <v>1.0881773504541183</v>
      </c>
      <c r="F354">
        <f t="shared" si="16"/>
        <v>-0.4232769276765953</v>
      </c>
      <c r="G354">
        <f t="shared" si="17"/>
        <v>-0.37292280660349908</v>
      </c>
      <c r="H354">
        <f t="shared" si="18"/>
        <v>0.55847972842422744</v>
      </c>
      <c r="I354">
        <f t="shared" si="19"/>
        <v>0.61842640089171197</v>
      </c>
      <c r="J354">
        <f t="shared" si="20"/>
        <v>1.3346157765270339</v>
      </c>
      <c r="K354">
        <f t="shared" si="21"/>
        <v>-0.40219083870756539</v>
      </c>
      <c r="L354">
        <f t="shared" si="22"/>
        <v>-1.0648768873809076</v>
      </c>
      <c r="M354">
        <f t="shared" si="23"/>
        <v>0.85190716994167437</v>
      </c>
      <c r="N354">
        <v>0</v>
      </c>
      <c r="O354">
        <f t="shared" si="24"/>
        <v>-7.4914292684541917E-2</v>
      </c>
      <c r="P354">
        <f t="shared" si="25"/>
        <v>-0.94587418204449003</v>
      </c>
      <c r="Q354">
        <f t="shared" si="26"/>
        <v>-1.6946366851253356</v>
      </c>
      <c r="R354">
        <f t="shared" si="12"/>
        <v>1.5576470167149201E-3</v>
      </c>
      <c r="S354">
        <v>2.8859091591977422E-2</v>
      </c>
      <c r="T354">
        <f t="shared" si="13"/>
        <v>2.8355402953528969E-2</v>
      </c>
      <c r="U354">
        <f t="shared" si="27"/>
        <v>2.8913960774224284E-2</v>
      </c>
      <c r="V354">
        <f t="shared" si="28"/>
        <v>2.8904043869900767E-2</v>
      </c>
      <c r="AB354">
        <f t="shared" si="29"/>
        <v>1.7453378144046419</v>
      </c>
      <c r="AC354">
        <f t="shared" si="30"/>
        <v>0.19012789114303116</v>
      </c>
      <c r="AD354">
        <f t="shared" si="31"/>
        <v>0.15576470167148743</v>
      </c>
    </row>
    <row r="355" spans="1:30" x14ac:dyDescent="0.4">
      <c r="A355">
        <v>49</v>
      </c>
      <c r="B355" t="s">
        <v>17</v>
      </c>
      <c r="C355" t="s">
        <v>18</v>
      </c>
      <c r="D355">
        <f t="shared" si="14"/>
        <v>-1.1307829181202083</v>
      </c>
      <c r="E355">
        <f t="shared" si="15"/>
        <v>1.0485976699089883</v>
      </c>
      <c r="F355">
        <f t="shared" si="16"/>
        <v>-0.34514952100946328</v>
      </c>
      <c r="G355">
        <f t="shared" si="17"/>
        <v>0.8106868371702558</v>
      </c>
      <c r="H355">
        <f t="shared" si="18"/>
        <v>0.94072059946596476</v>
      </c>
      <c r="I355">
        <f t="shared" si="19"/>
        <v>0.2428638092570691</v>
      </c>
      <c r="J355">
        <f t="shared" si="20"/>
        <v>1.3346157765270339</v>
      </c>
      <c r="K355">
        <f t="shared" si="21"/>
        <v>-0.83096433697442817</v>
      </c>
      <c r="L355">
        <f t="shared" si="22"/>
        <v>-0.99833914057300166</v>
      </c>
      <c r="M355">
        <f t="shared" si="23"/>
        <v>1.1413527664351191</v>
      </c>
      <c r="N355">
        <v>0</v>
      </c>
      <c r="O355">
        <f t="shared" si="24"/>
        <v>-1.2825514778226172</v>
      </c>
      <c r="P355">
        <f t="shared" si="25"/>
        <v>-0.75734081213953575</v>
      </c>
      <c r="Q355">
        <f t="shared" si="26"/>
        <v>-1.3483119086606252</v>
      </c>
      <c r="R355">
        <f t="shared" si="12"/>
        <v>4.2056147400995397E-3</v>
      </c>
      <c r="S355">
        <v>9.3577908045397423E-2</v>
      </c>
      <c r="T355">
        <f t="shared" si="13"/>
        <v>0.10067115880297046</v>
      </c>
      <c r="U355">
        <f t="shared" si="27"/>
        <v>8.2992689134868763E-2</v>
      </c>
      <c r="V355">
        <f t="shared" si="28"/>
        <v>9.3971460674820817E-2</v>
      </c>
      <c r="AB355">
        <f t="shared" si="29"/>
        <v>7.5800484384967168</v>
      </c>
      <c r="AC355">
        <f t="shared" si="30"/>
        <v>11.311664399885341</v>
      </c>
      <c r="AD355">
        <f t="shared" si="31"/>
        <v>0.42056147400994442</v>
      </c>
    </row>
    <row r="356" spans="1:30" x14ac:dyDescent="0.4">
      <c r="A356">
        <v>50</v>
      </c>
      <c r="B356" t="s">
        <v>17</v>
      </c>
      <c r="C356" t="s">
        <v>18</v>
      </c>
      <c r="D356">
        <f t="shared" si="14"/>
        <v>-1.1307829181202083</v>
      </c>
      <c r="E356">
        <f t="shared" si="15"/>
        <v>0.85069926718333699</v>
      </c>
      <c r="F356">
        <f t="shared" si="16"/>
        <v>-0.24097964545328723</v>
      </c>
      <c r="G356">
        <f t="shared" si="17"/>
        <v>0.68203361502093462</v>
      </c>
      <c r="H356">
        <f t="shared" si="18"/>
        <v>0.70088319018487444</v>
      </c>
      <c r="I356">
        <f t="shared" si="19"/>
        <v>-0.28292381903143088</v>
      </c>
      <c r="J356">
        <f t="shared" si="20"/>
        <v>1.3346157765270339</v>
      </c>
      <c r="K356">
        <f t="shared" si="21"/>
        <v>0.63865072205440387</v>
      </c>
      <c r="L356">
        <f t="shared" si="22"/>
        <v>-1.22639632017482</v>
      </c>
      <c r="M356">
        <f t="shared" si="23"/>
        <v>0.88476660848624145</v>
      </c>
      <c r="N356">
        <v>0</v>
      </c>
      <c r="O356">
        <f t="shared" si="24"/>
        <v>1.5004352981122435</v>
      </c>
      <c r="P356">
        <f t="shared" si="25"/>
        <v>0.98723538825884272</v>
      </c>
      <c r="Q356">
        <f t="shared" si="26"/>
        <v>1.6538579048327906</v>
      </c>
      <c r="R356">
        <f t="shared" si="12"/>
        <v>1.22497069207084E-3</v>
      </c>
      <c r="S356">
        <v>1.2518237614152227E-2</v>
      </c>
      <c r="T356">
        <f t="shared" si="13"/>
        <v>1.2125773650392168E-2</v>
      </c>
      <c r="U356">
        <f t="shared" si="27"/>
        <v>1.1474970473607057E-2</v>
      </c>
      <c r="V356">
        <f t="shared" si="28"/>
        <v>1.2533572088345943E-2</v>
      </c>
      <c r="AB356">
        <f t="shared" si="29"/>
        <v>3.1351375158142627</v>
      </c>
      <c r="AC356">
        <f t="shared" si="30"/>
        <v>8.3339777746807293</v>
      </c>
      <c r="AD356">
        <f t="shared" si="31"/>
        <v>0.12249706920709037</v>
      </c>
    </row>
    <row r="357" spans="1:30" x14ac:dyDescent="0.4">
      <c r="A357">
        <v>51</v>
      </c>
      <c r="B357" t="s">
        <v>17</v>
      </c>
      <c r="C357" t="s">
        <v>18</v>
      </c>
      <c r="D357">
        <f t="shared" si="14"/>
        <v>-1.1307829181202083</v>
      </c>
      <c r="E357">
        <f t="shared" si="15"/>
        <v>0.85069926718333699</v>
      </c>
      <c r="F357">
        <f t="shared" si="16"/>
        <v>-0.37119198989850727</v>
      </c>
      <c r="G357">
        <f t="shared" si="17"/>
        <v>0.16742072642364983</v>
      </c>
      <c r="H357">
        <f t="shared" si="18"/>
        <v>0.14126256852899802</v>
      </c>
      <c r="I357">
        <f t="shared" si="19"/>
        <v>0.39308884591092624</v>
      </c>
      <c r="J357">
        <f t="shared" si="20"/>
        <v>1.3346157765270339</v>
      </c>
      <c r="K357">
        <f t="shared" si="21"/>
        <v>-1.5636035532361796</v>
      </c>
      <c r="L357">
        <f t="shared" si="22"/>
        <v>-0.88464703303787917</v>
      </c>
      <c r="M357">
        <f t="shared" si="23"/>
        <v>0.50935728603036579</v>
      </c>
      <c r="N357">
        <v>0</v>
      </c>
      <c r="O357">
        <f t="shared" si="24"/>
        <v>0.16015527059052848</v>
      </c>
      <c r="P357">
        <f t="shared" si="25"/>
        <v>-0.54812499973247486</v>
      </c>
      <c r="Q357">
        <f t="shared" si="26"/>
        <v>0.10802381780311089</v>
      </c>
      <c r="R357">
        <f t="shared" si="12"/>
        <v>2.14270140730104E-3</v>
      </c>
      <c r="S357">
        <v>3.6528372359346736E-2</v>
      </c>
      <c r="T357">
        <f t="shared" si="13"/>
        <v>3.6649630598212135E-2</v>
      </c>
      <c r="U357">
        <f t="shared" si="27"/>
        <v>3.652785422286401E-2</v>
      </c>
      <c r="V357">
        <f t="shared" si="28"/>
        <v>3.6606641754207525E-2</v>
      </c>
      <c r="AB357">
        <f t="shared" si="29"/>
        <v>0.33195631514189733</v>
      </c>
      <c r="AC357">
        <f t="shared" si="30"/>
        <v>1.4184494114019371E-3</v>
      </c>
      <c r="AD357">
        <f t="shared" si="31"/>
        <v>0.21427014073010425</v>
      </c>
    </row>
    <row r="358" spans="1:30" x14ac:dyDescent="0.4">
      <c r="A358">
        <v>52</v>
      </c>
      <c r="B358" t="s">
        <v>17</v>
      </c>
      <c r="C358" t="s">
        <v>18</v>
      </c>
      <c r="D358">
        <f t="shared" si="14"/>
        <v>-0.7124908399006491</v>
      </c>
      <c r="E358">
        <f t="shared" si="15"/>
        <v>1.0881773504541183</v>
      </c>
      <c r="F358">
        <f t="shared" si="16"/>
        <v>-0.4232769276765953</v>
      </c>
      <c r="G358">
        <f t="shared" si="17"/>
        <v>0.27034330414310687</v>
      </c>
      <c r="H358">
        <f t="shared" si="18"/>
        <v>0.79831713770531765</v>
      </c>
      <c r="I358">
        <f t="shared" si="19"/>
        <v>-0.13269878237757374</v>
      </c>
      <c r="J358">
        <f t="shared" si="20"/>
        <v>1.3346157765270339</v>
      </c>
      <c r="K358">
        <f t="shared" si="21"/>
        <v>-1.6836197070701091</v>
      </c>
      <c r="L358">
        <f t="shared" si="22"/>
        <v>-0.86602273725248202</v>
      </c>
      <c r="M358">
        <f t="shared" si="23"/>
        <v>1.0441349509176014</v>
      </c>
      <c r="N358">
        <v>0</v>
      </c>
      <c r="O358">
        <f t="shared" si="24"/>
        <v>-0.74507111116627611</v>
      </c>
      <c r="P358">
        <f t="shared" si="25"/>
        <v>1.581290673574852</v>
      </c>
      <c r="Q358">
        <f t="shared" si="26"/>
        <v>-0.52237234217224471</v>
      </c>
      <c r="R358">
        <f t="shared" si="12"/>
        <v>1.8769071862687399E-3</v>
      </c>
      <c r="S358">
        <v>4.0968929069288847E-2</v>
      </c>
      <c r="T358">
        <f t="shared" si="13"/>
        <v>4.0583879906830107E-2</v>
      </c>
      <c r="U358">
        <f t="shared" si="27"/>
        <v>4.0754644094840912E-2</v>
      </c>
      <c r="V358">
        <f t="shared" si="28"/>
        <v>4.1045823946672728E-2</v>
      </c>
      <c r="AB358">
        <f t="shared" si="29"/>
        <v>0.93985654789150963</v>
      </c>
      <c r="AC358">
        <f t="shared" si="30"/>
        <v>0.52304265529011973</v>
      </c>
      <c r="AD358">
        <f t="shared" si="31"/>
        <v>0.18769071862687223</v>
      </c>
    </row>
    <row r="359" spans="1:30" x14ac:dyDescent="0.4">
      <c r="A359">
        <v>53</v>
      </c>
      <c r="B359" t="s">
        <v>17</v>
      </c>
      <c r="C359" t="s">
        <v>18</v>
      </c>
      <c r="D359">
        <f t="shared" si="14"/>
        <v>-0.29419876168108988</v>
      </c>
      <c r="E359">
        <f t="shared" si="15"/>
        <v>1.2860757531797695</v>
      </c>
      <c r="F359">
        <f t="shared" si="16"/>
        <v>-0.4232769276765953</v>
      </c>
      <c r="G359">
        <f t="shared" si="17"/>
        <v>1.9171045476544182</v>
      </c>
      <c r="H359">
        <f t="shared" si="18"/>
        <v>1.8850803985102571</v>
      </c>
      <c r="I359">
        <f t="shared" si="19"/>
        <v>-0.5082613740122166</v>
      </c>
      <c r="J359">
        <f t="shared" si="20"/>
        <v>1.3346157765270339</v>
      </c>
      <c r="K359">
        <f t="shared" si="21"/>
        <v>-1.3715502767573704</v>
      </c>
      <c r="L359">
        <f t="shared" si="22"/>
        <v>-0.91445016297857806</v>
      </c>
      <c r="M359">
        <f t="shared" si="23"/>
        <v>1.8904680101306657</v>
      </c>
      <c r="N359">
        <v>0</v>
      </c>
      <c r="O359">
        <f t="shared" si="24"/>
        <v>-0.72381892186635344</v>
      </c>
      <c r="P359">
        <f t="shared" si="25"/>
        <v>-0.68129079737145348</v>
      </c>
      <c r="Q359">
        <f t="shared" si="26"/>
        <v>-1.5741425549300223</v>
      </c>
      <c r="R359">
        <f t="shared" si="12"/>
        <v>1.6369709182326999E-3</v>
      </c>
      <c r="S359">
        <v>1.9469044354163446E-2</v>
      </c>
      <c r="T359">
        <f t="shared" si="13"/>
        <v>1.3741883213255725E-2</v>
      </c>
      <c r="U359">
        <f t="shared" si="27"/>
        <v>2.7154600358800501E-2</v>
      </c>
      <c r="V359">
        <f t="shared" si="28"/>
        <v>1.9500914613576992E-2</v>
      </c>
      <c r="AB359">
        <f t="shared" si="29"/>
        <v>29.416755320519727</v>
      </c>
      <c r="AC359">
        <f t="shared" si="30"/>
        <v>39.475774284696726</v>
      </c>
      <c r="AD359">
        <f t="shared" si="31"/>
        <v>0.16369709182325928</v>
      </c>
    </row>
    <row r="360" spans="1:30" x14ac:dyDescent="0.4">
      <c r="A360">
        <v>54</v>
      </c>
      <c r="B360" t="s">
        <v>17</v>
      </c>
      <c r="C360" t="s">
        <v>18</v>
      </c>
      <c r="D360">
        <f t="shared" si="14"/>
        <v>-0.29419876168108988</v>
      </c>
      <c r="E360">
        <f t="shared" si="15"/>
        <v>1.4246046350877253</v>
      </c>
      <c r="F360">
        <f t="shared" si="16"/>
        <v>-0.4232769276765953</v>
      </c>
      <c r="G360">
        <f t="shared" si="17"/>
        <v>1.9942964809440107</v>
      </c>
      <c r="H360">
        <f t="shared" si="18"/>
        <v>1.9100634619770369</v>
      </c>
      <c r="I360">
        <f t="shared" si="19"/>
        <v>-0.28292381903143088</v>
      </c>
      <c r="J360">
        <f t="shared" si="20"/>
        <v>1.3346157765270339</v>
      </c>
      <c r="K360">
        <f t="shared" si="21"/>
        <v>-8.0215844783664197E-2</v>
      </c>
      <c r="L360">
        <f t="shared" si="22"/>
        <v>-1.1148414740701045</v>
      </c>
      <c r="M360">
        <f t="shared" si="23"/>
        <v>1.9643733562045267</v>
      </c>
      <c r="N360">
        <v>0</v>
      </c>
      <c r="O360">
        <f t="shared" si="24"/>
        <v>0.13790422055329701</v>
      </c>
      <c r="P360">
        <f t="shared" si="25"/>
        <v>-0.88528532314055708</v>
      </c>
      <c r="Q360">
        <f t="shared" si="26"/>
        <v>-1.0629380261509997</v>
      </c>
      <c r="R360">
        <f t="shared" si="12"/>
        <v>1.3331294631489701E-3</v>
      </c>
      <c r="S360">
        <v>9.798677323733157E-3</v>
      </c>
      <c r="T360">
        <f t="shared" si="13"/>
        <v>7.9252610968886372E-3</v>
      </c>
      <c r="U360">
        <f t="shared" si="27"/>
        <v>9.2662746894739707E-3</v>
      </c>
      <c r="V360">
        <f t="shared" si="28"/>
        <v>9.8117402291733151E-3</v>
      </c>
      <c r="AB360">
        <f t="shared" si="29"/>
        <v>19.119072553873782</v>
      </c>
      <c r="AC360">
        <f t="shared" si="30"/>
        <v>5.4334132727247368</v>
      </c>
      <c r="AD360">
        <f t="shared" si="31"/>
        <v>0.13331294631489388</v>
      </c>
    </row>
    <row r="361" spans="1:30" x14ac:dyDescent="0.4">
      <c r="A361">
        <v>55</v>
      </c>
      <c r="B361" t="s">
        <v>17</v>
      </c>
      <c r="C361" t="s">
        <v>18</v>
      </c>
      <c r="D361">
        <f t="shared" si="14"/>
        <v>-0.29419876168108988</v>
      </c>
      <c r="E361">
        <f t="shared" si="15"/>
        <v>1.4246046350877253</v>
      </c>
      <c r="F361">
        <f t="shared" si="16"/>
        <v>-0.4232769276765953</v>
      </c>
      <c r="G361">
        <f t="shared" si="17"/>
        <v>1.9685658365141465</v>
      </c>
      <c r="H361">
        <f t="shared" si="18"/>
        <v>1.9500363635238853</v>
      </c>
      <c r="I361">
        <f t="shared" si="19"/>
        <v>-0.5082613740122166</v>
      </c>
      <c r="J361">
        <f t="shared" si="20"/>
        <v>1.3346157765270339</v>
      </c>
      <c r="K361">
        <f t="shared" si="21"/>
        <v>0.7132305347416944</v>
      </c>
      <c r="L361">
        <f t="shared" si="22"/>
        <v>-1.2379697329758124</v>
      </c>
      <c r="M361">
        <f t="shared" si="23"/>
        <v>2.0548375929489082</v>
      </c>
      <c r="N361">
        <v>0</v>
      </c>
      <c r="O361">
        <f t="shared" si="24"/>
        <v>-0.15287862782122597</v>
      </c>
      <c r="P361">
        <f t="shared" si="25"/>
        <v>-0.61326058036496101</v>
      </c>
      <c r="Q361">
        <f t="shared" si="26"/>
        <v>-1.3806381693160936</v>
      </c>
      <c r="R361">
        <f t="shared" si="12"/>
        <v>4.3797003621201501E-3</v>
      </c>
      <c r="S361">
        <v>1.1202484288075408E-2</v>
      </c>
      <c r="T361">
        <f t="shared" si="13"/>
        <v>7.3249656574457672E-3</v>
      </c>
      <c r="U361">
        <f t="shared" si="27"/>
        <v>1.2479255623670107E-2</v>
      </c>
      <c r="V361">
        <f t="shared" si="28"/>
        <v>1.1251547812568537E-2</v>
      </c>
      <c r="AB361">
        <f t="shared" si="29"/>
        <v>34.613024494549862</v>
      </c>
      <c r="AC361">
        <f t="shared" si="30"/>
        <v>11.397216034962625</v>
      </c>
      <c r="AD361">
        <f t="shared" si="31"/>
        <v>0.43797003621202002</v>
      </c>
    </row>
    <row r="362" spans="1:30" x14ac:dyDescent="0.4">
      <c r="A362">
        <v>56</v>
      </c>
      <c r="B362" t="s">
        <v>17</v>
      </c>
      <c r="C362" t="s">
        <v>18</v>
      </c>
      <c r="D362">
        <f t="shared" si="14"/>
        <v>2.215553707636265</v>
      </c>
      <c r="E362">
        <f t="shared" si="15"/>
        <v>1.4443944753602909</v>
      </c>
      <c r="F362">
        <f t="shared" si="16"/>
        <v>-0.4232769276765953</v>
      </c>
      <c r="G362">
        <f t="shared" si="17"/>
        <v>2.1229497030933318</v>
      </c>
      <c r="H362">
        <f t="shared" si="18"/>
        <v>2.039975392004294</v>
      </c>
      <c r="I362">
        <f t="shared" si="19"/>
        <v>-2.1607367772046451</v>
      </c>
      <c r="J362">
        <f t="shared" si="20"/>
        <v>1.3346157765270339</v>
      </c>
      <c r="K362">
        <f t="shared" si="21"/>
        <v>0.43764422709802225</v>
      </c>
      <c r="L362">
        <f t="shared" si="22"/>
        <v>-1.1952038156888531</v>
      </c>
      <c r="M362">
        <f t="shared" si="23"/>
        <v>2.1190829528741988</v>
      </c>
      <c r="N362">
        <v>0</v>
      </c>
      <c r="O362">
        <f t="shared" si="24"/>
        <v>0.6616395181514777</v>
      </c>
      <c r="P362">
        <f t="shared" si="25"/>
        <v>-0.60010762443316212</v>
      </c>
      <c r="Q362">
        <f t="shared" si="26"/>
        <v>-0.41935220758960101</v>
      </c>
      <c r="R362">
        <f t="shared" si="12"/>
        <v>2.69730547287163E-3</v>
      </c>
      <c r="S362">
        <v>6.8945431678076241E-3</v>
      </c>
      <c r="T362">
        <f t="shared" si="13"/>
        <v>9.4285136886215037E-2</v>
      </c>
      <c r="U362">
        <f t="shared" si="27"/>
        <v>4.3748500906554952E-2</v>
      </c>
      <c r="V362">
        <f t="shared" si="28"/>
        <v>6.913139856827101E-3</v>
      </c>
      <c r="AB362">
        <f t="shared" si="29"/>
        <v>1267.5327660062574</v>
      </c>
      <c r="AC362">
        <f t="shared" si="30"/>
        <v>534.53806643531982</v>
      </c>
      <c r="AD362">
        <f t="shared" si="31"/>
        <v>0.26973054728715928</v>
      </c>
    </row>
    <row r="363" spans="1:30" x14ac:dyDescent="0.4">
      <c r="A363">
        <v>57</v>
      </c>
      <c r="B363" t="s">
        <v>17</v>
      </c>
      <c r="C363" t="s">
        <v>18</v>
      </c>
      <c r="D363">
        <f t="shared" si="14"/>
        <v>2.215553707636265</v>
      </c>
      <c r="E363">
        <f t="shared" si="15"/>
        <v>1.4641843156328562</v>
      </c>
      <c r="F363">
        <f t="shared" si="16"/>
        <v>-0.4232769276765953</v>
      </c>
      <c r="G363">
        <f t="shared" si="17"/>
        <v>1.7884513255050971</v>
      </c>
      <c r="H363">
        <f t="shared" si="18"/>
        <v>1.9850126523773775</v>
      </c>
      <c r="I363">
        <f t="shared" si="19"/>
        <v>-1.4847241122622878</v>
      </c>
      <c r="J363">
        <f t="shared" si="20"/>
        <v>1.3346157765270339</v>
      </c>
      <c r="K363">
        <f t="shared" si="21"/>
        <v>-0.85313738564005326</v>
      </c>
      <c r="L363">
        <f t="shared" si="22"/>
        <v>-0.99489829195703861</v>
      </c>
      <c r="M363">
        <f t="shared" si="23"/>
        <v>2.0532695362230586</v>
      </c>
      <c r="N363">
        <v>0</v>
      </c>
      <c r="O363">
        <f t="shared" si="24"/>
        <v>0.23160272873603399</v>
      </c>
      <c r="P363">
        <f t="shared" si="25"/>
        <v>-0.60520972108581339</v>
      </c>
      <c r="Q363">
        <f t="shared" si="26"/>
        <v>-1.3188002831615335</v>
      </c>
      <c r="R363">
        <f t="shared" si="12"/>
        <v>1.7137739804822501E-4</v>
      </c>
      <c r="S363">
        <v>8.8578761227130869E-3</v>
      </c>
      <c r="T363">
        <f t="shared" si="13"/>
        <v>7.296678673859977E-2</v>
      </c>
      <c r="U363">
        <f t="shared" si="27"/>
        <v>3.3066585951845716E-2</v>
      </c>
      <c r="V363">
        <f t="shared" si="28"/>
        <v>8.8593941624752308E-3</v>
      </c>
      <c r="AB363">
        <f t="shared" si="29"/>
        <v>723.75036326711131</v>
      </c>
      <c r="AC363">
        <f t="shared" si="30"/>
        <v>273.30151713295493</v>
      </c>
      <c r="AD363">
        <f t="shared" si="31"/>
        <v>1.7137739804820938E-2</v>
      </c>
    </row>
    <row r="364" spans="1:30" x14ac:dyDescent="0.4">
      <c r="A364">
        <v>58</v>
      </c>
      <c r="B364" t="s">
        <v>17</v>
      </c>
      <c r="C364" t="s">
        <v>18</v>
      </c>
      <c r="D364">
        <f t="shared" si="14"/>
        <v>2.215553707636265</v>
      </c>
      <c r="E364">
        <f t="shared" si="15"/>
        <v>1.4048147948151606</v>
      </c>
      <c r="F364">
        <f t="shared" si="16"/>
        <v>-0.4232769276765953</v>
      </c>
      <c r="G364">
        <f t="shared" si="17"/>
        <v>1.891373903224554</v>
      </c>
      <c r="H364">
        <f t="shared" si="18"/>
        <v>1.8650939477368329</v>
      </c>
      <c r="I364">
        <f t="shared" si="19"/>
        <v>-2.2358492955315734</v>
      </c>
      <c r="J364">
        <f t="shared" si="20"/>
        <v>1.2734883363807576</v>
      </c>
      <c r="K364">
        <f t="shared" si="21"/>
        <v>1.0183753280136552</v>
      </c>
      <c r="L364">
        <f t="shared" si="22"/>
        <v>-1.148537434537932</v>
      </c>
      <c r="M364">
        <f t="shared" si="23"/>
        <v>1.9938077542663892</v>
      </c>
      <c r="N364">
        <v>0</v>
      </c>
      <c r="O364">
        <f t="shared" si="24"/>
        <v>0.16743783222544376</v>
      </c>
      <c r="P364">
        <f t="shared" si="25"/>
        <v>6.5089866480438768E-2</v>
      </c>
      <c r="Q364">
        <f t="shared" si="26"/>
        <v>-0.70498857851744123</v>
      </c>
      <c r="R364">
        <f t="shared" si="12"/>
        <v>1.8621025756818902E-3</v>
      </c>
      <c r="S364">
        <v>9.6120877448628555E-3</v>
      </c>
      <c r="T364">
        <f t="shared" si="13"/>
        <v>0.1094888165934043</v>
      </c>
      <c r="U364">
        <f t="shared" si="27"/>
        <v>7.8548043717662271E-3</v>
      </c>
      <c r="V364">
        <f t="shared" si="28"/>
        <v>9.629986438210246E-3</v>
      </c>
      <c r="AB364">
        <f t="shared" si="29"/>
        <v>1039.0742521250932</v>
      </c>
      <c r="AC364">
        <f t="shared" si="30"/>
        <v>18.282015517760978</v>
      </c>
      <c r="AD364">
        <f t="shared" si="31"/>
        <v>0.18621025756819973</v>
      </c>
    </row>
    <row r="365" spans="1:30" x14ac:dyDescent="0.4">
      <c r="A365">
        <v>59</v>
      </c>
      <c r="B365" t="s">
        <v>17</v>
      </c>
      <c r="C365" t="s">
        <v>18</v>
      </c>
      <c r="D365">
        <f t="shared" si="14"/>
        <v>-0.7124908399006491</v>
      </c>
      <c r="E365">
        <f t="shared" si="15"/>
        <v>1.3454452739974652</v>
      </c>
      <c r="F365">
        <f t="shared" si="16"/>
        <v>-0.4232769276765953</v>
      </c>
      <c r="G365">
        <f t="shared" si="17"/>
        <v>0.52764974844174928</v>
      </c>
      <c r="H365">
        <f t="shared" si="18"/>
        <v>1.0356562406397296</v>
      </c>
      <c r="I365">
        <f t="shared" si="19"/>
        <v>-0.65848641066607372</v>
      </c>
      <c r="J365">
        <f t="shared" si="20"/>
        <v>1.2734883363807576</v>
      </c>
      <c r="K365">
        <f t="shared" si="21"/>
        <v>1.4698490117931482</v>
      </c>
      <c r="L365">
        <f t="shared" si="22"/>
        <v>-1.2185978318879924</v>
      </c>
      <c r="M365">
        <f t="shared" si="23"/>
        <v>1.3961948196792311</v>
      </c>
      <c r="N365">
        <v>0</v>
      </c>
      <c r="O365">
        <f t="shared" si="24"/>
        <v>-1.5058651793409514</v>
      </c>
      <c r="P365">
        <f t="shared" si="25"/>
        <v>0.175151157174777</v>
      </c>
      <c r="Q365">
        <f t="shared" si="26"/>
        <v>-1.4471694199672784</v>
      </c>
      <c r="R365">
        <f t="shared" si="12"/>
        <v>2.8835483022647502E-3</v>
      </c>
      <c r="S365">
        <v>0.23955308197138847</v>
      </c>
      <c r="T365">
        <f t="shared" si="13"/>
        <v>0.20457629915683001</v>
      </c>
      <c r="U365">
        <f t="shared" si="27"/>
        <v>0.21683849927109608</v>
      </c>
      <c r="V365">
        <f t="shared" si="28"/>
        <v>0.24024384485420933</v>
      </c>
      <c r="AB365">
        <f t="shared" si="29"/>
        <v>14.600848599700331</v>
      </c>
      <c r="AC365">
        <f t="shared" si="30"/>
        <v>9.4820665688639956</v>
      </c>
      <c r="AD365">
        <f t="shared" si="31"/>
        <v>0.28835483022646247</v>
      </c>
    </row>
    <row r="366" spans="1:30" x14ac:dyDescent="0.4">
      <c r="A366">
        <v>60</v>
      </c>
      <c r="B366" t="s">
        <v>17</v>
      </c>
      <c r="C366" t="s">
        <v>18</v>
      </c>
      <c r="D366">
        <f t="shared" si="14"/>
        <v>-1.1307829181202083</v>
      </c>
      <c r="E366">
        <f t="shared" si="15"/>
        <v>0.89027894772846705</v>
      </c>
      <c r="F366">
        <f t="shared" si="16"/>
        <v>2.4153521812292018</v>
      </c>
      <c r="G366">
        <f t="shared" si="17"/>
        <v>0.24461265971324272</v>
      </c>
      <c r="H366">
        <f t="shared" si="18"/>
        <v>0.32613723818317147</v>
      </c>
      <c r="I366">
        <f t="shared" si="19"/>
        <v>-0.43314885568528799</v>
      </c>
      <c r="J366">
        <f t="shared" si="20"/>
        <v>1.2734883363807576</v>
      </c>
      <c r="K366">
        <f t="shared" si="21"/>
        <v>-0.62884379523091161</v>
      </c>
      <c r="L366">
        <f t="shared" si="22"/>
        <v>-0.89291937651286812</v>
      </c>
      <c r="M366">
        <f t="shared" si="23"/>
        <v>0.6268898049357845</v>
      </c>
      <c r="N366">
        <v>0</v>
      </c>
      <c r="O366">
        <f t="shared" si="24"/>
        <v>1.2916380094800348</v>
      </c>
      <c r="P366">
        <f t="shared" si="25"/>
        <v>-0.48763842359368215</v>
      </c>
      <c r="Q366">
        <f t="shared" si="26"/>
        <v>-1.5744856358047463</v>
      </c>
      <c r="R366">
        <f t="shared" si="12"/>
        <v>2.8171301805081802E-3</v>
      </c>
      <c r="S366">
        <v>1.889950675362298E-2</v>
      </c>
      <c r="T366">
        <f t="shared" si="13"/>
        <v>2.0487515051321098E-2</v>
      </c>
      <c r="U366">
        <f t="shared" si="27"/>
        <v>1.9781029777671492E-2</v>
      </c>
      <c r="V366">
        <f t="shared" si="28"/>
        <v>1.8952749124495329E-2</v>
      </c>
      <c r="AB366">
        <f t="shared" si="29"/>
        <v>8.4023795879948118</v>
      </c>
      <c r="AC366">
        <f t="shared" si="30"/>
        <v>4.6642647109270534</v>
      </c>
      <c r="AD366">
        <f t="shared" si="31"/>
        <v>0.28171301805081383</v>
      </c>
    </row>
    <row r="367" spans="1:30" x14ac:dyDescent="0.4">
      <c r="A367">
        <v>61</v>
      </c>
      <c r="B367" t="s">
        <v>17</v>
      </c>
      <c r="C367" t="s">
        <v>18</v>
      </c>
      <c r="D367">
        <f t="shared" si="14"/>
        <v>1.7972616294167061</v>
      </c>
      <c r="E367">
        <f t="shared" si="15"/>
        <v>1.0485976699089883</v>
      </c>
      <c r="F367">
        <f t="shared" si="16"/>
        <v>-0.4232769276765953</v>
      </c>
      <c r="G367">
        <f t="shared" si="17"/>
        <v>1.2995690813376763</v>
      </c>
      <c r="H367">
        <f t="shared" si="18"/>
        <v>1.175561396053699</v>
      </c>
      <c r="I367">
        <f t="shared" si="19"/>
        <v>-1.4847241122622878</v>
      </c>
      <c r="J367">
        <f t="shared" si="20"/>
        <v>1.2734883363807576</v>
      </c>
      <c r="K367">
        <f t="shared" si="21"/>
        <v>-1.3781424666959845</v>
      </c>
      <c r="L367">
        <f t="shared" si="22"/>
        <v>-0.77664202847954233</v>
      </c>
      <c r="M367">
        <f t="shared" si="23"/>
        <v>1.3367851760118308</v>
      </c>
      <c r="N367">
        <v>0</v>
      </c>
      <c r="O367">
        <f t="shared" si="24"/>
        <v>0.90496162637841004</v>
      </c>
      <c r="P367">
        <f t="shared" si="25"/>
        <v>0.69927906765108749</v>
      </c>
      <c r="Q367">
        <f t="shared" si="26"/>
        <v>1.6440537370092754</v>
      </c>
      <c r="R367">
        <f t="shared" si="12"/>
        <v>2.6583419597276696E-3</v>
      </c>
      <c r="S367">
        <v>1.0564107294069879E-2</v>
      </c>
      <c r="T367">
        <f t="shared" si="13"/>
        <v>2.9678831593081375E-2</v>
      </c>
      <c r="U367">
        <f t="shared" si="27"/>
        <v>3.1210645729800177E-2</v>
      </c>
      <c r="V367">
        <f t="shared" si="28"/>
        <v>1.0592190303756771E-2</v>
      </c>
      <c r="AB367">
        <f t="shared" si="29"/>
        <v>180.94027036000924</v>
      </c>
      <c r="AC367">
        <f t="shared" si="30"/>
        <v>195.44044622984995</v>
      </c>
      <c r="AD367">
        <f t="shared" si="31"/>
        <v>0.26583419597277408</v>
      </c>
    </row>
    <row r="368" spans="1:30" x14ac:dyDescent="0.4">
      <c r="A368">
        <v>62</v>
      </c>
      <c r="B368" t="s">
        <v>17</v>
      </c>
      <c r="C368" t="s">
        <v>18</v>
      </c>
      <c r="D368">
        <f t="shared" si="14"/>
        <v>-0.7124908399006491</v>
      </c>
      <c r="E368">
        <f t="shared" si="15"/>
        <v>1.187126551816944</v>
      </c>
      <c r="F368">
        <f t="shared" si="16"/>
        <v>-0.4232769276765953</v>
      </c>
      <c r="G368">
        <f t="shared" si="17"/>
        <v>0.65630297059107046</v>
      </c>
      <c r="H368">
        <f t="shared" si="18"/>
        <v>0.83079512021213175</v>
      </c>
      <c r="I368">
        <f t="shared" si="19"/>
        <v>-0.20781130070450229</v>
      </c>
      <c r="J368">
        <f t="shared" si="20"/>
        <v>1.2734883363807576</v>
      </c>
      <c r="K368">
        <f t="shared" si="21"/>
        <v>1.1149047898468412</v>
      </c>
      <c r="L368">
        <f t="shared" si="22"/>
        <v>-1.1635170284655436</v>
      </c>
      <c r="M368">
        <f t="shared" si="23"/>
        <v>1.1618388907292381</v>
      </c>
      <c r="N368">
        <v>0</v>
      </c>
      <c r="O368">
        <f t="shared" si="24"/>
        <v>-1.0475767435695622</v>
      </c>
      <c r="P368">
        <f t="shared" si="25"/>
        <v>0.16996615757528347</v>
      </c>
      <c r="Q368">
        <f t="shared" si="26"/>
        <v>-0.84685448466568281</v>
      </c>
      <c r="R368">
        <f t="shared" si="12"/>
        <v>2.8205390594198297E-3</v>
      </c>
      <c r="S368">
        <v>5.8812858196620472E-2</v>
      </c>
      <c r="T368">
        <f t="shared" si="13"/>
        <v>5.6427021832670454E-2</v>
      </c>
      <c r="U368">
        <f t="shared" si="27"/>
        <v>5.8326544609302679E-2</v>
      </c>
      <c r="V368">
        <f t="shared" si="28"/>
        <v>5.8978742160360156E-2</v>
      </c>
      <c r="AB368">
        <f t="shared" si="29"/>
        <v>4.0566577396626409</v>
      </c>
      <c r="AC368">
        <f t="shared" si="30"/>
        <v>0.82688310384775432</v>
      </c>
      <c r="AD368">
        <f t="shared" si="31"/>
        <v>0.28205390594197643</v>
      </c>
    </row>
    <row r="369" spans="1:30" x14ac:dyDescent="0.4">
      <c r="A369">
        <v>63</v>
      </c>
      <c r="B369" t="s">
        <v>17</v>
      </c>
      <c r="C369" t="s">
        <v>18</v>
      </c>
      <c r="D369">
        <f t="shared" si="14"/>
        <v>-0.29419876168108988</v>
      </c>
      <c r="E369">
        <f t="shared" si="15"/>
        <v>1.3256554337248998</v>
      </c>
      <c r="F369">
        <f t="shared" si="16"/>
        <v>-0.4232769276765953</v>
      </c>
      <c r="G369">
        <f t="shared" si="17"/>
        <v>1.3252997257675405</v>
      </c>
      <c r="H369">
        <f t="shared" si="18"/>
        <v>1.2979784070409219</v>
      </c>
      <c r="I369">
        <f t="shared" si="19"/>
        <v>-0.80871144731993083</v>
      </c>
      <c r="J369">
        <f t="shared" si="20"/>
        <v>1.2734883363807576</v>
      </c>
      <c r="K369">
        <f t="shared" si="21"/>
        <v>1.3714574601771148</v>
      </c>
      <c r="L369">
        <f t="shared" si="22"/>
        <v>-1.2033292759349619</v>
      </c>
      <c r="M369">
        <f t="shared" si="23"/>
        <v>1.5478698532088246</v>
      </c>
      <c r="N369">
        <v>0</v>
      </c>
      <c r="O369">
        <f t="shared" si="24"/>
        <v>-0.55704595939768042</v>
      </c>
      <c r="P369">
        <f t="shared" si="25"/>
        <v>-2.4772542843377213E-3</v>
      </c>
      <c r="Q369">
        <f t="shared" si="26"/>
        <v>-0.76456830988241076</v>
      </c>
      <c r="R369">
        <f t="shared" si="12"/>
        <v>2.1705467344273299E-3</v>
      </c>
      <c r="S369">
        <v>2.2792989726476028E-2</v>
      </c>
      <c r="T369">
        <f t="shared" si="13"/>
        <v>1.7558521667588162E-2</v>
      </c>
      <c r="U369">
        <f t="shared" si="27"/>
        <v>2.2803276268118466E-2</v>
      </c>
      <c r="V369">
        <f t="shared" si="28"/>
        <v>2.2842462975894665E-2</v>
      </c>
      <c r="AB369">
        <f t="shared" si="29"/>
        <v>22.965254324699576</v>
      </c>
      <c r="AC369">
        <f t="shared" si="30"/>
        <v>4.5130286837662049E-2</v>
      </c>
      <c r="AD369">
        <f t="shared" si="31"/>
        <v>0.21705467344272461</v>
      </c>
    </row>
    <row r="370" spans="1:30" x14ac:dyDescent="0.4">
      <c r="A370">
        <v>64</v>
      </c>
      <c r="B370" t="s">
        <v>17</v>
      </c>
      <c r="C370" t="s">
        <v>18</v>
      </c>
      <c r="D370">
        <f t="shared" si="14"/>
        <v>-0.29419876168108988</v>
      </c>
      <c r="E370">
        <f t="shared" si="15"/>
        <v>1.5037639961779863</v>
      </c>
      <c r="F370">
        <f t="shared" si="16"/>
        <v>-0.4232769276765953</v>
      </c>
      <c r="G370">
        <f t="shared" si="17"/>
        <v>1.9685658365141465</v>
      </c>
      <c r="H370">
        <f t="shared" si="18"/>
        <v>1.9825143460306998</v>
      </c>
      <c r="I370">
        <f t="shared" si="19"/>
        <v>-0.58337389233914516</v>
      </c>
      <c r="J370">
        <f t="shared" si="20"/>
        <v>1.2734883363807576</v>
      </c>
      <c r="K370">
        <f t="shared" si="21"/>
        <v>0.26758775556566161</v>
      </c>
      <c r="L370">
        <f t="shared" si="22"/>
        <v>-1.0320290365049551</v>
      </c>
      <c r="M370">
        <f t="shared" si="23"/>
        <v>2.0116451349504607</v>
      </c>
      <c r="N370">
        <v>0</v>
      </c>
      <c r="O370">
        <f t="shared" si="24"/>
        <v>-1.5558146320783586</v>
      </c>
      <c r="P370">
        <f t="shared" si="25"/>
        <v>-0.87516689203003084</v>
      </c>
      <c r="Q370">
        <f t="shared" si="26"/>
        <v>-1.0122302235021161</v>
      </c>
      <c r="R370">
        <f t="shared" si="12"/>
        <v>1.8561754944718799E-3</v>
      </c>
      <c r="S370">
        <v>0.24039952426477756</v>
      </c>
      <c r="T370">
        <f t="shared" si="13"/>
        <v>0.13790704590185138</v>
      </c>
      <c r="U370">
        <f t="shared" si="27"/>
        <v>0.53366660389271858</v>
      </c>
      <c r="V370">
        <f t="shared" si="28"/>
        <v>0.24084574797060054</v>
      </c>
      <c r="AB370">
        <f t="shared" si="29"/>
        <v>42.634226784093102</v>
      </c>
      <c r="AC370">
        <f t="shared" si="30"/>
        <v>121.99153909511683</v>
      </c>
      <c r="AD370">
        <f t="shared" si="31"/>
        <v>0.18561754944718831</v>
      </c>
    </row>
    <row r="371" spans="1:30" x14ac:dyDescent="0.4">
      <c r="A371">
        <v>65</v>
      </c>
      <c r="B371" t="s">
        <v>17</v>
      </c>
      <c r="C371" t="s">
        <v>18</v>
      </c>
      <c r="D371">
        <f t="shared" si="14"/>
        <v>2.215553707636265</v>
      </c>
      <c r="E371">
        <f t="shared" si="15"/>
        <v>1.3850249545425952</v>
      </c>
      <c r="F371">
        <f t="shared" si="16"/>
        <v>-0.4232769276765953</v>
      </c>
      <c r="G371">
        <f t="shared" si="17"/>
        <v>1.0679932814688982</v>
      </c>
      <c r="H371">
        <f t="shared" si="18"/>
        <v>1.2405173610673277</v>
      </c>
      <c r="I371">
        <f t="shared" si="19"/>
        <v>-1.7100616672430737</v>
      </c>
      <c r="J371">
        <f t="shared" si="20"/>
        <v>1.2123608962344812</v>
      </c>
      <c r="K371">
        <f t="shared" si="21"/>
        <v>0.16175526977770913</v>
      </c>
      <c r="L371">
        <f t="shared" si="22"/>
        <v>-0.87882063658593557</v>
      </c>
      <c r="M371">
        <f t="shared" si="23"/>
        <v>1.4279056083449515</v>
      </c>
      <c r="N371">
        <v>0</v>
      </c>
      <c r="O371">
        <f t="shared" si="24"/>
        <v>0.28933378400201465</v>
      </c>
      <c r="P371">
        <f t="shared" si="25"/>
        <v>-0.35338078378731858</v>
      </c>
      <c r="Q371">
        <f t="shared" si="26"/>
        <v>1.1019149223139062</v>
      </c>
      <c r="R371">
        <f t="shared" si="12"/>
        <v>4.7564687713990399E-3</v>
      </c>
      <c r="S371">
        <v>1.3889941245268263E-2</v>
      </c>
      <c r="T371">
        <f t="shared" ref="T371:T434" si="32">S371*(1+(D371*E371*(-F371)*G371*H371*(-I371)))</f>
        <v>5.4764024457497257E-2</v>
      </c>
      <c r="U371">
        <f t="shared" ref="U371:U434" si="33">S371*(1+(D371*E371*(-F371)*G371*H371*(-I371)*L371*(-M371)*O371*(-P371)*(-Q371)))</f>
        <v>8.1111379520833436E-3</v>
      </c>
      <c r="V371">
        <f t="shared" si="28"/>
        <v>1.3956008317037949E-2</v>
      </c>
      <c r="AB371">
        <f t="shared" si="29"/>
        <v>294.27110230688072</v>
      </c>
      <c r="AC371">
        <f t="shared" si="30"/>
        <v>41.604231372494269</v>
      </c>
      <c r="AD371">
        <f t="shared" si="31"/>
        <v>0.47564687713989828</v>
      </c>
    </row>
    <row r="372" spans="1:30" x14ac:dyDescent="0.4">
      <c r="A372">
        <v>66</v>
      </c>
      <c r="B372" t="s">
        <v>17</v>
      </c>
      <c r="C372" t="s">
        <v>18</v>
      </c>
      <c r="D372">
        <f t="shared" ref="D372:D435" si="34">($D67-$D$303)/$D$304</f>
        <v>-0.7124908399006491</v>
      </c>
      <c r="E372">
        <f t="shared" ref="E372:E435" si="35">($E67-$E$303)/$E$304</f>
        <v>1.1673367115443793</v>
      </c>
      <c r="F372">
        <f t="shared" ref="F372:F435" si="36">($F67-$F$303)/$F$304</f>
        <v>-0.39723445878755131</v>
      </c>
      <c r="G372">
        <f t="shared" ref="G372:G435" si="37">($G67-$G$303)/$G$304</f>
        <v>0.32180459300283537</v>
      </c>
      <c r="H372">
        <f t="shared" ref="H372:H435" si="38">($H67-$H$303)/$H$304</f>
        <v>0.54848650303751534</v>
      </c>
      <c r="I372">
        <f t="shared" ref="I372:I435" si="39">($I67-$I$303)/$I$304</f>
        <v>0.16775129093014055</v>
      </c>
      <c r="J372">
        <f t="shared" ref="J372:J435" si="40">($J67-$J$303)/$J$304</f>
        <v>1.2123608962344812</v>
      </c>
      <c r="K372">
        <f t="shared" ref="K372:K435" si="41">($K67-$K$303)/$K$304</f>
        <v>-0.35996217786630791</v>
      </c>
      <c r="L372">
        <f t="shared" ref="L372:L435" si="42">($L67-$L$303)/$L$304</f>
        <v>-0.79785970132076478</v>
      </c>
      <c r="M372">
        <f t="shared" ref="M372:M435" si="43">($M67-$M$303)/$M$304</f>
        <v>0.94639922358100037</v>
      </c>
      <c r="N372">
        <v>0</v>
      </c>
      <c r="O372">
        <f t="shared" ref="O372:O435" si="44">($O67-$O$303)/$O$304</f>
        <v>1.2350214579161629</v>
      </c>
      <c r="P372">
        <f t="shared" ref="P372:P435" si="45">($P67-$P$303)/$P$304</f>
        <v>-0.91903913771991297</v>
      </c>
      <c r="Q372">
        <f t="shared" ref="Q372:Q435" si="46">($Q67-$Q$303)/$Q$304</f>
        <v>0.87229302926910979</v>
      </c>
      <c r="R372">
        <f t="shared" ref="R372:R435" si="47">R67/100</f>
        <v>2.1756130937258598E-3</v>
      </c>
      <c r="S372">
        <v>1.5052148176949909E-2</v>
      </c>
      <c r="T372">
        <f t="shared" si="32"/>
        <v>1.5199394644052643E-2</v>
      </c>
      <c r="U372">
        <f t="shared" si="33"/>
        <v>1.4942066078287627E-2</v>
      </c>
      <c r="V372">
        <f t="shared" ref="V372:V435" si="48">S372*(1+R372)</f>
        <v>1.5084895827612382E-2</v>
      </c>
      <c r="AB372">
        <f t="shared" ref="AB372:AB435" si="49">ABS((S372-T372)/S372)*100</f>
        <v>0.97824221082422735</v>
      </c>
      <c r="AC372">
        <f t="shared" ref="AC372:AC435" si="50">ABS((S372-U372)/S372)*100</f>
        <v>0.73133812774216833</v>
      </c>
      <c r="AD372">
        <f t="shared" ref="AD372:AD435" si="51">ABS((S372-V372)/S372)*100</f>
        <v>0.21756130937258025</v>
      </c>
    </row>
    <row r="373" spans="1:30" x14ac:dyDescent="0.4">
      <c r="A373">
        <v>67</v>
      </c>
      <c r="B373" t="s">
        <v>17</v>
      </c>
      <c r="C373" t="s">
        <v>18</v>
      </c>
      <c r="D373">
        <f t="shared" si="34"/>
        <v>-1.1307829181202083</v>
      </c>
      <c r="E373">
        <f t="shared" si="35"/>
        <v>0.91006878800103252</v>
      </c>
      <c r="F373">
        <f t="shared" si="36"/>
        <v>0.69654923455229711</v>
      </c>
      <c r="G373">
        <f t="shared" si="37"/>
        <v>-0.55303731761254882</v>
      </c>
      <c r="H373">
        <f t="shared" si="38"/>
        <v>0.12627273044892987</v>
      </c>
      <c r="I373">
        <f t="shared" si="39"/>
        <v>0.61842640089171197</v>
      </c>
      <c r="J373">
        <f t="shared" si="40"/>
        <v>1.2123608962344812</v>
      </c>
      <c r="K373">
        <f t="shared" si="41"/>
        <v>0.40476401251265254</v>
      </c>
      <c r="L373">
        <f t="shared" si="42"/>
        <v>-0.91653111603851978</v>
      </c>
      <c r="M373">
        <f t="shared" si="43"/>
        <v>0.50889494279157022</v>
      </c>
      <c r="N373">
        <v>0</v>
      </c>
      <c r="O373">
        <f t="shared" si="44"/>
        <v>-0.49578926985623245</v>
      </c>
      <c r="P373">
        <f t="shared" si="45"/>
        <v>-0.25465848898149207</v>
      </c>
      <c r="Q373">
        <f t="shared" si="46"/>
        <v>1.1866787070312288</v>
      </c>
      <c r="R373">
        <f t="shared" si="47"/>
        <v>2.2323405416677499E-3</v>
      </c>
      <c r="S373">
        <v>5.9226245765798845E-2</v>
      </c>
      <c r="T373">
        <f t="shared" si="32"/>
        <v>6.1059706077827333E-2</v>
      </c>
      <c r="U373">
        <f t="shared" si="33"/>
        <v>5.9354371183174395E-2</v>
      </c>
      <c r="V373">
        <f t="shared" si="48"/>
        <v>5.9358458915352616E-2</v>
      </c>
      <c r="AB373">
        <f t="shared" si="49"/>
        <v>3.0956888931954718</v>
      </c>
      <c r="AC373">
        <f t="shared" si="50"/>
        <v>0.21633216105272479</v>
      </c>
      <c r="AD373">
        <f t="shared" si="51"/>
        <v>0.22323405416677594</v>
      </c>
    </row>
    <row r="374" spans="1:30" x14ac:dyDescent="0.4">
      <c r="A374">
        <v>68</v>
      </c>
      <c r="B374" t="s">
        <v>17</v>
      </c>
      <c r="C374" t="s">
        <v>18</v>
      </c>
      <c r="D374">
        <f t="shared" si="34"/>
        <v>-1.1307829181202083</v>
      </c>
      <c r="E374">
        <f t="shared" si="35"/>
        <v>0.92985862827359722</v>
      </c>
      <c r="F374">
        <f t="shared" si="36"/>
        <v>-0.24097964545328723</v>
      </c>
      <c r="G374">
        <f t="shared" si="37"/>
        <v>0.6048416817313419</v>
      </c>
      <c r="H374">
        <f t="shared" si="38"/>
        <v>0.55348311573087139</v>
      </c>
      <c r="I374">
        <f t="shared" si="39"/>
        <v>-0.28292381903143088</v>
      </c>
      <c r="J374">
        <f t="shared" si="40"/>
        <v>1.2123608962344812</v>
      </c>
      <c r="K374">
        <f t="shared" si="41"/>
        <v>-1.6191188259187936</v>
      </c>
      <c r="L374">
        <f t="shared" si="42"/>
        <v>-0.60246178942028683</v>
      </c>
      <c r="M374">
        <f t="shared" si="43"/>
        <v>0.83641386688556985</v>
      </c>
      <c r="N374">
        <v>0</v>
      </c>
      <c r="O374">
        <f t="shared" si="44"/>
        <v>1.609518778809742</v>
      </c>
      <c r="P374">
        <f t="shared" si="45"/>
        <v>-0.35239230912731739</v>
      </c>
      <c r="Q374">
        <f t="shared" si="46"/>
        <v>0.26013259080880075</v>
      </c>
      <c r="R374">
        <f t="shared" si="47"/>
        <v>2.9687018509780799E-3</v>
      </c>
      <c r="S374">
        <v>1.3480667929337669E-2</v>
      </c>
      <c r="T374">
        <f t="shared" si="32"/>
        <v>1.315714613877907E-2</v>
      </c>
      <c r="U374">
        <f t="shared" si="33"/>
        <v>1.3504721054172547E-2</v>
      </c>
      <c r="V374">
        <f t="shared" si="48"/>
        <v>1.3520688013171914E-2</v>
      </c>
      <c r="AB374">
        <f t="shared" si="49"/>
        <v>2.3998943691397265</v>
      </c>
      <c r="AC374">
        <f t="shared" si="50"/>
        <v>0.17842680318926821</v>
      </c>
      <c r="AD374">
        <f t="shared" si="51"/>
        <v>0.29687018509780433</v>
      </c>
    </row>
    <row r="375" spans="1:30" x14ac:dyDescent="0.4">
      <c r="A375">
        <v>69</v>
      </c>
      <c r="B375" t="s">
        <v>17</v>
      </c>
      <c r="C375" t="s">
        <v>18</v>
      </c>
      <c r="D375">
        <f t="shared" si="34"/>
        <v>-1.1307829181202083</v>
      </c>
      <c r="E375">
        <f t="shared" si="35"/>
        <v>0.91006878800103252</v>
      </c>
      <c r="F375">
        <f t="shared" si="36"/>
        <v>2.6497344012305977</v>
      </c>
      <c r="G375">
        <f t="shared" si="37"/>
        <v>0.63057232616120629</v>
      </c>
      <c r="H375">
        <f t="shared" si="38"/>
        <v>0.65341536959799229</v>
      </c>
      <c r="I375">
        <f t="shared" si="39"/>
        <v>-0.5082613740122166</v>
      </c>
      <c r="J375">
        <f t="shared" si="40"/>
        <v>1.2123608962344812</v>
      </c>
      <c r="K375">
        <f t="shared" si="41"/>
        <v>0.55131334362265993</v>
      </c>
      <c r="L375">
        <f t="shared" si="42"/>
        <v>-0.93927287206514043</v>
      </c>
      <c r="M375">
        <f t="shared" si="43"/>
        <v>0.90550203991675404</v>
      </c>
      <c r="N375">
        <v>0</v>
      </c>
      <c r="O375">
        <f t="shared" si="44"/>
        <v>0.99595661854366024</v>
      </c>
      <c r="P375">
        <f t="shared" si="45"/>
        <v>0.53352340019319222</v>
      </c>
      <c r="Q375">
        <f t="shared" si="46"/>
        <v>1.5612865363976409</v>
      </c>
      <c r="R375">
        <f t="shared" si="47"/>
        <v>3.4831055790559701E-3</v>
      </c>
      <c r="S375">
        <v>1.5218895796771489E-2</v>
      </c>
      <c r="T375">
        <f t="shared" si="32"/>
        <v>2.3909506693415031E-2</v>
      </c>
      <c r="U375">
        <f t="shared" si="33"/>
        <v>2.135097883054881E-2</v>
      </c>
      <c r="V375">
        <f t="shared" si="48"/>
        <v>1.5271904817628296E-2</v>
      </c>
      <c r="AB375">
        <f t="shared" si="49"/>
        <v>57.10408306026482</v>
      </c>
      <c r="AC375">
        <f t="shared" si="50"/>
        <v>40.292562060108004</v>
      </c>
      <c r="AD375">
        <f t="shared" si="51"/>
        <v>0.34831055790560406</v>
      </c>
    </row>
    <row r="376" spans="1:30" x14ac:dyDescent="0.4">
      <c r="A376">
        <v>70</v>
      </c>
      <c r="B376" t="s">
        <v>17</v>
      </c>
      <c r="C376" t="s">
        <v>18</v>
      </c>
      <c r="D376">
        <f t="shared" si="34"/>
        <v>-1.1307829181202083</v>
      </c>
      <c r="E376">
        <f t="shared" si="35"/>
        <v>1.0090179893638582</v>
      </c>
      <c r="F376">
        <f t="shared" si="36"/>
        <v>0.35799713899472496</v>
      </c>
      <c r="G376">
        <f t="shared" si="37"/>
        <v>0.24461265971324272</v>
      </c>
      <c r="H376">
        <f t="shared" si="38"/>
        <v>0.7533476234651133</v>
      </c>
      <c r="I376">
        <f t="shared" si="39"/>
        <v>1.7526254276283404E-2</v>
      </c>
      <c r="J376">
        <f t="shared" si="40"/>
        <v>1.2123608962344812</v>
      </c>
      <c r="K376">
        <f t="shared" si="41"/>
        <v>-1.5591001639317892</v>
      </c>
      <c r="L376">
        <f t="shared" si="42"/>
        <v>-0.61177557992082543</v>
      </c>
      <c r="M376">
        <f t="shared" si="43"/>
        <v>1.0289655324259457</v>
      </c>
      <c r="N376">
        <v>0</v>
      </c>
      <c r="O376">
        <f t="shared" si="44"/>
        <v>0.30300326685831785</v>
      </c>
      <c r="P376">
        <f t="shared" si="45"/>
        <v>1.7603398030481592</v>
      </c>
      <c r="Q376">
        <f t="shared" si="46"/>
        <v>9.9337001762937013E-2</v>
      </c>
      <c r="R376">
        <f t="shared" si="47"/>
        <v>1.3329492027863801E-3</v>
      </c>
      <c r="S376">
        <v>1.8875883052661066E-2</v>
      </c>
      <c r="T376">
        <f t="shared" si="32"/>
        <v>1.8850981384409507E-2</v>
      </c>
      <c r="U376">
        <f t="shared" si="33"/>
        <v>1.8875052482594391E-2</v>
      </c>
      <c r="V376">
        <f t="shared" si="48"/>
        <v>1.8901043645928001E-2</v>
      </c>
      <c r="AB376">
        <f t="shared" si="49"/>
        <v>0.13192319629278734</v>
      </c>
      <c r="AC376">
        <f t="shared" si="50"/>
        <v>4.400165355747979E-3</v>
      </c>
      <c r="AD376">
        <f t="shared" si="51"/>
        <v>0.13329492027864773</v>
      </c>
    </row>
    <row r="377" spans="1:30" x14ac:dyDescent="0.4">
      <c r="A377">
        <v>71</v>
      </c>
      <c r="B377" t="s">
        <v>17</v>
      </c>
      <c r="C377" t="s">
        <v>18</v>
      </c>
      <c r="D377">
        <f t="shared" si="34"/>
        <v>-1.1307829181202083</v>
      </c>
      <c r="E377">
        <f t="shared" si="35"/>
        <v>0.94964846854616258</v>
      </c>
      <c r="F377">
        <f t="shared" si="36"/>
        <v>-0.26702211434233125</v>
      </c>
      <c r="G377">
        <f t="shared" si="37"/>
        <v>-0.21853894002431365</v>
      </c>
      <c r="H377">
        <f t="shared" si="38"/>
        <v>0.22120837162269449</v>
      </c>
      <c r="I377">
        <f t="shared" si="39"/>
        <v>0.31797632758399769</v>
      </c>
      <c r="J377">
        <f t="shared" si="40"/>
        <v>1.1512334560882049</v>
      </c>
      <c r="K377">
        <f t="shared" si="41"/>
        <v>0.21102152439307761</v>
      </c>
      <c r="L377">
        <f t="shared" si="42"/>
        <v>-0.74968070349356164</v>
      </c>
      <c r="M377">
        <f t="shared" si="43"/>
        <v>0.61502570879722773</v>
      </c>
      <c r="N377">
        <v>0</v>
      </c>
      <c r="O377">
        <f t="shared" si="44"/>
        <v>0.31388320965154365</v>
      </c>
      <c r="P377">
        <f t="shared" si="45"/>
        <v>9.3262665978861847E-2</v>
      </c>
      <c r="Q377">
        <f t="shared" si="46"/>
        <v>-1.0562358477283635</v>
      </c>
      <c r="R377">
        <f t="shared" si="47"/>
        <v>2.1210315923306999E-3</v>
      </c>
      <c r="S377">
        <v>3.0627477536115496E-2</v>
      </c>
      <c r="T377">
        <f t="shared" si="32"/>
        <v>3.0492480027929054E-2</v>
      </c>
      <c r="U377">
        <f t="shared" si="33"/>
        <v>3.06294020992771E-2</v>
      </c>
      <c r="V377">
        <f t="shared" si="48"/>
        <v>3.0692439383562999E-2</v>
      </c>
      <c r="AB377">
        <f t="shared" si="49"/>
        <v>0.44077253187845766</v>
      </c>
      <c r="AC377">
        <f t="shared" si="50"/>
        <v>6.2837795222773652E-3</v>
      </c>
      <c r="AD377">
        <f t="shared" si="51"/>
        <v>0.21210315923308154</v>
      </c>
    </row>
    <row r="378" spans="1:30" x14ac:dyDescent="0.4">
      <c r="A378">
        <v>72</v>
      </c>
      <c r="B378" t="s">
        <v>17</v>
      </c>
      <c r="C378" t="s">
        <v>18</v>
      </c>
      <c r="D378">
        <f t="shared" si="34"/>
        <v>-1.1307829181202083</v>
      </c>
      <c r="E378">
        <f t="shared" si="35"/>
        <v>0.87048910745590236</v>
      </c>
      <c r="F378">
        <f t="shared" si="36"/>
        <v>-8.4724832119023194E-2</v>
      </c>
      <c r="G378">
        <f t="shared" si="37"/>
        <v>0.39899652629242804</v>
      </c>
      <c r="H378">
        <f t="shared" si="38"/>
        <v>0.45604916821042873</v>
      </c>
      <c r="I378">
        <f t="shared" si="39"/>
        <v>-0.35803633735835944</v>
      </c>
      <c r="J378">
        <f t="shared" si="40"/>
        <v>1.1512334560882049</v>
      </c>
      <c r="K378">
        <f t="shared" si="41"/>
        <v>-0.40261907779965295</v>
      </c>
      <c r="L378">
        <f t="shared" si="42"/>
        <v>-0.65445498832042093</v>
      </c>
      <c r="M378">
        <f t="shared" si="43"/>
        <v>0.72954439392314185</v>
      </c>
      <c r="N378">
        <v>0</v>
      </c>
      <c r="O378">
        <f t="shared" si="44"/>
        <v>6.4414925026129735E-2</v>
      </c>
      <c r="P378">
        <f t="shared" si="45"/>
        <v>-0.54604531483662222</v>
      </c>
      <c r="Q378">
        <f t="shared" si="46"/>
        <v>-1.580382031997261</v>
      </c>
      <c r="R378">
        <f t="shared" si="47"/>
        <v>2.11824468219146E-3</v>
      </c>
      <c r="S378">
        <v>2.8463956546556916E-2</v>
      </c>
      <c r="T378">
        <f t="shared" si="32"/>
        <v>2.8309304221543517E-2</v>
      </c>
      <c r="U378">
        <f t="shared" si="33"/>
        <v>2.8459851999543231E-2</v>
      </c>
      <c r="V378">
        <f t="shared" si="48"/>
        <v>2.852425017114579E-2</v>
      </c>
      <c r="AB378">
        <f t="shared" si="49"/>
        <v>0.54332687291889148</v>
      </c>
      <c r="AC378">
        <f t="shared" si="50"/>
        <v>1.4420156266652773E-2</v>
      </c>
      <c r="AD378">
        <f t="shared" si="51"/>
        <v>0.21182446821914652</v>
      </c>
    </row>
    <row r="379" spans="1:30" x14ac:dyDescent="0.4">
      <c r="A379">
        <v>73</v>
      </c>
      <c r="B379" t="s">
        <v>17</v>
      </c>
      <c r="C379" t="s">
        <v>18</v>
      </c>
      <c r="D379">
        <f t="shared" si="34"/>
        <v>-0.29419876168108988</v>
      </c>
      <c r="E379">
        <f t="shared" si="35"/>
        <v>1.1673367115443793</v>
      </c>
      <c r="F379">
        <f t="shared" si="36"/>
        <v>-0.4232769276765953</v>
      </c>
      <c r="G379">
        <f t="shared" si="37"/>
        <v>1.4282223034869976</v>
      </c>
      <c r="H379">
        <f t="shared" si="38"/>
        <v>1.4578700132283153</v>
      </c>
      <c r="I379">
        <f t="shared" si="39"/>
        <v>-0.13269878237757374</v>
      </c>
      <c r="J379">
        <f t="shared" si="40"/>
        <v>1.1512334560882049</v>
      </c>
      <c r="K379">
        <f t="shared" si="41"/>
        <v>-0.40803587237644484</v>
      </c>
      <c r="L379">
        <f t="shared" si="42"/>
        <v>-0.65361440160618212</v>
      </c>
      <c r="M379">
        <f t="shared" si="43"/>
        <v>1.5750189069464462</v>
      </c>
      <c r="N379">
        <v>0</v>
      </c>
      <c r="O379">
        <f t="shared" si="44"/>
        <v>-8.3987725314147735E-2</v>
      </c>
      <c r="P379">
        <f t="shared" si="45"/>
        <v>1.9325453257003822</v>
      </c>
      <c r="Q379">
        <f t="shared" si="46"/>
        <v>-0.24543546543592851</v>
      </c>
      <c r="R379">
        <f t="shared" si="47"/>
        <v>3.2388473894717101E-3</v>
      </c>
      <c r="S379">
        <v>1.4453487801735819E-2</v>
      </c>
      <c r="T379">
        <f t="shared" si="32"/>
        <v>1.3872969665126512E-2</v>
      </c>
      <c r="U379">
        <f t="shared" si="33"/>
        <v>1.4429680728760963E-2</v>
      </c>
      <c r="V379">
        <f t="shared" si="48"/>
        <v>1.4500300442971233E-2</v>
      </c>
      <c r="AB379">
        <f t="shared" si="49"/>
        <v>4.0164570972245821</v>
      </c>
      <c r="AC379">
        <f t="shared" si="50"/>
        <v>0.16471507293898197</v>
      </c>
      <c r="AD379">
        <f t="shared" si="51"/>
        <v>0.32388473894717584</v>
      </c>
    </row>
    <row r="380" spans="1:30" x14ac:dyDescent="0.4">
      <c r="A380">
        <v>74</v>
      </c>
      <c r="B380" t="s">
        <v>17</v>
      </c>
      <c r="C380" t="s">
        <v>18</v>
      </c>
      <c r="D380">
        <f t="shared" si="34"/>
        <v>0.12409331653846931</v>
      </c>
      <c r="E380">
        <f t="shared" si="35"/>
        <v>0.81111958663820682</v>
      </c>
      <c r="F380">
        <f t="shared" si="36"/>
        <v>2.2590973678949378</v>
      </c>
      <c r="G380">
        <f t="shared" si="37"/>
        <v>-1.119111495069562</v>
      </c>
      <c r="H380">
        <f t="shared" si="38"/>
        <v>-0.78061247339519202</v>
      </c>
      <c r="I380">
        <f t="shared" si="39"/>
        <v>0.9188764741994262</v>
      </c>
      <c r="J380">
        <f t="shared" si="40"/>
        <v>1.1512334560882049</v>
      </c>
      <c r="K380">
        <f t="shared" si="41"/>
        <v>1.3832579303200023</v>
      </c>
      <c r="L380">
        <f t="shared" si="42"/>
        <v>-0.93159019531581555</v>
      </c>
      <c r="M380">
        <f t="shared" si="43"/>
        <v>-0.26549385898280259</v>
      </c>
      <c r="N380">
        <v>0</v>
      </c>
      <c r="O380">
        <f t="shared" si="44"/>
        <v>1.7100810049247734</v>
      </c>
      <c r="P380">
        <f t="shared" si="45"/>
        <v>-0.49054754167571296</v>
      </c>
      <c r="Q380">
        <f t="shared" si="46"/>
        <v>0.53467044251925067</v>
      </c>
      <c r="R380">
        <f t="shared" si="47"/>
        <v>2.5312741766966599E-3</v>
      </c>
      <c r="S380">
        <v>9.3577854319789475E-2</v>
      </c>
      <c r="T380">
        <f t="shared" si="32"/>
        <v>0.11065861818109131</v>
      </c>
      <c r="U380">
        <f t="shared" si="33"/>
        <v>9.547268601522424E-2</v>
      </c>
      <c r="V380">
        <f t="shared" si="48"/>
        <v>9.3814725525939849E-2</v>
      </c>
      <c r="AB380">
        <f t="shared" si="49"/>
        <v>18.252997982760611</v>
      </c>
      <c r="AC380">
        <f t="shared" si="50"/>
        <v>2.0248719199731142</v>
      </c>
      <c r="AD380">
        <f t="shared" si="51"/>
        <v>0.25312741766967572</v>
      </c>
    </row>
    <row r="381" spans="1:30" x14ac:dyDescent="0.4">
      <c r="A381">
        <v>75</v>
      </c>
      <c r="B381" t="s">
        <v>17</v>
      </c>
      <c r="C381" t="s">
        <v>18</v>
      </c>
      <c r="D381">
        <f t="shared" si="34"/>
        <v>0.12409331653846931</v>
      </c>
      <c r="E381">
        <f t="shared" si="35"/>
        <v>1.147546871271814</v>
      </c>
      <c r="F381">
        <f t="shared" si="36"/>
        <v>-0.1107673010080672</v>
      </c>
      <c r="G381">
        <f t="shared" si="37"/>
        <v>-1.1448421394994261</v>
      </c>
      <c r="H381">
        <f t="shared" si="38"/>
        <v>-0.70566328299485137</v>
      </c>
      <c r="I381">
        <f t="shared" si="39"/>
        <v>1.0691015108532833</v>
      </c>
      <c r="J381">
        <f t="shared" si="40"/>
        <v>1.0901060159419285</v>
      </c>
      <c r="K381">
        <f t="shared" si="41"/>
        <v>-0.18278068059030983</v>
      </c>
      <c r="L381">
        <f t="shared" si="42"/>
        <v>-0.55178470897828136</v>
      </c>
      <c r="M381">
        <f t="shared" si="43"/>
        <v>-7.2042358976063051E-2</v>
      </c>
      <c r="N381">
        <v>0</v>
      </c>
      <c r="O381">
        <f t="shared" si="44"/>
        <v>-1.61046608783596</v>
      </c>
      <c r="P381">
        <f t="shared" si="45"/>
        <v>1.3517874350765628</v>
      </c>
      <c r="Q381">
        <f t="shared" si="46"/>
        <v>7.2430035413685381E-2</v>
      </c>
      <c r="R381">
        <f t="shared" si="47"/>
        <v>1.2147954505196499E-3</v>
      </c>
      <c r="S381">
        <v>16.57717884276018</v>
      </c>
      <c r="T381">
        <f t="shared" si="32"/>
        <v>16.351337684605078</v>
      </c>
      <c r="U381">
        <f t="shared" si="33"/>
        <v>16.575763246633887</v>
      </c>
      <c r="V381">
        <f t="shared" si="48"/>
        <v>16.597316724200816</v>
      </c>
      <c r="AB381">
        <f t="shared" si="49"/>
        <v>1.36236183669898</v>
      </c>
      <c r="AC381">
        <f t="shared" si="50"/>
        <v>8.5394272434430457E-3</v>
      </c>
      <c r="AD381">
        <f t="shared" si="51"/>
        <v>0.12147954505196767</v>
      </c>
    </row>
    <row r="382" spans="1:30" x14ac:dyDescent="0.4">
      <c r="A382">
        <v>76</v>
      </c>
      <c r="B382" t="s">
        <v>17</v>
      </c>
      <c r="C382" t="s">
        <v>18</v>
      </c>
      <c r="D382">
        <f t="shared" si="34"/>
        <v>0.12409331653846931</v>
      </c>
      <c r="E382">
        <f t="shared" si="35"/>
        <v>0.91006878800103252</v>
      </c>
      <c r="F382">
        <f t="shared" si="36"/>
        <v>-0.37119198989850727</v>
      </c>
      <c r="G382">
        <f t="shared" si="37"/>
        <v>-1.1448421394994261</v>
      </c>
      <c r="H382">
        <f t="shared" si="38"/>
        <v>-1.3252432569710009</v>
      </c>
      <c r="I382">
        <f t="shared" si="39"/>
        <v>1.0691015108532833</v>
      </c>
      <c r="J382">
        <f t="shared" si="40"/>
        <v>1.0901060159419285</v>
      </c>
      <c r="K382">
        <f t="shared" si="41"/>
        <v>-1.0640299280064445</v>
      </c>
      <c r="L382">
        <f t="shared" si="42"/>
        <v>-0.41503106273791196</v>
      </c>
      <c r="M382">
        <f t="shared" si="43"/>
        <v>-0.53656476127270758</v>
      </c>
      <c r="N382">
        <v>0</v>
      </c>
      <c r="O382">
        <f t="shared" si="44"/>
        <v>1.6118517783178987</v>
      </c>
      <c r="P382">
        <f t="shared" si="45"/>
        <v>-0.17032027678294981</v>
      </c>
      <c r="Q382">
        <f t="shared" si="46"/>
        <v>0.25815016841825383</v>
      </c>
      <c r="R382">
        <f t="shared" si="47"/>
        <v>4.0763515811743402E-3</v>
      </c>
      <c r="S382">
        <v>0.53815273431007515</v>
      </c>
      <c r="T382">
        <f t="shared" si="32"/>
        <v>0.50156066989383719</v>
      </c>
      <c r="U382">
        <f t="shared" si="33"/>
        <v>0.5375752322590841</v>
      </c>
      <c r="V382">
        <f t="shared" si="48"/>
        <v>0.54034643405949334</v>
      </c>
      <c r="AB382">
        <f t="shared" si="49"/>
        <v>6.7995686137597877</v>
      </c>
      <c r="AC382">
        <f t="shared" si="50"/>
        <v>0.10731192358084435</v>
      </c>
      <c r="AD382">
        <f t="shared" si="51"/>
        <v>0.40763515811743739</v>
      </c>
    </row>
    <row r="383" spans="1:30" x14ac:dyDescent="0.4">
      <c r="A383">
        <v>77</v>
      </c>
      <c r="B383" t="s">
        <v>17</v>
      </c>
      <c r="C383" t="s">
        <v>18</v>
      </c>
      <c r="D383">
        <f t="shared" si="34"/>
        <v>-1.1307829181202083</v>
      </c>
      <c r="E383">
        <f t="shared" si="35"/>
        <v>0.81111958663820682</v>
      </c>
      <c r="F383">
        <f t="shared" si="36"/>
        <v>0.12361491899332888</v>
      </c>
      <c r="G383">
        <f t="shared" si="37"/>
        <v>0.16742072642364983</v>
      </c>
      <c r="H383">
        <f t="shared" si="38"/>
        <v>0.25618466047618682</v>
      </c>
      <c r="I383">
        <f t="shared" si="39"/>
        <v>0.54331388256478341</v>
      </c>
      <c r="J383">
        <f t="shared" si="40"/>
        <v>1.0901060159419285</v>
      </c>
      <c r="K383">
        <f t="shared" si="41"/>
        <v>0.32521555620139825</v>
      </c>
      <c r="L383">
        <f t="shared" si="42"/>
        <v>-0.6306163651315686</v>
      </c>
      <c r="M383">
        <f t="shared" si="43"/>
        <v>0.57181963005358794</v>
      </c>
      <c r="N383">
        <v>0</v>
      </c>
      <c r="O383">
        <f t="shared" si="44"/>
        <v>1.8577811942245319</v>
      </c>
      <c r="P383">
        <f t="shared" si="45"/>
        <v>3.7963355851471854</v>
      </c>
      <c r="Q383">
        <f t="shared" si="46"/>
        <v>-1.137384787887129</v>
      </c>
      <c r="R383">
        <f t="shared" si="47"/>
        <v>5.0744078273035596E-4</v>
      </c>
      <c r="S383">
        <v>1.6675634618123904E-2</v>
      </c>
      <c r="T383">
        <f t="shared" si="32"/>
        <v>1.6631576034310588E-2</v>
      </c>
      <c r="U383">
        <f t="shared" si="33"/>
        <v>1.6803079208025685E-2</v>
      </c>
      <c r="V383">
        <f t="shared" si="48"/>
        <v>1.668409651520705E-2</v>
      </c>
      <c r="AB383">
        <f t="shared" si="49"/>
        <v>0.26420933788889622</v>
      </c>
      <c r="AC383">
        <f t="shared" si="50"/>
        <v>0.76425631060102495</v>
      </c>
      <c r="AD383">
        <f t="shared" si="51"/>
        <v>5.0744078273029229E-2</v>
      </c>
    </row>
    <row r="384" spans="1:30" x14ac:dyDescent="0.4">
      <c r="A384">
        <v>78</v>
      </c>
      <c r="B384" t="s">
        <v>17</v>
      </c>
      <c r="C384" t="s">
        <v>18</v>
      </c>
      <c r="D384">
        <f t="shared" si="34"/>
        <v>-0.7124908399006491</v>
      </c>
      <c r="E384">
        <f t="shared" si="35"/>
        <v>0.83090942691077152</v>
      </c>
      <c r="F384">
        <f t="shared" si="36"/>
        <v>-0.4232769276765953</v>
      </c>
      <c r="G384">
        <f t="shared" si="37"/>
        <v>-0.42438409546322758</v>
      </c>
      <c r="H384">
        <f t="shared" si="38"/>
        <v>0.19372700180923624</v>
      </c>
      <c r="I384">
        <f t="shared" si="39"/>
        <v>0.4682013642378548</v>
      </c>
      <c r="J384">
        <f t="shared" si="40"/>
        <v>1.028978575795652</v>
      </c>
      <c r="K384">
        <f t="shared" si="41"/>
        <v>0.78282752736383587</v>
      </c>
      <c r="L384">
        <f t="shared" si="42"/>
        <v>-0.56484416350470501</v>
      </c>
      <c r="M384">
        <f t="shared" si="43"/>
        <v>0.51798928422802393</v>
      </c>
      <c r="N384">
        <v>0</v>
      </c>
      <c r="O384">
        <f t="shared" si="44"/>
        <v>0.69606796156038098</v>
      </c>
      <c r="P384">
        <f t="shared" si="45"/>
        <v>-0.12905718532517471</v>
      </c>
      <c r="Q384">
        <f t="shared" si="46"/>
        <v>0.31428679181125346</v>
      </c>
      <c r="R384">
        <f t="shared" si="47"/>
        <v>4.69484441985235E-3</v>
      </c>
      <c r="S384">
        <v>2.7032472253635465E-2</v>
      </c>
      <c r="T384">
        <f t="shared" si="32"/>
        <v>2.6771721684409659E-2</v>
      </c>
      <c r="U384">
        <f t="shared" si="33"/>
        <v>2.7034626198834701E-2</v>
      </c>
      <c r="V384">
        <f t="shared" si="48"/>
        <v>2.7159385505150256E-2</v>
      </c>
      <c r="AB384">
        <f t="shared" si="49"/>
        <v>0.96458276838049428</v>
      </c>
      <c r="AC384">
        <f t="shared" si="50"/>
        <v>7.9679918988780039E-3</v>
      </c>
      <c r="AD384">
        <f t="shared" si="51"/>
        <v>0.46948444198522399</v>
      </c>
    </row>
    <row r="385" spans="1:30" x14ac:dyDescent="0.4">
      <c r="A385">
        <v>79</v>
      </c>
      <c r="B385" t="s">
        <v>17</v>
      </c>
      <c r="C385" t="s">
        <v>18</v>
      </c>
      <c r="D385">
        <f t="shared" si="34"/>
        <v>-1.1307829181202083</v>
      </c>
      <c r="E385">
        <f t="shared" si="35"/>
        <v>0.59343134363999017</v>
      </c>
      <c r="F385">
        <f t="shared" si="36"/>
        <v>1.7642904590031014</v>
      </c>
      <c r="G385">
        <f t="shared" si="37"/>
        <v>-0.55303731761254882</v>
      </c>
      <c r="H385">
        <f t="shared" si="38"/>
        <v>-0.34340886272653831</v>
      </c>
      <c r="I385">
        <f t="shared" si="39"/>
        <v>0.4682013642378548</v>
      </c>
      <c r="J385">
        <f t="shared" si="40"/>
        <v>1.028978575795652</v>
      </c>
      <c r="K385">
        <f t="shared" si="41"/>
        <v>-1.5369221671152404</v>
      </c>
      <c r="L385">
        <f t="shared" si="42"/>
        <v>-0.2048617521549721</v>
      </c>
      <c r="M385">
        <f t="shared" si="43"/>
        <v>4.1273046074638359E-2</v>
      </c>
      <c r="N385">
        <v>0</v>
      </c>
      <c r="O385">
        <f t="shared" si="44"/>
        <v>1.1097305275679388</v>
      </c>
      <c r="P385">
        <f t="shared" si="45"/>
        <v>-0.87264243388585339</v>
      </c>
      <c r="Q385">
        <f t="shared" si="46"/>
        <v>-0.41484218944246165</v>
      </c>
      <c r="R385">
        <f t="shared" si="47"/>
        <v>1.1573736294817499E-3</v>
      </c>
      <c r="S385">
        <v>4.5043440496147273E-2</v>
      </c>
      <c r="T385">
        <f t="shared" si="32"/>
        <v>4.0301566902269416E-2</v>
      </c>
      <c r="U385">
        <f t="shared" si="33"/>
        <v>4.5027333514781727E-2</v>
      </c>
      <c r="V385">
        <f t="shared" si="48"/>
        <v>4.5095572586358643E-2</v>
      </c>
      <c r="AB385">
        <f t="shared" si="49"/>
        <v>10.527334372434199</v>
      </c>
      <c r="AC385">
        <f t="shared" si="50"/>
        <v>3.5758772394226659E-2</v>
      </c>
      <c r="AD385">
        <f t="shared" si="51"/>
        <v>0.11573736294817119</v>
      </c>
    </row>
    <row r="386" spans="1:30" x14ac:dyDescent="0.4">
      <c r="A386">
        <v>80</v>
      </c>
      <c r="B386" t="s">
        <v>17</v>
      </c>
      <c r="C386" t="s">
        <v>18</v>
      </c>
      <c r="D386">
        <f t="shared" si="34"/>
        <v>0.12409331653846931</v>
      </c>
      <c r="E386">
        <f t="shared" si="35"/>
        <v>0.94964846854616258</v>
      </c>
      <c r="F386">
        <f t="shared" si="36"/>
        <v>0.82676157899751712</v>
      </c>
      <c r="G386">
        <f t="shared" si="37"/>
        <v>-1.0161889173501051</v>
      </c>
      <c r="H386">
        <f t="shared" si="38"/>
        <v>-0.52578522603403377</v>
      </c>
      <c r="I386">
        <f t="shared" si="39"/>
        <v>0.76865143754556908</v>
      </c>
      <c r="J386">
        <f t="shared" si="40"/>
        <v>1.028978575795652</v>
      </c>
      <c r="K386">
        <f t="shared" si="41"/>
        <v>-0.99811180324520843</v>
      </c>
      <c r="L386">
        <f t="shared" si="42"/>
        <v>-0.28847519308257885</v>
      </c>
      <c r="M386">
        <f t="shared" si="43"/>
        <v>-1.4240751289559496E-2</v>
      </c>
      <c r="N386">
        <v>0</v>
      </c>
      <c r="O386">
        <f t="shared" si="44"/>
        <v>0.72937513986041602</v>
      </c>
      <c r="P386">
        <f t="shared" si="45"/>
        <v>-0.58274595370934557</v>
      </c>
      <c r="Q386">
        <f t="shared" si="46"/>
        <v>-0.84698318917221194</v>
      </c>
      <c r="R386">
        <f t="shared" si="47"/>
        <v>1.5042843450538098E-3</v>
      </c>
      <c r="S386">
        <v>7.5689275711216544E-2</v>
      </c>
      <c r="T386">
        <f t="shared" si="32"/>
        <v>7.8717849616147931E-2</v>
      </c>
      <c r="U386">
        <f t="shared" si="33"/>
        <v>7.568479667510028E-2</v>
      </c>
      <c r="V386">
        <f t="shared" si="48"/>
        <v>7.5803133903757397E-2</v>
      </c>
      <c r="AB386">
        <f t="shared" si="49"/>
        <v>4.0013249915173601</v>
      </c>
      <c r="AC386">
        <f t="shared" si="50"/>
        <v>5.9176628051689452E-3</v>
      </c>
      <c r="AD386">
        <f t="shared" si="51"/>
        <v>0.1504284345053917</v>
      </c>
    </row>
    <row r="387" spans="1:30" x14ac:dyDescent="0.4">
      <c r="A387">
        <v>81</v>
      </c>
      <c r="B387" t="s">
        <v>17</v>
      </c>
      <c r="C387" t="s">
        <v>18</v>
      </c>
      <c r="D387">
        <f t="shared" si="34"/>
        <v>0.12409331653846931</v>
      </c>
      <c r="E387">
        <f t="shared" si="35"/>
        <v>1.0683875101815536</v>
      </c>
      <c r="F387">
        <f t="shared" si="36"/>
        <v>0.64446429677420902</v>
      </c>
      <c r="G387">
        <f t="shared" si="37"/>
        <v>-1.1448421394994261</v>
      </c>
      <c r="H387">
        <f t="shared" si="38"/>
        <v>-1.1528601190502172</v>
      </c>
      <c r="I387">
        <f t="shared" si="39"/>
        <v>0.99398899252635475</v>
      </c>
      <c r="J387">
        <f t="shared" si="40"/>
        <v>1.028978575795652</v>
      </c>
      <c r="K387">
        <f t="shared" si="41"/>
        <v>-0.22126947024265867</v>
      </c>
      <c r="L387">
        <f t="shared" si="42"/>
        <v>-0.40902680989639606</v>
      </c>
      <c r="M387">
        <f t="shared" si="43"/>
        <v>-0.3985434754920929</v>
      </c>
      <c r="N387">
        <v>0</v>
      </c>
      <c r="O387">
        <f t="shared" si="44"/>
        <v>-0.57266187921013578</v>
      </c>
      <c r="P387">
        <f t="shared" si="45"/>
        <v>0.46082320354997514</v>
      </c>
      <c r="Q387">
        <f t="shared" si="46"/>
        <v>0.85826616366623432</v>
      </c>
      <c r="R387">
        <f t="shared" si="47"/>
        <v>2.7861586332328901E-5</v>
      </c>
      <c r="S387">
        <v>0.8570637794117133</v>
      </c>
      <c r="T387">
        <f t="shared" si="32"/>
        <v>0.95313493082494649</v>
      </c>
      <c r="U387">
        <f t="shared" si="33"/>
        <v>0.86061089285750048</v>
      </c>
      <c r="V387">
        <f t="shared" si="48"/>
        <v>0.85708765856819569</v>
      </c>
      <c r="AB387">
        <f t="shared" si="49"/>
        <v>11.209335141799624</v>
      </c>
      <c r="AC387">
        <f t="shared" si="50"/>
        <v>0.41386808438246059</v>
      </c>
      <c r="AD387">
        <f t="shared" si="51"/>
        <v>2.7861586332323636E-3</v>
      </c>
    </row>
    <row r="388" spans="1:30" x14ac:dyDescent="0.4">
      <c r="A388">
        <v>82</v>
      </c>
      <c r="B388" t="s">
        <v>17</v>
      </c>
      <c r="C388" t="s">
        <v>18</v>
      </c>
      <c r="D388">
        <f t="shared" si="34"/>
        <v>-0.7124908399006491</v>
      </c>
      <c r="E388">
        <f t="shared" si="35"/>
        <v>1.4443944753602909</v>
      </c>
      <c r="F388">
        <f t="shared" si="36"/>
        <v>-0.4232769276765953</v>
      </c>
      <c r="G388">
        <f t="shared" si="37"/>
        <v>1.2995690813376763</v>
      </c>
      <c r="H388">
        <f t="shared" si="38"/>
        <v>1.5977751686422841</v>
      </c>
      <c r="I388">
        <f t="shared" si="39"/>
        <v>-5.7586264050645167E-2</v>
      </c>
      <c r="J388">
        <f t="shared" si="40"/>
        <v>0.96785113564937575</v>
      </c>
      <c r="K388">
        <f t="shared" si="41"/>
        <v>1.2662742547518269</v>
      </c>
      <c r="L388">
        <f t="shared" si="42"/>
        <v>-0.50308104004038579</v>
      </c>
      <c r="M388">
        <f t="shared" si="43"/>
        <v>1.8105979349379668</v>
      </c>
      <c r="N388">
        <v>0</v>
      </c>
      <c r="O388">
        <f t="shared" si="44"/>
        <v>1.3688156642873823</v>
      </c>
      <c r="P388">
        <f t="shared" si="45"/>
        <v>-0.75136412948080733</v>
      </c>
      <c r="Q388">
        <f t="shared" si="46"/>
        <v>-1.5405000138135434</v>
      </c>
      <c r="R388">
        <f t="shared" si="47"/>
        <v>4.6066237490904596E-3</v>
      </c>
      <c r="S388">
        <v>6.7285175454801019E-3</v>
      </c>
      <c r="T388">
        <f t="shared" si="32"/>
        <v>6.3780538538437334E-3</v>
      </c>
      <c r="U388">
        <f t="shared" si="33"/>
        <v>6.2227393147099462E-3</v>
      </c>
      <c r="V388">
        <f t="shared" si="48"/>
        <v>6.7595132942012822E-3</v>
      </c>
      <c r="AB388">
        <f t="shared" si="49"/>
        <v>5.2086316081882451</v>
      </c>
      <c r="AC388">
        <f t="shared" si="50"/>
        <v>7.5169341144085076</v>
      </c>
      <c r="AD388">
        <f t="shared" si="51"/>
        <v>0.46066237490904394</v>
      </c>
    </row>
    <row r="389" spans="1:30" x14ac:dyDescent="0.4">
      <c r="A389">
        <v>83</v>
      </c>
      <c r="B389" t="s">
        <v>17</v>
      </c>
      <c r="C389" t="s">
        <v>18</v>
      </c>
      <c r="D389">
        <f t="shared" si="34"/>
        <v>-0.7124908399006491</v>
      </c>
      <c r="E389">
        <f t="shared" si="35"/>
        <v>1.4048147948151606</v>
      </c>
      <c r="F389">
        <f t="shared" si="36"/>
        <v>-0.4232769276765953</v>
      </c>
      <c r="G389">
        <f t="shared" si="37"/>
        <v>1.1709158591883553</v>
      </c>
      <c r="H389">
        <f t="shared" si="38"/>
        <v>1.522825978241944</v>
      </c>
      <c r="I389">
        <f t="shared" si="39"/>
        <v>-0.28292381903143088</v>
      </c>
      <c r="J389">
        <f t="shared" si="40"/>
        <v>0.96785113564937575</v>
      </c>
      <c r="K389">
        <f t="shared" si="41"/>
        <v>-0.87509839216946772</v>
      </c>
      <c r="L389">
        <f t="shared" si="42"/>
        <v>-0.17077945988641507</v>
      </c>
      <c r="M389">
        <f t="shared" si="43"/>
        <v>1.744853022154363</v>
      </c>
      <c r="N389">
        <v>0</v>
      </c>
      <c r="O389">
        <f t="shared" si="44"/>
        <v>-0.12105494348444405</v>
      </c>
      <c r="P389">
        <f t="shared" si="45"/>
        <v>-0.83512118836629734</v>
      </c>
      <c r="Q389">
        <f t="shared" si="46"/>
        <v>-0.9659538719115347</v>
      </c>
      <c r="R389">
        <f t="shared" si="47"/>
        <v>1.5044085669149402E-3</v>
      </c>
      <c r="S389">
        <v>1.3995766688485898E-2</v>
      </c>
      <c r="T389">
        <f t="shared" si="32"/>
        <v>1.1004431189626775E-2</v>
      </c>
      <c r="U389">
        <f t="shared" si="33"/>
        <v>1.4082812530385496E-2</v>
      </c>
      <c r="V389">
        <f t="shared" si="48"/>
        <v>1.4016822039792598E-2</v>
      </c>
      <c r="AB389">
        <f t="shared" si="49"/>
        <v>21.373144933317938</v>
      </c>
      <c r="AC389">
        <f t="shared" si="50"/>
        <v>0.621944076641468</v>
      </c>
      <c r="AD389">
        <f t="shared" si="51"/>
        <v>0.15044085669148549</v>
      </c>
    </row>
    <row r="390" spans="1:30" x14ac:dyDescent="0.4">
      <c r="A390">
        <v>84</v>
      </c>
      <c r="B390" t="s">
        <v>17</v>
      </c>
      <c r="C390" t="s">
        <v>18</v>
      </c>
      <c r="D390">
        <f t="shared" si="34"/>
        <v>-0.7124908399006491</v>
      </c>
      <c r="E390">
        <f t="shared" si="35"/>
        <v>1.3454452739974652</v>
      </c>
      <c r="F390">
        <f t="shared" si="36"/>
        <v>-0.4232769276765953</v>
      </c>
      <c r="G390">
        <f t="shared" si="37"/>
        <v>-0.75888247305146261</v>
      </c>
      <c r="H390">
        <f t="shared" si="38"/>
        <v>-3.8615488431819694E-2</v>
      </c>
      <c r="I390">
        <f t="shared" si="39"/>
        <v>0.54331388256478341</v>
      </c>
      <c r="J390">
        <f t="shared" si="40"/>
        <v>0.90672369550309928</v>
      </c>
      <c r="K390">
        <f t="shared" si="41"/>
        <v>-1.2226772680044518</v>
      </c>
      <c r="L390">
        <f t="shared" si="42"/>
        <v>1.9943525606790552E-2</v>
      </c>
      <c r="M390">
        <f t="shared" si="43"/>
        <v>0.59282190278002445</v>
      </c>
      <c r="N390">
        <v>0</v>
      </c>
      <c r="O390">
        <f t="shared" si="44"/>
        <v>0.83402389350359907</v>
      </c>
      <c r="P390">
        <f t="shared" si="45"/>
        <v>7.1736056457481143E-2</v>
      </c>
      <c r="Q390">
        <f t="shared" si="46"/>
        <v>1.1019581828561957</v>
      </c>
      <c r="R390">
        <f t="shared" si="47"/>
        <v>1.56934102051287E-3</v>
      </c>
      <c r="S390">
        <v>3.1634522458794709E-2</v>
      </c>
      <c r="T390">
        <f t="shared" si="32"/>
        <v>3.183889288896205E-2</v>
      </c>
      <c r="U390">
        <f t="shared" si="33"/>
        <v>3.1634363155286276E-2</v>
      </c>
      <c r="V390">
        <f t="shared" si="48"/>
        <v>3.1684167812553628E-2</v>
      </c>
      <c r="AB390">
        <f t="shared" si="49"/>
        <v>0.64603608426061321</v>
      </c>
      <c r="AC390">
        <f t="shared" si="50"/>
        <v>5.0357487975593435E-4</v>
      </c>
      <c r="AD390">
        <f t="shared" si="51"/>
        <v>0.15693410205127667</v>
      </c>
    </row>
    <row r="391" spans="1:30" x14ac:dyDescent="0.4">
      <c r="A391">
        <v>85</v>
      </c>
      <c r="B391" t="s">
        <v>17</v>
      </c>
      <c r="C391" t="s">
        <v>18</v>
      </c>
      <c r="D391">
        <f t="shared" si="34"/>
        <v>-0.7124908399006491</v>
      </c>
      <c r="E391">
        <f t="shared" si="35"/>
        <v>1.3850249545425952</v>
      </c>
      <c r="F391">
        <f t="shared" si="36"/>
        <v>-0.4232769276765953</v>
      </c>
      <c r="G391">
        <f t="shared" si="37"/>
        <v>0.88787877045984864</v>
      </c>
      <c r="H391">
        <f t="shared" si="38"/>
        <v>1.1930495404804449</v>
      </c>
      <c r="I391">
        <f t="shared" si="39"/>
        <v>-0.58337389233914516</v>
      </c>
      <c r="J391">
        <f t="shared" si="40"/>
        <v>0.90672369550309928</v>
      </c>
      <c r="K391">
        <f t="shared" si="41"/>
        <v>-1.3546656020126928</v>
      </c>
      <c r="L391">
        <f t="shared" si="42"/>
        <v>4.0425683168617582E-2</v>
      </c>
      <c r="M391">
        <f t="shared" si="43"/>
        <v>1.5239580501380161</v>
      </c>
      <c r="N391">
        <v>0</v>
      </c>
      <c r="O391">
        <f t="shared" si="44"/>
        <v>-0.76982874230136666</v>
      </c>
      <c r="P391">
        <f t="shared" si="45"/>
        <v>-0.94609123852123189</v>
      </c>
      <c r="Q391">
        <f t="shared" si="46"/>
        <v>-0.14470062266243161</v>
      </c>
      <c r="R391">
        <f t="shared" si="47"/>
        <v>3.6373733672997797E-3</v>
      </c>
      <c r="S391">
        <v>3.0090277075771558E-2</v>
      </c>
      <c r="T391">
        <f t="shared" si="32"/>
        <v>2.232339331316326E-2</v>
      </c>
      <c r="U391">
        <f t="shared" si="33"/>
        <v>3.0039848729255293E-2</v>
      </c>
      <c r="V391">
        <f t="shared" si="48"/>
        <v>3.0199726648221643E-2</v>
      </c>
      <c r="AB391">
        <f t="shared" si="49"/>
        <v>25.811938331608548</v>
      </c>
      <c r="AC391">
        <f t="shared" si="50"/>
        <v>0.16759017003824719</v>
      </c>
      <c r="AD391">
        <f t="shared" si="51"/>
        <v>0.36373733672998576</v>
      </c>
    </row>
    <row r="392" spans="1:30" x14ac:dyDescent="0.4">
      <c r="A392">
        <v>86</v>
      </c>
      <c r="B392" t="s">
        <v>17</v>
      </c>
      <c r="C392" t="s">
        <v>18</v>
      </c>
      <c r="D392">
        <f t="shared" si="34"/>
        <v>-1.1307829181202083</v>
      </c>
      <c r="E392">
        <f t="shared" si="35"/>
        <v>0.85069926718333699</v>
      </c>
      <c r="F392">
        <f t="shared" si="36"/>
        <v>2.3111823056730256</v>
      </c>
      <c r="G392">
        <f t="shared" si="37"/>
        <v>-0.75888247305146261</v>
      </c>
      <c r="H392">
        <f t="shared" si="38"/>
        <v>-0.16852741845907665</v>
      </c>
      <c r="I392">
        <f t="shared" si="39"/>
        <v>0.54331388256478341</v>
      </c>
      <c r="J392">
        <f t="shared" si="40"/>
        <v>0.90672369550309928</v>
      </c>
      <c r="K392">
        <f t="shared" si="41"/>
        <v>1.6455943149045795</v>
      </c>
      <c r="L392">
        <f t="shared" si="42"/>
        <v>-0.42515937634805678</v>
      </c>
      <c r="M392">
        <f t="shared" si="43"/>
        <v>0.28832257272512712</v>
      </c>
      <c r="N392">
        <v>0</v>
      </c>
      <c r="O392">
        <f t="shared" si="44"/>
        <v>5.8448878079675047E-2</v>
      </c>
      <c r="P392">
        <f t="shared" si="45"/>
        <v>-0.65054565724651925</v>
      </c>
      <c r="Q392">
        <f t="shared" si="46"/>
        <v>-0.9313440556543795</v>
      </c>
      <c r="R392">
        <f t="shared" si="47"/>
        <v>5.48039372236076E-4</v>
      </c>
      <c r="S392">
        <v>5.5765543724702389E-2</v>
      </c>
      <c r="T392">
        <f t="shared" si="32"/>
        <v>4.7150621999124419E-2</v>
      </c>
      <c r="U392">
        <f t="shared" si="33"/>
        <v>5.5728145942319278E-2</v>
      </c>
      <c r="V392">
        <f t="shared" si="48"/>
        <v>5.5796105438277684E-2</v>
      </c>
      <c r="AB392">
        <f t="shared" si="49"/>
        <v>15.448467189896384</v>
      </c>
      <c r="AC392">
        <f t="shared" si="50"/>
        <v>6.7062526221805946E-2</v>
      </c>
      <c r="AD392">
        <f t="shared" si="51"/>
        <v>5.4803937223616796E-2</v>
      </c>
    </row>
    <row r="393" spans="1:30" x14ac:dyDescent="0.4">
      <c r="A393">
        <v>87</v>
      </c>
      <c r="B393" t="s">
        <v>17</v>
      </c>
      <c r="C393" t="s">
        <v>18</v>
      </c>
      <c r="D393">
        <f t="shared" si="34"/>
        <v>-1.1307829181202083</v>
      </c>
      <c r="E393">
        <f t="shared" si="35"/>
        <v>0.67259070473025107</v>
      </c>
      <c r="F393">
        <f t="shared" si="36"/>
        <v>0.12361491899332888</v>
      </c>
      <c r="G393">
        <f t="shared" si="37"/>
        <v>-0.14134700673472098</v>
      </c>
      <c r="H393">
        <f t="shared" si="38"/>
        <v>0.15125579391571012</v>
      </c>
      <c r="I393">
        <f t="shared" si="39"/>
        <v>0.4682013642378548</v>
      </c>
      <c r="J393">
        <f t="shared" si="40"/>
        <v>0.84559625535682292</v>
      </c>
      <c r="K393">
        <f t="shared" si="41"/>
        <v>0.75875010799052656</v>
      </c>
      <c r="L393">
        <f t="shared" si="42"/>
        <v>-0.15075234739914242</v>
      </c>
      <c r="M393">
        <f t="shared" si="43"/>
        <v>0.4174024399685512</v>
      </c>
      <c r="N393">
        <v>0</v>
      </c>
      <c r="O393">
        <f t="shared" si="44"/>
        <v>-0.2140333386573155</v>
      </c>
      <c r="P393">
        <f t="shared" si="45"/>
        <v>-0.95461160117348098</v>
      </c>
      <c r="Q393">
        <f t="shared" si="46"/>
        <v>0.89086326034591701</v>
      </c>
      <c r="R393">
        <f t="shared" si="47"/>
        <v>2.6538122156371499E-4</v>
      </c>
      <c r="S393">
        <v>4.699043429785317E-2</v>
      </c>
      <c r="T393">
        <f t="shared" si="32"/>
        <v>4.7034656641805006E-2</v>
      </c>
      <c r="U393">
        <f t="shared" si="33"/>
        <v>4.6990940798503876E-2</v>
      </c>
      <c r="V393">
        <f t="shared" si="48"/>
        <v>4.7002904676708937E-2</v>
      </c>
      <c r="AB393">
        <f t="shared" si="49"/>
        <v>9.4109247153427861E-2</v>
      </c>
      <c r="AC393">
        <f t="shared" si="50"/>
        <v>1.0778803351661566E-3</v>
      </c>
      <c r="AD393">
        <f t="shared" si="51"/>
        <v>2.6538122156356547E-2</v>
      </c>
    </row>
    <row r="394" spans="1:30" x14ac:dyDescent="0.4">
      <c r="A394">
        <v>88</v>
      </c>
      <c r="B394" t="s">
        <v>17</v>
      </c>
      <c r="C394" t="s">
        <v>18</v>
      </c>
      <c r="D394">
        <f t="shared" si="34"/>
        <v>-1.1307829181202083</v>
      </c>
      <c r="E394">
        <f t="shared" si="35"/>
        <v>1.0090179893638582</v>
      </c>
      <c r="F394">
        <f t="shared" si="36"/>
        <v>-0.37119198989850727</v>
      </c>
      <c r="G394">
        <f t="shared" si="37"/>
        <v>0.65630297059107046</v>
      </c>
      <c r="H394">
        <f t="shared" si="38"/>
        <v>0.89075447253240425</v>
      </c>
      <c r="I394">
        <f t="shared" si="39"/>
        <v>-1.0340490023007165</v>
      </c>
      <c r="J394">
        <f t="shared" si="40"/>
        <v>0.84559625535682292</v>
      </c>
      <c r="K394">
        <f t="shared" si="41"/>
        <v>-0.21008859771067345</v>
      </c>
      <c r="L394">
        <f t="shared" si="42"/>
        <v>-4.0643106285959932E-4</v>
      </c>
      <c r="M394">
        <f t="shared" si="43"/>
        <v>1.0849898837030816</v>
      </c>
      <c r="N394">
        <v>0</v>
      </c>
      <c r="O394">
        <f t="shared" si="44"/>
        <v>-0.92031934420737416</v>
      </c>
      <c r="P394">
        <f t="shared" si="45"/>
        <v>-0.56981822135006355</v>
      </c>
      <c r="Q394">
        <f t="shared" si="46"/>
        <v>-1.3097483295586465</v>
      </c>
      <c r="R394">
        <f t="shared" si="47"/>
        <v>3.0981649472696E-3</v>
      </c>
      <c r="S394">
        <v>4.7463188664442643E-2</v>
      </c>
      <c r="T394">
        <f t="shared" si="32"/>
        <v>3.5311485355503568E-2</v>
      </c>
      <c r="U394">
        <f t="shared" si="33"/>
        <v>4.7466869212356821E-2</v>
      </c>
      <c r="V394">
        <f t="shared" si="48"/>
        <v>4.7610237451848468E-2</v>
      </c>
      <c r="AB394">
        <f t="shared" si="49"/>
        <v>25.60237449457879</v>
      </c>
      <c r="AC394">
        <f t="shared" si="50"/>
        <v>7.7545314963964346E-3</v>
      </c>
      <c r="AD394">
        <f t="shared" si="51"/>
        <v>0.30981649472697026</v>
      </c>
    </row>
    <row r="395" spans="1:30" x14ac:dyDescent="0.4">
      <c r="A395">
        <v>89</v>
      </c>
      <c r="B395" t="s">
        <v>17</v>
      </c>
      <c r="C395" t="s">
        <v>18</v>
      </c>
      <c r="D395">
        <f t="shared" si="34"/>
        <v>-0.29419876168108988</v>
      </c>
      <c r="E395">
        <f t="shared" si="35"/>
        <v>1.2662859129072048</v>
      </c>
      <c r="F395">
        <f t="shared" si="36"/>
        <v>-0.4232769276765953</v>
      </c>
      <c r="G395">
        <f t="shared" si="37"/>
        <v>1.8399126143648252</v>
      </c>
      <c r="H395">
        <f t="shared" si="38"/>
        <v>1.755168468483</v>
      </c>
      <c r="I395">
        <f t="shared" si="39"/>
        <v>-1.1842740389545736</v>
      </c>
      <c r="J395">
        <f t="shared" si="40"/>
        <v>0.78446881521054657</v>
      </c>
      <c r="K395">
        <f t="shared" si="41"/>
        <v>1.5936850105046929</v>
      </c>
      <c r="L395">
        <f t="shared" si="42"/>
        <v>-0.14353371256822015</v>
      </c>
      <c r="M395">
        <f t="shared" si="43"/>
        <v>1.7755513898118818</v>
      </c>
      <c r="N395">
        <v>0</v>
      </c>
      <c r="O395">
        <f t="shared" si="44"/>
        <v>-1.2626548811241403</v>
      </c>
      <c r="P395">
        <f t="shared" si="45"/>
        <v>-0.87243339074558246</v>
      </c>
      <c r="Q395">
        <f t="shared" si="46"/>
        <v>0.43221450280248247</v>
      </c>
      <c r="R395">
        <f t="shared" si="47"/>
        <v>2.6710732833898996E-3</v>
      </c>
      <c r="S395">
        <v>5.2383068079633631E-2</v>
      </c>
      <c r="T395">
        <f t="shared" si="32"/>
        <v>2.0792578409243208E-2</v>
      </c>
      <c r="U395">
        <f t="shared" si="33"/>
        <v>4.854988291212884E-2</v>
      </c>
      <c r="V395">
        <f t="shared" si="48"/>
        <v>5.2522987093283131E-2</v>
      </c>
      <c r="AB395">
        <f t="shared" si="49"/>
        <v>60.306680819775629</v>
      </c>
      <c r="AC395">
        <f t="shared" si="50"/>
        <v>7.3176033936720124</v>
      </c>
      <c r="AD395">
        <f t="shared" si="51"/>
        <v>0.26710732833898382</v>
      </c>
    </row>
    <row r="396" spans="1:30" x14ac:dyDescent="0.4">
      <c r="A396">
        <v>90</v>
      </c>
      <c r="B396" t="s">
        <v>17</v>
      </c>
      <c r="C396" t="s">
        <v>18</v>
      </c>
      <c r="D396">
        <f t="shared" si="34"/>
        <v>-0.29419876168108988</v>
      </c>
      <c r="E396">
        <f t="shared" si="35"/>
        <v>1.2860757531797695</v>
      </c>
      <c r="F396">
        <f t="shared" si="36"/>
        <v>-0.4232769276765953</v>
      </c>
      <c r="G396">
        <f t="shared" si="37"/>
        <v>1.1966465036182194</v>
      </c>
      <c r="H396">
        <f t="shared" si="38"/>
        <v>1.3729275974412625</v>
      </c>
      <c r="I396">
        <f t="shared" si="39"/>
        <v>-1.1091615206276451</v>
      </c>
      <c r="J396">
        <f t="shared" si="40"/>
        <v>0.78446881521054657</v>
      </c>
      <c r="K396">
        <f t="shared" si="41"/>
        <v>-0.73798822195477953</v>
      </c>
      <c r="L396">
        <f t="shared" si="42"/>
        <v>0.21829901218567718</v>
      </c>
      <c r="M396">
        <f t="shared" si="43"/>
        <v>1.5698239429176051</v>
      </c>
      <c r="N396">
        <v>0</v>
      </c>
      <c r="O396">
        <f t="shared" si="44"/>
        <v>-0.53680705438013732</v>
      </c>
      <c r="P396">
        <f t="shared" si="45"/>
        <v>-0.7840615487751641</v>
      </c>
      <c r="Q396">
        <f t="shared" si="46"/>
        <v>-0.71490905080755818</v>
      </c>
      <c r="R396">
        <f t="shared" si="47"/>
        <v>4.6649263538995501E-3</v>
      </c>
      <c r="S396">
        <v>2.1478560291318796E-2</v>
      </c>
      <c r="T396">
        <f t="shared" si="32"/>
        <v>1.5210322551223943E-2</v>
      </c>
      <c r="U396">
        <f t="shared" si="33"/>
        <v>2.0832210898884995E-2</v>
      </c>
      <c r="V396">
        <f t="shared" si="48"/>
        <v>2.1578756193265592E-2</v>
      </c>
      <c r="AB396">
        <f t="shared" si="49"/>
        <v>29.183695997670515</v>
      </c>
      <c r="AC396">
        <f t="shared" si="50"/>
        <v>3.0092770822029591</v>
      </c>
      <c r="AD396">
        <f t="shared" si="51"/>
        <v>0.46649263538996627</v>
      </c>
    </row>
    <row r="397" spans="1:30" x14ac:dyDescent="0.4">
      <c r="A397">
        <v>91</v>
      </c>
      <c r="B397" t="s">
        <v>17</v>
      </c>
      <c r="C397" t="s">
        <v>18</v>
      </c>
      <c r="D397">
        <f t="shared" si="34"/>
        <v>0.12409331653846931</v>
      </c>
      <c r="E397">
        <f t="shared" si="35"/>
        <v>0.67259070473025107</v>
      </c>
      <c r="F397">
        <f t="shared" si="36"/>
        <v>1.6080356456688374</v>
      </c>
      <c r="G397">
        <f t="shared" si="37"/>
        <v>-1.1448421394994261</v>
      </c>
      <c r="H397">
        <f t="shared" si="38"/>
        <v>-0.95049730496929752</v>
      </c>
      <c r="I397">
        <f t="shared" si="39"/>
        <v>0.9188764741994262</v>
      </c>
      <c r="J397">
        <f t="shared" si="40"/>
        <v>0.78446881521054657</v>
      </c>
      <c r="K397">
        <f t="shared" si="41"/>
        <v>-0.14547910817169762</v>
      </c>
      <c r="L397">
        <f t="shared" si="42"/>
        <v>0.12635251466745162</v>
      </c>
      <c r="M397">
        <f t="shared" si="43"/>
        <v>-0.33345299487335994</v>
      </c>
      <c r="N397">
        <v>0</v>
      </c>
      <c r="O397">
        <f t="shared" si="44"/>
        <v>-1.0902964582371255</v>
      </c>
      <c r="P397">
        <f t="shared" si="45"/>
        <v>-0.39547547170084923</v>
      </c>
      <c r="Q397">
        <f t="shared" si="46"/>
        <v>0.43212586645153339</v>
      </c>
      <c r="R397">
        <f t="shared" si="47"/>
        <v>2.2100766757519401E-3</v>
      </c>
      <c r="S397">
        <v>0.71803615682963629</v>
      </c>
      <c r="T397">
        <f t="shared" si="32"/>
        <v>0.81439572988741593</v>
      </c>
      <c r="U397">
        <f t="shared" si="33"/>
        <v>0.71879262001384492</v>
      </c>
      <c r="V397">
        <f t="shared" si="48"/>
        <v>0.71962307179219209</v>
      </c>
      <c r="AB397">
        <f t="shared" si="49"/>
        <v>13.419877556478294</v>
      </c>
      <c r="AC397">
        <f t="shared" si="50"/>
        <v>0.10535168417544109</v>
      </c>
      <c r="AD397">
        <f t="shared" si="51"/>
        <v>0.22100766757520324</v>
      </c>
    </row>
    <row r="398" spans="1:30" x14ac:dyDescent="0.4">
      <c r="A398">
        <v>92</v>
      </c>
      <c r="B398" t="s">
        <v>17</v>
      </c>
      <c r="C398" t="s">
        <v>18</v>
      </c>
      <c r="D398">
        <f t="shared" si="34"/>
        <v>-1.1307829181202083</v>
      </c>
      <c r="E398">
        <f t="shared" si="35"/>
        <v>0.59343134363999017</v>
      </c>
      <c r="F398">
        <f t="shared" si="36"/>
        <v>3.8216455012375783</v>
      </c>
      <c r="G398">
        <f t="shared" si="37"/>
        <v>1.3036859844464482E-2</v>
      </c>
      <c r="H398">
        <f t="shared" si="38"/>
        <v>7.130999082201335E-2</v>
      </c>
      <c r="I398">
        <f t="shared" si="39"/>
        <v>0.16775129093014055</v>
      </c>
      <c r="J398">
        <f t="shared" si="40"/>
        <v>0.78446881521054657</v>
      </c>
      <c r="K398">
        <f t="shared" si="41"/>
        <v>-0.87683163508107487</v>
      </c>
      <c r="L398">
        <f t="shared" si="42"/>
        <v>0.23984495172225015</v>
      </c>
      <c r="M398">
        <f t="shared" si="43"/>
        <v>0.3294736943730906</v>
      </c>
      <c r="N398">
        <v>0</v>
      </c>
      <c r="O398">
        <f t="shared" si="44"/>
        <v>0.78005596603400795</v>
      </c>
      <c r="P398">
        <f t="shared" si="45"/>
        <v>-0.59286272426961373</v>
      </c>
      <c r="Q398">
        <f t="shared" si="46"/>
        <v>1.7651207443787702</v>
      </c>
      <c r="R398">
        <f t="shared" si="47"/>
        <v>5.4806333213782603E-4</v>
      </c>
      <c r="S398">
        <v>3.0181462912953861E-2</v>
      </c>
      <c r="T398">
        <f t="shared" si="32"/>
        <v>3.0169392290841219E-2</v>
      </c>
      <c r="U398">
        <f t="shared" si="33"/>
        <v>3.0180684275467246E-2</v>
      </c>
      <c r="V398">
        <f t="shared" si="48"/>
        <v>3.0198004266086726E-2</v>
      </c>
      <c r="AB398">
        <f t="shared" si="49"/>
        <v>3.9993495833700599E-2</v>
      </c>
      <c r="AC398">
        <f t="shared" si="50"/>
        <v>2.5798533651636819E-3</v>
      </c>
      <c r="AD398">
        <f t="shared" si="51"/>
        <v>5.4806333213773921E-2</v>
      </c>
    </row>
    <row r="399" spans="1:30" x14ac:dyDescent="0.4">
      <c r="A399">
        <v>93</v>
      </c>
      <c r="B399" t="s">
        <v>17</v>
      </c>
      <c r="C399" t="s">
        <v>18</v>
      </c>
      <c r="D399">
        <f t="shared" si="34"/>
        <v>-1.1307829181202083</v>
      </c>
      <c r="E399">
        <f t="shared" si="35"/>
        <v>0.63301102418512034</v>
      </c>
      <c r="F399">
        <f t="shared" si="36"/>
        <v>-6.5974254518911622E-3</v>
      </c>
      <c r="G399">
        <f t="shared" si="37"/>
        <v>-1.2693784585399664E-2</v>
      </c>
      <c r="H399">
        <f t="shared" si="38"/>
        <v>0.49602206975727681</v>
      </c>
      <c r="I399">
        <f t="shared" si="39"/>
        <v>0.31797632758399769</v>
      </c>
      <c r="J399">
        <f t="shared" si="40"/>
        <v>0.72334137506427021</v>
      </c>
      <c r="K399">
        <f t="shared" si="41"/>
        <v>-1.4241972934039402</v>
      </c>
      <c r="L399">
        <f t="shared" si="42"/>
        <v>0.46157116479943161</v>
      </c>
      <c r="M399">
        <f t="shared" si="43"/>
        <v>0.64470155809244023</v>
      </c>
      <c r="N399">
        <v>0</v>
      </c>
      <c r="O399">
        <f t="shared" si="44"/>
        <v>1.0809691431497561</v>
      </c>
      <c r="P399">
        <f t="shared" si="45"/>
        <v>0.20619794045360221</v>
      </c>
      <c r="Q399">
        <f t="shared" si="46"/>
        <v>0.86289771437601148</v>
      </c>
      <c r="R399">
        <f t="shared" si="47"/>
        <v>1.3480610300784502E-3</v>
      </c>
      <c r="S399">
        <v>1.7446580876755637E-2</v>
      </c>
      <c r="T399">
        <f t="shared" si="32"/>
        <v>1.744641592298558E-2</v>
      </c>
      <c r="U399">
        <f t="shared" si="33"/>
        <v>1.7446590317724695E-2</v>
      </c>
      <c r="V399">
        <f t="shared" si="48"/>
        <v>1.7470099932543701E-2</v>
      </c>
      <c r="AB399">
        <f t="shared" si="49"/>
        <v>9.4547906676759562E-4</v>
      </c>
      <c r="AC399">
        <f t="shared" si="50"/>
        <v>5.4113577470006961E-5</v>
      </c>
      <c r="AD399">
        <f t="shared" si="51"/>
        <v>0.13480610300783682</v>
      </c>
    </row>
    <row r="400" spans="1:30" x14ac:dyDescent="0.4">
      <c r="A400">
        <v>94</v>
      </c>
      <c r="B400" t="s">
        <v>17</v>
      </c>
      <c r="C400" t="s">
        <v>18</v>
      </c>
      <c r="D400">
        <f t="shared" si="34"/>
        <v>-1.1307829181202083</v>
      </c>
      <c r="E400">
        <f t="shared" si="35"/>
        <v>0.85069926718333699</v>
      </c>
      <c r="F400">
        <f t="shared" si="36"/>
        <v>-0.34514952100946328</v>
      </c>
      <c r="G400">
        <f t="shared" si="37"/>
        <v>0.32180459300283537</v>
      </c>
      <c r="H400">
        <f t="shared" si="38"/>
        <v>0.52100513322405706</v>
      </c>
      <c r="I400">
        <f t="shared" si="39"/>
        <v>0.31797632758399769</v>
      </c>
      <c r="J400">
        <f t="shared" si="40"/>
        <v>0.72334137506427021</v>
      </c>
      <c r="K400">
        <f t="shared" si="41"/>
        <v>0.33953922350189669</v>
      </c>
      <c r="L400">
        <f t="shared" si="42"/>
        <v>0.18787175410334844</v>
      </c>
      <c r="M400">
        <f t="shared" si="43"/>
        <v>0.75070500367754645</v>
      </c>
      <c r="N400">
        <v>0</v>
      </c>
      <c r="O400">
        <f t="shared" si="44"/>
        <v>-0.76219278416135261</v>
      </c>
      <c r="P400">
        <f t="shared" si="45"/>
        <v>2.8150586307223264</v>
      </c>
      <c r="Q400">
        <f t="shared" si="46"/>
        <v>1.490395150564136</v>
      </c>
      <c r="R400">
        <f t="shared" si="47"/>
        <v>4.5308668907668298E-3</v>
      </c>
      <c r="S400">
        <v>5.3147467718597165E-2</v>
      </c>
      <c r="T400">
        <f t="shared" si="32"/>
        <v>5.4088217615991849E-2</v>
      </c>
      <c r="U400">
        <f t="shared" si="33"/>
        <v>5.3571753703910992E-2</v>
      </c>
      <c r="V400">
        <f t="shared" si="48"/>
        <v>5.3388271820411455E-2</v>
      </c>
      <c r="AB400">
        <f t="shared" si="49"/>
        <v>1.7700747331476345</v>
      </c>
      <c r="AC400">
        <f t="shared" si="50"/>
        <v>0.79831834615398323</v>
      </c>
      <c r="AD400">
        <f t="shared" si="51"/>
        <v>0.45308668907668209</v>
      </c>
    </row>
    <row r="401" spans="1:30" x14ac:dyDescent="0.4">
      <c r="A401">
        <v>95</v>
      </c>
      <c r="B401" t="s">
        <v>17</v>
      </c>
      <c r="C401" t="s">
        <v>18</v>
      </c>
      <c r="D401">
        <f t="shared" si="34"/>
        <v>-1.1307829181202083</v>
      </c>
      <c r="E401">
        <f t="shared" si="35"/>
        <v>0.67259070473025107</v>
      </c>
      <c r="F401">
        <f t="shared" si="36"/>
        <v>1.9986726790044975</v>
      </c>
      <c r="G401">
        <f t="shared" si="37"/>
        <v>0.21888201528337833</v>
      </c>
      <c r="H401">
        <f t="shared" si="38"/>
        <v>0.20122192084927029</v>
      </c>
      <c r="I401">
        <f t="shared" si="39"/>
        <v>0.31797632758399769</v>
      </c>
      <c r="J401">
        <f t="shared" si="40"/>
        <v>0.72334137506427021</v>
      </c>
      <c r="K401">
        <f t="shared" si="41"/>
        <v>-0.6560884714316253</v>
      </c>
      <c r="L401">
        <f t="shared" si="42"/>
        <v>0.3423748279831495</v>
      </c>
      <c r="M401">
        <f t="shared" si="43"/>
        <v>0.47113113082084573</v>
      </c>
      <c r="N401">
        <v>0</v>
      </c>
      <c r="O401">
        <f t="shared" si="44"/>
        <v>-5.5943798338314032E-3</v>
      </c>
      <c r="P401">
        <f t="shared" si="45"/>
        <v>-0.41426161404636253</v>
      </c>
      <c r="Q401">
        <f t="shared" si="46"/>
        <v>1.7424361646301469</v>
      </c>
      <c r="R401">
        <f t="shared" si="47"/>
        <v>4.7039770578125696E-3</v>
      </c>
      <c r="S401">
        <v>3.8260190672968687E-2</v>
      </c>
      <c r="T401">
        <f t="shared" si="32"/>
        <v>3.7445675714290139E-2</v>
      </c>
      <c r="U401">
        <f t="shared" si="33"/>
        <v>3.8260721222838939E-2</v>
      </c>
      <c r="V401">
        <f t="shared" si="48"/>
        <v>3.8440165732121868E-2</v>
      </c>
      <c r="AB401">
        <f t="shared" si="49"/>
        <v>2.1288836891605296</v>
      </c>
      <c r="AC401">
        <f t="shared" si="50"/>
        <v>1.3866890387112579E-3</v>
      </c>
      <c r="AD401">
        <f t="shared" si="51"/>
        <v>0.47039770578126233</v>
      </c>
    </row>
    <row r="402" spans="1:30" x14ac:dyDescent="0.4">
      <c r="A402">
        <v>96</v>
      </c>
      <c r="B402" t="s">
        <v>17</v>
      </c>
      <c r="C402" t="s">
        <v>18</v>
      </c>
      <c r="D402">
        <f t="shared" si="34"/>
        <v>-0.7124908399006491</v>
      </c>
      <c r="E402">
        <f t="shared" si="35"/>
        <v>0.85069926718333699</v>
      </c>
      <c r="F402">
        <f t="shared" si="36"/>
        <v>-0.39723445878755131</v>
      </c>
      <c r="G402">
        <f t="shared" si="37"/>
        <v>0.65630297059107046</v>
      </c>
      <c r="H402">
        <f t="shared" si="38"/>
        <v>0.96320535658606665</v>
      </c>
      <c r="I402">
        <f t="shared" si="39"/>
        <v>-0.43314885568528799</v>
      </c>
      <c r="J402">
        <f t="shared" si="40"/>
        <v>0.66221393491799385</v>
      </c>
      <c r="K402">
        <f t="shared" si="41"/>
        <v>-1.0240577463259022</v>
      </c>
      <c r="L402">
        <f t="shared" si="42"/>
        <v>0.53626202771861353</v>
      </c>
      <c r="M402">
        <f t="shared" si="43"/>
        <v>1.0782588679252425</v>
      </c>
      <c r="N402">
        <v>0</v>
      </c>
      <c r="O402">
        <f t="shared" si="44"/>
        <v>0.43245735105330224</v>
      </c>
      <c r="P402">
        <f t="shared" si="45"/>
        <v>6.8216719388282956E-2</v>
      </c>
      <c r="Q402">
        <f t="shared" si="46"/>
        <v>0.28679427500176963</v>
      </c>
      <c r="R402">
        <f t="shared" si="47"/>
        <v>3.5243742860277499E-3</v>
      </c>
      <c r="S402">
        <v>1.5402296601104027E-2</v>
      </c>
      <c r="T402">
        <f t="shared" si="32"/>
        <v>1.4386870852450809E-2</v>
      </c>
      <c r="U402">
        <f t="shared" si="33"/>
        <v>1.5407264272358464E-2</v>
      </c>
      <c r="V402">
        <f t="shared" si="48"/>
        <v>1.5456580059190731E-2</v>
      </c>
      <c r="AB402">
        <f t="shared" si="49"/>
        <v>6.5926905249989325</v>
      </c>
      <c r="AC402">
        <f t="shared" si="50"/>
        <v>3.2252795690749063E-2</v>
      </c>
      <c r="AD402">
        <f t="shared" si="51"/>
        <v>0.35243742860278016</v>
      </c>
    </row>
    <row r="403" spans="1:30" x14ac:dyDescent="0.4">
      <c r="A403">
        <v>97</v>
      </c>
      <c r="B403" t="s">
        <v>17</v>
      </c>
      <c r="C403" t="s">
        <v>18</v>
      </c>
      <c r="D403">
        <f t="shared" si="34"/>
        <v>-1.1307829181202083</v>
      </c>
      <c r="E403">
        <f t="shared" si="35"/>
        <v>0.87048910745590236</v>
      </c>
      <c r="F403">
        <f t="shared" si="36"/>
        <v>0.80071911010847308</v>
      </c>
      <c r="G403">
        <f t="shared" si="37"/>
        <v>1.0937239258987623</v>
      </c>
      <c r="H403">
        <f t="shared" si="38"/>
        <v>1.0131714835196273</v>
      </c>
      <c r="I403">
        <f t="shared" si="39"/>
        <v>-0.73359892899300227</v>
      </c>
      <c r="J403">
        <f t="shared" si="40"/>
        <v>0.66221393491799385</v>
      </c>
      <c r="K403">
        <f t="shared" si="41"/>
        <v>-1.5309540926137268</v>
      </c>
      <c r="L403">
        <f t="shared" si="42"/>
        <v>0.61492300113110876</v>
      </c>
      <c r="M403">
        <f t="shared" si="43"/>
        <v>1.1421340800900903</v>
      </c>
      <c r="N403">
        <v>0</v>
      </c>
      <c r="O403">
        <f t="shared" si="44"/>
        <v>-0.51007087903819082</v>
      </c>
      <c r="P403">
        <f t="shared" si="45"/>
        <v>-0.80733697861595044</v>
      </c>
      <c r="Q403">
        <f t="shared" si="46"/>
        <v>-0.44009170594009217</v>
      </c>
      <c r="R403">
        <f t="shared" si="47"/>
        <v>1.4311010417527999E-3</v>
      </c>
      <c r="S403">
        <v>2.7072158134415721E-2</v>
      </c>
      <c r="T403">
        <f t="shared" si="32"/>
        <v>4.4417985158901142E-2</v>
      </c>
      <c r="U403">
        <f t="shared" si="33"/>
        <v>2.9279966620437754E-2</v>
      </c>
      <c r="V403">
        <f t="shared" si="48"/>
        <v>2.7110901128124375E-2</v>
      </c>
      <c r="AB403">
        <f t="shared" si="49"/>
        <v>64.072568349969799</v>
      </c>
      <c r="AC403">
        <f t="shared" si="50"/>
        <v>8.1552733072112851</v>
      </c>
      <c r="AD403">
        <f t="shared" si="51"/>
        <v>0.14311010417526526</v>
      </c>
    </row>
    <row r="404" spans="1:30" x14ac:dyDescent="0.4">
      <c r="A404">
        <v>98</v>
      </c>
      <c r="B404" t="s">
        <v>17</v>
      </c>
      <c r="C404" t="s">
        <v>18</v>
      </c>
      <c r="D404">
        <f t="shared" si="34"/>
        <v>-1.1307829181202083</v>
      </c>
      <c r="E404">
        <f t="shared" si="35"/>
        <v>0.81111958663820682</v>
      </c>
      <c r="F404">
        <f t="shared" si="36"/>
        <v>-0.21493717656424324</v>
      </c>
      <c r="G404">
        <f t="shared" si="37"/>
        <v>0.57911103730147773</v>
      </c>
      <c r="H404">
        <f t="shared" si="38"/>
        <v>0.67839843306477254</v>
      </c>
      <c r="I404">
        <f t="shared" si="39"/>
        <v>9.2638772603211975E-2</v>
      </c>
      <c r="J404">
        <f t="shared" si="40"/>
        <v>0.66221393491799385</v>
      </c>
      <c r="K404">
        <f t="shared" si="41"/>
        <v>0.6651785079614787</v>
      </c>
      <c r="L404">
        <f t="shared" si="42"/>
        <v>0.27412368511854429</v>
      </c>
      <c r="M404">
        <f t="shared" si="43"/>
        <v>0.8799236235079434</v>
      </c>
      <c r="N404">
        <v>0</v>
      </c>
      <c r="O404">
        <f t="shared" si="44"/>
        <v>1.552237196400843</v>
      </c>
      <c r="P404">
        <f t="shared" si="45"/>
        <v>7.0189718010536278E-2</v>
      </c>
      <c r="Q404">
        <f t="shared" si="46"/>
        <v>1.4096232378835276</v>
      </c>
      <c r="R404">
        <f t="shared" si="47"/>
        <v>5.6267734153870696E-4</v>
      </c>
      <c r="S404">
        <v>1.2349854256645719E-2</v>
      </c>
      <c r="T404">
        <f t="shared" si="32"/>
        <v>1.2438463080257117E-2</v>
      </c>
      <c r="U404">
        <f t="shared" si="33"/>
        <v>1.2346571768667321E-2</v>
      </c>
      <c r="V404">
        <f t="shared" si="48"/>
        <v>1.235680323980724E-2</v>
      </c>
      <c r="AB404">
        <f t="shared" si="49"/>
        <v>0.71748882027264393</v>
      </c>
      <c r="AC404">
        <f t="shared" si="50"/>
        <v>2.6579163690382674E-2</v>
      </c>
      <c r="AD404">
        <f t="shared" si="51"/>
        <v>5.6267734153876564E-2</v>
      </c>
    </row>
    <row r="405" spans="1:30" x14ac:dyDescent="0.4">
      <c r="A405">
        <v>99</v>
      </c>
      <c r="B405" t="s">
        <v>17</v>
      </c>
      <c r="C405" t="s">
        <v>18</v>
      </c>
      <c r="D405">
        <f t="shared" si="34"/>
        <v>-0.7124908399006491</v>
      </c>
      <c r="E405">
        <f t="shared" si="35"/>
        <v>1.1079671907266837</v>
      </c>
      <c r="F405">
        <f t="shared" si="36"/>
        <v>-0.4232769276765953</v>
      </c>
      <c r="G405">
        <f t="shared" si="37"/>
        <v>1.5568755256363187</v>
      </c>
      <c r="H405">
        <f t="shared" si="38"/>
        <v>1.2655004245341079</v>
      </c>
      <c r="I405">
        <f t="shared" si="39"/>
        <v>-1.1842740389545736</v>
      </c>
      <c r="J405">
        <f t="shared" si="40"/>
        <v>0.60108649477171738</v>
      </c>
      <c r="K405">
        <f t="shared" si="41"/>
        <v>0.15104735694291999</v>
      </c>
      <c r="L405">
        <f t="shared" si="42"/>
        <v>0.49069251500567757</v>
      </c>
      <c r="M405">
        <f t="shared" si="43"/>
        <v>1.3647729537095876</v>
      </c>
      <c r="N405">
        <v>0</v>
      </c>
      <c r="O405">
        <f t="shared" si="44"/>
        <v>1.8917726198977109</v>
      </c>
      <c r="P405">
        <f t="shared" si="45"/>
        <v>-0.42809910552001845</v>
      </c>
      <c r="Q405">
        <f t="shared" si="46"/>
        <v>0.15619758502088937</v>
      </c>
      <c r="R405">
        <f t="shared" si="47"/>
        <v>4.5157272567308698E-3</v>
      </c>
      <c r="S405">
        <v>7.3584269568366641E-3</v>
      </c>
      <c r="T405">
        <f t="shared" si="32"/>
        <v>1.6214360622586756E-3</v>
      </c>
      <c r="U405">
        <f t="shared" si="33"/>
        <v>6.8724210226136185E-3</v>
      </c>
      <c r="V405">
        <f t="shared" si="48"/>
        <v>7.3916556060123146E-3</v>
      </c>
      <c r="AB405">
        <f t="shared" si="49"/>
        <v>77.964909188203464</v>
      </c>
      <c r="AC405">
        <f t="shared" si="50"/>
        <v>6.6047531228328733</v>
      </c>
      <c r="AD405">
        <f t="shared" si="51"/>
        <v>0.45157272567308637</v>
      </c>
    </row>
    <row r="406" spans="1:30" x14ac:dyDescent="0.4">
      <c r="A406">
        <v>100</v>
      </c>
      <c r="B406" t="s">
        <v>17</v>
      </c>
      <c r="C406" t="s">
        <v>18</v>
      </c>
      <c r="D406">
        <f t="shared" si="34"/>
        <v>-0.7124908399006491</v>
      </c>
      <c r="E406">
        <f t="shared" si="35"/>
        <v>1.1673367115443793</v>
      </c>
      <c r="F406">
        <f t="shared" si="36"/>
        <v>-0.4232769276765953</v>
      </c>
      <c r="G406">
        <f t="shared" si="37"/>
        <v>1.7627206810752329</v>
      </c>
      <c r="H406">
        <f t="shared" si="38"/>
        <v>1.4853513830417733</v>
      </c>
      <c r="I406">
        <f t="shared" si="39"/>
        <v>-5.7586264050645167E-2</v>
      </c>
      <c r="J406">
        <f t="shared" si="40"/>
        <v>0.60108649477171738</v>
      </c>
      <c r="K406">
        <f t="shared" si="41"/>
        <v>-1.225381880508956</v>
      </c>
      <c r="L406">
        <f t="shared" si="42"/>
        <v>0.70428897204130092</v>
      </c>
      <c r="M406">
        <f t="shared" si="43"/>
        <v>1.5626681385263519</v>
      </c>
      <c r="N406">
        <v>0</v>
      </c>
      <c r="O406">
        <f t="shared" si="44"/>
        <v>1.4173067703776199</v>
      </c>
      <c r="P406">
        <f t="shared" si="45"/>
        <v>-0.91517980780738029</v>
      </c>
      <c r="Q406">
        <f t="shared" si="46"/>
        <v>-0.2186298052312286</v>
      </c>
      <c r="R406">
        <f t="shared" si="47"/>
        <v>4.5465473427312294E-3</v>
      </c>
      <c r="S406">
        <v>7.3039309901631808E-3</v>
      </c>
      <c r="T406">
        <f t="shared" si="32"/>
        <v>6.9162376902375828E-3</v>
      </c>
      <c r="U406">
        <f t="shared" si="33"/>
        <v>7.4249310542047484E-3</v>
      </c>
      <c r="V406">
        <f t="shared" si="48"/>
        <v>7.3371386581979996E-3</v>
      </c>
      <c r="AB406">
        <f t="shared" si="49"/>
        <v>5.3080088030368469</v>
      </c>
      <c r="AC406">
        <f t="shared" si="50"/>
        <v>1.6566430351618686</v>
      </c>
      <c r="AD406">
        <f t="shared" si="51"/>
        <v>0.45465473427312458</v>
      </c>
    </row>
    <row r="407" spans="1:30" x14ac:dyDescent="0.4">
      <c r="A407">
        <v>101</v>
      </c>
      <c r="B407" t="s">
        <v>17</v>
      </c>
      <c r="C407" t="s">
        <v>18</v>
      </c>
      <c r="D407">
        <f t="shared" si="34"/>
        <v>-1.1307829181202083</v>
      </c>
      <c r="E407">
        <f t="shared" si="35"/>
        <v>0.89027894772846705</v>
      </c>
      <c r="F407">
        <f t="shared" si="36"/>
        <v>0.25382726343854894</v>
      </c>
      <c r="G407">
        <f t="shared" si="37"/>
        <v>0.99080134817930576</v>
      </c>
      <c r="H407">
        <f t="shared" si="38"/>
        <v>0.51600852053070101</v>
      </c>
      <c r="I407">
        <f t="shared" si="39"/>
        <v>-0.43314885568528799</v>
      </c>
      <c r="J407">
        <f t="shared" si="40"/>
        <v>0.53995905462544103</v>
      </c>
      <c r="K407">
        <f t="shared" si="41"/>
        <v>-0.57318488840128601</v>
      </c>
      <c r="L407">
        <f t="shared" si="42"/>
        <v>0.73986516363349975</v>
      </c>
      <c r="M407">
        <f t="shared" si="43"/>
        <v>0.78207550785007074</v>
      </c>
      <c r="N407">
        <v>0</v>
      </c>
      <c r="O407">
        <f t="shared" si="44"/>
        <v>1.8813946193349516</v>
      </c>
      <c r="P407">
        <f t="shared" si="45"/>
        <v>-0.73817034868970621</v>
      </c>
      <c r="Q407">
        <f t="shared" si="46"/>
        <v>-1.6108130971133896</v>
      </c>
      <c r="R407">
        <f t="shared" si="47"/>
        <v>2.40964446620528E-3</v>
      </c>
      <c r="S407">
        <v>1.2967485631268169E-2</v>
      </c>
      <c r="T407">
        <f t="shared" si="32"/>
        <v>1.3701289537551257E-2</v>
      </c>
      <c r="U407">
        <f t="shared" si="33"/>
        <v>1.2017618347064673E-2</v>
      </c>
      <c r="V407">
        <f t="shared" si="48"/>
        <v>1.299873266126015E-2</v>
      </c>
      <c r="AB407">
        <f t="shared" si="49"/>
        <v>5.6587986842544531</v>
      </c>
      <c r="AC407">
        <f t="shared" si="50"/>
        <v>7.3249919931517411</v>
      </c>
      <c r="AD407">
        <f t="shared" si="51"/>
        <v>0.24096444662052158</v>
      </c>
    </row>
    <row r="408" spans="1:30" x14ac:dyDescent="0.4">
      <c r="A408">
        <v>102</v>
      </c>
      <c r="B408" t="s">
        <v>17</v>
      </c>
      <c r="C408" t="s">
        <v>18</v>
      </c>
      <c r="D408">
        <f t="shared" si="34"/>
        <v>-1.1307829181202083</v>
      </c>
      <c r="E408">
        <f t="shared" si="35"/>
        <v>1.2662859129072048</v>
      </c>
      <c r="F408">
        <f t="shared" si="36"/>
        <v>-0.37119198989850727</v>
      </c>
      <c r="G408">
        <f t="shared" si="37"/>
        <v>1.1451852147584911</v>
      </c>
      <c r="H408">
        <f t="shared" si="38"/>
        <v>1.2380190547206493</v>
      </c>
      <c r="I408">
        <f t="shared" si="39"/>
        <v>-5.7586264050645167E-2</v>
      </c>
      <c r="J408">
        <f t="shared" si="40"/>
        <v>0.47883161447916467</v>
      </c>
      <c r="K408">
        <f t="shared" si="41"/>
        <v>1.1982293095436614</v>
      </c>
      <c r="L408">
        <f t="shared" si="42"/>
        <v>0.60175946638213107</v>
      </c>
      <c r="M408">
        <f t="shared" si="43"/>
        <v>1.3122276410490743</v>
      </c>
      <c r="N408">
        <v>0</v>
      </c>
      <c r="O408">
        <f t="shared" si="44"/>
        <v>4.238763886437142E-2</v>
      </c>
      <c r="P408">
        <f t="shared" si="45"/>
        <v>-0.86886108716878785</v>
      </c>
      <c r="Q408">
        <f t="shared" si="46"/>
        <v>0.10842706851922275</v>
      </c>
      <c r="R408">
        <f t="shared" si="47"/>
        <v>4.5688199317850293E-3</v>
      </c>
      <c r="S408">
        <v>1.6567364228798204E-2</v>
      </c>
      <c r="T408">
        <f t="shared" si="32"/>
        <v>1.5848436894021531E-2</v>
      </c>
      <c r="U408">
        <f t="shared" si="33"/>
        <v>1.6565097265974518E-2</v>
      </c>
      <c r="V408">
        <f t="shared" si="48"/>
        <v>1.664305753270388E-2</v>
      </c>
      <c r="AB408">
        <f t="shared" si="49"/>
        <v>4.3394189012093918</v>
      </c>
      <c r="AC408">
        <f t="shared" si="50"/>
        <v>1.3683304069247084E-2</v>
      </c>
      <c r="AD408">
        <f t="shared" si="51"/>
        <v>0.45688199317850936</v>
      </c>
    </row>
    <row r="409" spans="1:30" x14ac:dyDescent="0.4">
      <c r="A409">
        <v>103</v>
      </c>
      <c r="B409" t="s">
        <v>17</v>
      </c>
      <c r="C409" t="s">
        <v>18</v>
      </c>
      <c r="D409">
        <f t="shared" si="34"/>
        <v>-1.1307829181202083</v>
      </c>
      <c r="E409">
        <f t="shared" si="35"/>
        <v>1.0090179893638582</v>
      </c>
      <c r="F409">
        <f t="shared" si="36"/>
        <v>-0.24097964545328723</v>
      </c>
      <c r="G409">
        <f t="shared" si="37"/>
        <v>0.4504578151521566</v>
      </c>
      <c r="H409">
        <f t="shared" si="38"/>
        <v>0.9157375359991845</v>
      </c>
      <c r="I409">
        <f t="shared" si="39"/>
        <v>-0.20781130070450229</v>
      </c>
      <c r="J409">
        <f t="shared" si="40"/>
        <v>0.47883161447916467</v>
      </c>
      <c r="K409">
        <f t="shared" si="41"/>
        <v>-0.5059716378671405</v>
      </c>
      <c r="L409">
        <f t="shared" si="42"/>
        <v>0.86622005363148191</v>
      </c>
      <c r="M409">
        <f t="shared" si="43"/>
        <v>1.015215705043272</v>
      </c>
      <c r="N409">
        <v>0</v>
      </c>
      <c r="O409">
        <f t="shared" si="44"/>
        <v>-5.5016512792308389E-2</v>
      </c>
      <c r="P409">
        <f t="shared" si="45"/>
        <v>-0.60730843504829168</v>
      </c>
      <c r="Q409">
        <f t="shared" si="46"/>
        <v>1.0526745960567223</v>
      </c>
      <c r="R409">
        <f t="shared" si="47"/>
        <v>9.0195287812637308E-4</v>
      </c>
      <c r="S409">
        <v>2.1996991067065371E-2</v>
      </c>
      <c r="T409">
        <f t="shared" si="32"/>
        <v>2.1478530069754115E-2</v>
      </c>
      <c r="U409">
        <f t="shared" si="33"/>
        <v>2.2013027182248165E-2</v>
      </c>
      <c r="V409">
        <f t="shared" si="48"/>
        <v>2.2016831316468432E-2</v>
      </c>
      <c r="AB409">
        <f t="shared" si="49"/>
        <v>2.3569632579771937</v>
      </c>
      <c r="AC409">
        <f t="shared" si="50"/>
        <v>7.2901403350589103E-2</v>
      </c>
      <c r="AD409">
        <f t="shared" si="51"/>
        <v>9.0195287812642355E-2</v>
      </c>
    </row>
    <row r="410" spans="1:30" x14ac:dyDescent="0.4">
      <c r="A410">
        <v>104</v>
      </c>
      <c r="B410" t="s">
        <v>17</v>
      </c>
      <c r="C410" t="s">
        <v>18</v>
      </c>
      <c r="D410">
        <f t="shared" si="34"/>
        <v>-1.1307829181202083</v>
      </c>
      <c r="E410">
        <f t="shared" si="35"/>
        <v>0.98922814909129275</v>
      </c>
      <c r="F410">
        <f t="shared" si="36"/>
        <v>-0.21493717656424324</v>
      </c>
      <c r="G410">
        <f t="shared" si="37"/>
        <v>0.55338039287161345</v>
      </c>
      <c r="H410">
        <f t="shared" si="38"/>
        <v>1.1006122056533583</v>
      </c>
      <c r="I410">
        <f t="shared" si="39"/>
        <v>0.2428638092570691</v>
      </c>
      <c r="J410">
        <f t="shared" si="40"/>
        <v>0.41770417433288831</v>
      </c>
      <c r="K410">
        <f t="shared" si="41"/>
        <v>-0.91322190761608768</v>
      </c>
      <c r="L410">
        <f t="shared" si="42"/>
        <v>1.0662029400186805</v>
      </c>
      <c r="M410">
        <f t="shared" si="43"/>
        <v>1.1854676070715253</v>
      </c>
      <c r="N410">
        <v>0</v>
      </c>
      <c r="O410">
        <f t="shared" si="44"/>
        <v>-2.8266726206091077E-2</v>
      </c>
      <c r="P410">
        <f t="shared" si="45"/>
        <v>-0.85388139132731866</v>
      </c>
      <c r="Q410">
        <f t="shared" si="46"/>
        <v>0.80346934126085456</v>
      </c>
      <c r="R410">
        <f t="shared" si="47"/>
        <v>2.2020612553068399E-3</v>
      </c>
      <c r="S410">
        <v>1.8349604081342789E-2</v>
      </c>
      <c r="T410">
        <f t="shared" si="32"/>
        <v>1.9002185701441302E-2</v>
      </c>
      <c r="U410">
        <f t="shared" si="33"/>
        <v>1.8333608251491135E-2</v>
      </c>
      <c r="V410">
        <f t="shared" si="48"/>
        <v>1.8390011033540533E-2</v>
      </c>
      <c r="AB410">
        <f t="shared" si="49"/>
        <v>3.5563798390725756</v>
      </c>
      <c r="AC410">
        <f t="shared" si="50"/>
        <v>8.7172615718275573E-2</v>
      </c>
      <c r="AD410">
        <f t="shared" si="51"/>
        <v>0.22020612553067756</v>
      </c>
    </row>
    <row r="411" spans="1:30" x14ac:dyDescent="0.4">
      <c r="A411">
        <v>105</v>
      </c>
      <c r="B411" t="s">
        <v>17</v>
      </c>
      <c r="C411" t="s">
        <v>18</v>
      </c>
      <c r="D411">
        <f t="shared" si="34"/>
        <v>-1.1307829181202083</v>
      </c>
      <c r="E411">
        <f t="shared" si="35"/>
        <v>0.83090942691077152</v>
      </c>
      <c r="F411">
        <f t="shared" si="36"/>
        <v>0.17569985677141689</v>
      </c>
      <c r="G411">
        <f t="shared" si="37"/>
        <v>-0.14134700673472098</v>
      </c>
      <c r="H411">
        <f t="shared" si="38"/>
        <v>-0.16103249941904257</v>
      </c>
      <c r="I411">
        <f t="shared" si="39"/>
        <v>0.4682013642378548</v>
      </c>
      <c r="J411">
        <f t="shared" si="40"/>
        <v>0.41770417433288831</v>
      </c>
      <c r="K411">
        <f t="shared" si="41"/>
        <v>-1.3304665965385258</v>
      </c>
      <c r="L411">
        <f t="shared" si="42"/>
        <v>1.1309516280338756</v>
      </c>
      <c r="M411">
        <f t="shared" si="43"/>
        <v>0.2528019161655205</v>
      </c>
      <c r="N411">
        <v>0</v>
      </c>
      <c r="O411">
        <f t="shared" si="44"/>
        <v>-5.597228621186294E-2</v>
      </c>
      <c r="P411">
        <f t="shared" si="45"/>
        <v>-0.1192649608449297</v>
      </c>
      <c r="Q411">
        <f t="shared" si="46"/>
        <v>1.0394141788114202</v>
      </c>
      <c r="R411">
        <f t="shared" si="47"/>
        <v>2.20222393475778E-3</v>
      </c>
      <c r="S411">
        <v>6.1260052325900316E-2</v>
      </c>
      <c r="T411">
        <f t="shared" si="32"/>
        <v>6.115227819708529E-2</v>
      </c>
      <c r="U411">
        <f t="shared" si="33"/>
        <v>6.1260266128738194E-2</v>
      </c>
      <c r="V411">
        <f t="shared" si="48"/>
        <v>6.1394960679376935E-2</v>
      </c>
      <c r="AB411">
        <f t="shared" si="49"/>
        <v>0.17592888795078607</v>
      </c>
      <c r="AC411">
        <f t="shared" si="50"/>
        <v>3.490085786100841E-4</v>
      </c>
      <c r="AD411">
        <f t="shared" si="51"/>
        <v>0.22022239347579006</v>
      </c>
    </row>
    <row r="412" spans="1:30" x14ac:dyDescent="0.4">
      <c r="A412">
        <v>106</v>
      </c>
      <c r="B412" t="s">
        <v>17</v>
      </c>
      <c r="C412" t="s">
        <v>18</v>
      </c>
      <c r="D412">
        <f t="shared" si="34"/>
        <v>0.12409331653846931</v>
      </c>
      <c r="E412">
        <f t="shared" si="35"/>
        <v>0.69238054500281576</v>
      </c>
      <c r="F412">
        <f t="shared" si="36"/>
        <v>1.0871862678879574</v>
      </c>
      <c r="G412">
        <f t="shared" si="37"/>
        <v>-1.1448421394994261</v>
      </c>
      <c r="H412">
        <f t="shared" si="38"/>
        <v>-0.95299561131597554</v>
      </c>
      <c r="I412">
        <f t="shared" si="39"/>
        <v>1.0691015108532833</v>
      </c>
      <c r="J412">
        <f t="shared" si="40"/>
        <v>0.41770417433288831</v>
      </c>
      <c r="K412">
        <f t="shared" si="41"/>
        <v>-1.0110858526136404</v>
      </c>
      <c r="L412">
        <f t="shared" si="42"/>
        <v>1.0813896211456402</v>
      </c>
      <c r="M412">
        <f t="shared" si="43"/>
        <v>-0.41003475035152426</v>
      </c>
      <c r="N412">
        <v>0</v>
      </c>
      <c r="O412">
        <f t="shared" si="44"/>
        <v>4.5726045543777356E-2</v>
      </c>
      <c r="P412">
        <f t="shared" si="45"/>
        <v>-0.57564344238188303</v>
      </c>
      <c r="Q412">
        <f t="shared" si="46"/>
        <v>1.2555567724848165</v>
      </c>
      <c r="R412">
        <f t="shared" si="47"/>
        <v>1.80353146795268E-3</v>
      </c>
      <c r="S412">
        <v>0.28134967300258318</v>
      </c>
      <c r="T412">
        <f t="shared" si="32"/>
        <v>0.31200451426095305</v>
      </c>
      <c r="U412">
        <f t="shared" si="33"/>
        <v>0.28090045671504144</v>
      </c>
      <c r="V412">
        <f t="shared" si="48"/>
        <v>0.28185709599134157</v>
      </c>
      <c r="AB412">
        <f t="shared" si="49"/>
        <v>10.895637777438759</v>
      </c>
      <c r="AC412">
        <f t="shared" si="50"/>
        <v>0.15966476262356213</v>
      </c>
      <c r="AD412">
        <f t="shared" si="51"/>
        <v>0.18035314679527964</v>
      </c>
    </row>
    <row r="413" spans="1:30" x14ac:dyDescent="0.4">
      <c r="A413">
        <v>107</v>
      </c>
      <c r="B413" t="s">
        <v>17</v>
      </c>
      <c r="C413" t="s">
        <v>18</v>
      </c>
      <c r="D413">
        <f t="shared" si="34"/>
        <v>0.12409331653846931</v>
      </c>
      <c r="E413">
        <f t="shared" si="35"/>
        <v>0.87048910745590236</v>
      </c>
      <c r="F413">
        <f t="shared" si="36"/>
        <v>0.90488898566464926</v>
      </c>
      <c r="G413">
        <f t="shared" si="37"/>
        <v>-1.1448421394994261</v>
      </c>
      <c r="H413">
        <f t="shared" si="38"/>
        <v>-1.012954963636248</v>
      </c>
      <c r="I413">
        <f t="shared" si="39"/>
        <v>1.0691015108532833</v>
      </c>
      <c r="J413">
        <f t="shared" si="40"/>
        <v>0.3565767341866119</v>
      </c>
      <c r="K413">
        <f t="shared" si="41"/>
        <v>-0.43651187586761575</v>
      </c>
      <c r="L413">
        <f t="shared" si="42"/>
        <v>1.1290114745230848</v>
      </c>
      <c r="M413">
        <f t="shared" si="43"/>
        <v>-0.39259817375658213</v>
      </c>
      <c r="N413">
        <v>0</v>
      </c>
      <c r="O413">
        <f t="shared" si="44"/>
        <v>4.0598726139354939E-2</v>
      </c>
      <c r="P413">
        <f t="shared" si="45"/>
        <v>-9.9434330952781189E-2</v>
      </c>
      <c r="Q413">
        <f t="shared" si="46"/>
        <v>-0.21071957146485032</v>
      </c>
      <c r="R413">
        <f t="shared" si="47"/>
        <v>1.6760804625260001E-3</v>
      </c>
      <c r="S413">
        <v>0.34557926976587783</v>
      </c>
      <c r="T413">
        <f t="shared" si="32"/>
        <v>0.38745953314632742</v>
      </c>
      <c r="U413">
        <f t="shared" si="33"/>
        <v>0.34559506076729291</v>
      </c>
      <c r="V413">
        <f t="shared" si="48"/>
        <v>0.34615848842818642</v>
      </c>
      <c r="AB413">
        <f t="shared" si="49"/>
        <v>12.118858694510966</v>
      </c>
      <c r="AC413">
        <f t="shared" si="50"/>
        <v>4.5694295915885081E-3</v>
      </c>
      <c r="AD413">
        <f t="shared" si="51"/>
        <v>0.16760804625259987</v>
      </c>
    </row>
    <row r="414" spans="1:30" x14ac:dyDescent="0.4">
      <c r="A414">
        <v>108</v>
      </c>
      <c r="B414" t="s">
        <v>17</v>
      </c>
      <c r="C414" t="s">
        <v>18</v>
      </c>
      <c r="D414">
        <f t="shared" si="34"/>
        <v>-0.7124908399006491</v>
      </c>
      <c r="E414">
        <f t="shared" si="35"/>
        <v>0.91006878800103252</v>
      </c>
      <c r="F414">
        <f t="shared" si="36"/>
        <v>-0.39723445878755131</v>
      </c>
      <c r="G414">
        <f t="shared" si="37"/>
        <v>-0.65595989533200572</v>
      </c>
      <c r="H414">
        <f t="shared" si="38"/>
        <v>-0.20850032000592503</v>
      </c>
      <c r="I414">
        <f t="shared" si="39"/>
        <v>0.31797632758399769</v>
      </c>
      <c r="J414">
        <f t="shared" si="40"/>
        <v>0.3565767341866119</v>
      </c>
      <c r="K414">
        <f t="shared" si="41"/>
        <v>0.16589350491006916</v>
      </c>
      <c r="L414">
        <f t="shared" si="42"/>
        <v>1.0355292587053557</v>
      </c>
      <c r="M414">
        <f t="shared" si="43"/>
        <v>0.26682601629284225</v>
      </c>
      <c r="N414">
        <v>0</v>
      </c>
      <c r="O414">
        <f t="shared" si="44"/>
        <v>-0.71505513938818599</v>
      </c>
      <c r="P414">
        <f t="shared" si="45"/>
        <v>1.5218959545485966</v>
      </c>
      <c r="Q414">
        <f t="shared" si="46"/>
        <v>0.70506502321258968</v>
      </c>
      <c r="R414">
        <f t="shared" si="47"/>
        <v>4.9004309158676602E-3</v>
      </c>
      <c r="S414">
        <v>0.1102957852604436</v>
      </c>
      <c r="T414">
        <f t="shared" si="32"/>
        <v>0.11153127214727299</v>
      </c>
      <c r="U414">
        <f t="shared" si="33"/>
        <v>0.11055771351727997</v>
      </c>
      <c r="V414">
        <f t="shared" si="48"/>
        <v>0.11083628213642377</v>
      </c>
      <c r="AB414">
        <f t="shared" si="49"/>
        <v>1.1201578409474144</v>
      </c>
      <c r="AC414">
        <f t="shared" si="50"/>
        <v>0.23747802893634593</v>
      </c>
      <c r="AD414">
        <f t="shared" si="51"/>
        <v>0.49004309158675369</v>
      </c>
    </row>
    <row r="415" spans="1:30" x14ac:dyDescent="0.4">
      <c r="A415">
        <v>109</v>
      </c>
      <c r="B415" t="s">
        <v>17</v>
      </c>
      <c r="C415" t="s">
        <v>18</v>
      </c>
      <c r="D415">
        <f t="shared" si="34"/>
        <v>-1.1307829181202083</v>
      </c>
      <c r="E415">
        <f t="shared" si="35"/>
        <v>0.57364150336742548</v>
      </c>
      <c r="F415">
        <f t="shared" si="36"/>
        <v>9.6812010012724805</v>
      </c>
      <c r="G415">
        <f t="shared" si="37"/>
        <v>-0.21853894002431365</v>
      </c>
      <c r="H415">
        <f t="shared" si="38"/>
        <v>-0.36339531349996251</v>
      </c>
      <c r="I415">
        <f t="shared" si="39"/>
        <v>0.54331388256478341</v>
      </c>
      <c r="J415">
        <f t="shared" si="40"/>
        <v>0.3565767341866119</v>
      </c>
      <c r="K415">
        <f t="shared" si="41"/>
        <v>-0.4997758939431306</v>
      </c>
      <c r="L415">
        <f t="shared" si="42"/>
        <v>1.1388288844930903</v>
      </c>
      <c r="M415">
        <f t="shared" si="43"/>
        <v>-8.8535840312077129E-3</v>
      </c>
      <c r="N415">
        <v>0</v>
      </c>
      <c r="O415">
        <f t="shared" si="44"/>
        <v>-0.60860316909173373</v>
      </c>
      <c r="P415">
        <f t="shared" si="45"/>
        <v>-0.3836313470917142</v>
      </c>
      <c r="Q415">
        <f t="shared" si="46"/>
        <v>-1.027886154579374</v>
      </c>
      <c r="R415">
        <f t="shared" si="47"/>
        <v>3.4224066507627E-3</v>
      </c>
      <c r="S415">
        <v>0.12912542733972529</v>
      </c>
      <c r="T415">
        <f t="shared" si="32"/>
        <v>9.4137374795883105E-2</v>
      </c>
      <c r="U415">
        <f t="shared" si="33"/>
        <v>0.12921008975811193</v>
      </c>
      <c r="V415">
        <f t="shared" si="48"/>
        <v>0.12956734706103534</v>
      </c>
      <c r="AB415">
        <f t="shared" si="49"/>
        <v>27.096175605901092</v>
      </c>
      <c r="AC415">
        <f t="shared" si="50"/>
        <v>6.5566031517479209E-2</v>
      </c>
      <c r="AD415">
        <f t="shared" si="51"/>
        <v>0.34224066507627054</v>
      </c>
    </row>
    <row r="416" spans="1:30" x14ac:dyDescent="0.4">
      <c r="A416">
        <v>110</v>
      </c>
      <c r="B416" t="s">
        <v>17</v>
      </c>
      <c r="C416" t="s">
        <v>18</v>
      </c>
      <c r="D416">
        <f t="shared" si="34"/>
        <v>0.54238539475802849</v>
      </c>
      <c r="E416">
        <f t="shared" si="35"/>
        <v>0.53406182282229464</v>
      </c>
      <c r="F416">
        <f t="shared" si="36"/>
        <v>-0.39723445878755131</v>
      </c>
      <c r="G416">
        <f t="shared" si="37"/>
        <v>-1.1448421394994261</v>
      </c>
      <c r="H416">
        <f t="shared" si="38"/>
        <v>-0.61072764182108652</v>
      </c>
      <c r="I416">
        <f t="shared" si="39"/>
        <v>0.99398899252635475</v>
      </c>
      <c r="J416">
        <f t="shared" si="40"/>
        <v>0.29544929404033554</v>
      </c>
      <c r="K416">
        <f t="shared" si="41"/>
        <v>-0.1982401665146</v>
      </c>
      <c r="L416">
        <f t="shared" si="42"/>
        <v>1.2288212434530739</v>
      </c>
      <c r="M416">
        <f t="shared" si="43"/>
        <v>-0.21215362803544446</v>
      </c>
      <c r="N416">
        <v>0</v>
      </c>
      <c r="O416">
        <f t="shared" si="44"/>
        <v>-1.2007848764103892</v>
      </c>
      <c r="P416">
        <f t="shared" si="45"/>
        <v>2.8220452533622824</v>
      </c>
      <c r="Q416">
        <f t="shared" si="46"/>
        <v>0.71767739338513192</v>
      </c>
      <c r="R416">
        <f t="shared" si="47"/>
        <v>1.2926622239660601E-3</v>
      </c>
      <c r="S416">
        <v>0.48017154888656199</v>
      </c>
      <c r="T416">
        <f t="shared" si="32"/>
        <v>0.44177275198889404</v>
      </c>
      <c r="U416">
        <f t="shared" si="33"/>
        <v>0.50451685504744603</v>
      </c>
      <c r="V416">
        <f t="shared" si="48"/>
        <v>0.4807922485088309</v>
      </c>
      <c r="AB416">
        <f t="shared" si="49"/>
        <v>7.9968913165947422</v>
      </c>
      <c r="AC416">
        <f t="shared" si="50"/>
        <v>5.0701267531024605</v>
      </c>
      <c r="AD416">
        <f t="shared" si="51"/>
        <v>0.12926622239660068</v>
      </c>
    </row>
    <row r="417" spans="1:30" x14ac:dyDescent="0.4">
      <c r="A417">
        <v>111</v>
      </c>
      <c r="B417" t="s">
        <v>17</v>
      </c>
      <c r="C417" t="s">
        <v>18</v>
      </c>
      <c r="D417">
        <f t="shared" si="34"/>
        <v>0.12409331653846931</v>
      </c>
      <c r="E417">
        <f t="shared" si="35"/>
        <v>0.435112621459469</v>
      </c>
      <c r="F417">
        <f t="shared" si="36"/>
        <v>0.30591220121663693</v>
      </c>
      <c r="G417">
        <f t="shared" si="37"/>
        <v>-1.0161889173501051</v>
      </c>
      <c r="H417">
        <f t="shared" si="38"/>
        <v>-0.74063957184834361</v>
      </c>
      <c r="I417">
        <f t="shared" si="39"/>
        <v>0.9188764741994262</v>
      </c>
      <c r="J417">
        <f t="shared" si="40"/>
        <v>0.29544929404033554</v>
      </c>
      <c r="K417">
        <f t="shared" si="41"/>
        <v>-0.70778213766982434</v>
      </c>
      <c r="L417">
        <f t="shared" si="42"/>
        <v>1.3078927690995279</v>
      </c>
      <c r="M417">
        <f t="shared" si="43"/>
        <v>-0.32678215403763561</v>
      </c>
      <c r="N417">
        <v>0</v>
      </c>
      <c r="O417">
        <f t="shared" si="44"/>
        <v>-0.75924588600800669</v>
      </c>
      <c r="P417">
        <f t="shared" si="45"/>
        <v>-0.53122723589514909</v>
      </c>
      <c r="Q417">
        <f t="shared" si="46"/>
        <v>1.1707366430396837</v>
      </c>
      <c r="R417">
        <f t="shared" si="47"/>
        <v>3.5839770092983801E-3</v>
      </c>
      <c r="S417">
        <v>0.29984859961088522</v>
      </c>
      <c r="T417">
        <f t="shared" si="32"/>
        <v>0.30327381113006674</v>
      </c>
      <c r="U417">
        <f t="shared" si="33"/>
        <v>0.30053985711331377</v>
      </c>
      <c r="V417">
        <f t="shared" si="48"/>
        <v>0.30092325009816095</v>
      </c>
      <c r="AB417">
        <f t="shared" si="49"/>
        <v>1.1423136621703172</v>
      </c>
      <c r="AC417">
        <f t="shared" si="50"/>
        <v>0.23053551136326522</v>
      </c>
      <c r="AD417">
        <f t="shared" si="51"/>
        <v>0.35839770092983875</v>
      </c>
    </row>
    <row r="418" spans="1:30" x14ac:dyDescent="0.4">
      <c r="A418">
        <v>112</v>
      </c>
      <c r="B418" t="s">
        <v>17</v>
      </c>
      <c r="C418" t="s">
        <v>18</v>
      </c>
      <c r="D418">
        <f t="shared" si="34"/>
        <v>-0.7124908399006491</v>
      </c>
      <c r="E418">
        <f t="shared" si="35"/>
        <v>0.45490246173203441</v>
      </c>
      <c r="F418">
        <f t="shared" si="36"/>
        <v>-0.4232769276765953</v>
      </c>
      <c r="G418">
        <f t="shared" si="37"/>
        <v>0.47618845958202072</v>
      </c>
      <c r="H418">
        <f t="shared" si="38"/>
        <v>0.94072059946596476</v>
      </c>
      <c r="I418">
        <f t="shared" si="39"/>
        <v>9.2638772603211975E-2</v>
      </c>
      <c r="J418">
        <f t="shared" si="40"/>
        <v>0.23432185389405916</v>
      </c>
      <c r="K418">
        <f t="shared" si="41"/>
        <v>0.41387194294314106</v>
      </c>
      <c r="L418">
        <f t="shared" si="42"/>
        <v>1.2706178702712516</v>
      </c>
      <c r="M418">
        <f t="shared" si="43"/>
        <v>0.80075668187147953</v>
      </c>
      <c r="N418">
        <v>0</v>
      </c>
      <c r="O418">
        <f t="shared" si="44"/>
        <v>-0.99301060163887289</v>
      </c>
      <c r="P418">
        <f t="shared" si="45"/>
        <v>0.41610845522265866</v>
      </c>
      <c r="Q418">
        <f t="shared" si="46"/>
        <v>-1.1491385186745948</v>
      </c>
      <c r="R418">
        <f t="shared" si="47"/>
        <v>1.3955003932194401E-3</v>
      </c>
      <c r="S418">
        <v>5.4486130553756298E-2</v>
      </c>
      <c r="T418">
        <f t="shared" si="32"/>
        <v>5.479632959252994E-2</v>
      </c>
      <c r="U418">
        <f t="shared" si="33"/>
        <v>5.43362694985811E-2</v>
      </c>
      <c r="V418">
        <f t="shared" si="48"/>
        <v>5.4562165970369066E-2</v>
      </c>
      <c r="AB418">
        <f t="shared" si="49"/>
        <v>0.56931743109853827</v>
      </c>
      <c r="AC418">
        <f t="shared" si="50"/>
        <v>0.27504440791100992</v>
      </c>
      <c r="AD418">
        <f t="shared" si="51"/>
        <v>0.13955003932193397</v>
      </c>
    </row>
    <row r="419" spans="1:30" x14ac:dyDescent="0.4">
      <c r="A419">
        <v>113</v>
      </c>
      <c r="B419" t="s">
        <v>17</v>
      </c>
      <c r="C419" t="s">
        <v>18</v>
      </c>
      <c r="D419">
        <f t="shared" si="34"/>
        <v>-0.29419876168108988</v>
      </c>
      <c r="E419">
        <f t="shared" si="35"/>
        <v>0.51427198254972994</v>
      </c>
      <c r="F419">
        <f t="shared" si="36"/>
        <v>-0.4232769276765953</v>
      </c>
      <c r="G419">
        <f t="shared" si="37"/>
        <v>1.891373903224554</v>
      </c>
      <c r="H419">
        <f t="shared" si="38"/>
        <v>1.6352497638424548</v>
      </c>
      <c r="I419">
        <f t="shared" si="39"/>
        <v>-1.1091615206276451</v>
      </c>
      <c r="J419">
        <f t="shared" si="40"/>
        <v>0.23432185389405916</v>
      </c>
      <c r="K419">
        <f t="shared" si="41"/>
        <v>1.4673784297348182</v>
      </c>
      <c r="L419">
        <f t="shared" si="42"/>
        <v>1.1071330743079468</v>
      </c>
      <c r="M419">
        <f t="shared" si="43"/>
        <v>1.275675645313201</v>
      </c>
      <c r="N419">
        <v>0</v>
      </c>
      <c r="O419">
        <f t="shared" si="44"/>
        <v>-1.2235079358552958</v>
      </c>
      <c r="P419">
        <f t="shared" si="45"/>
        <v>-0.85480031498515063</v>
      </c>
      <c r="Q419">
        <f t="shared" si="46"/>
        <v>-4.0451646506739429E-2</v>
      </c>
      <c r="R419">
        <f t="shared" si="47"/>
        <v>1.11080738609726E-3</v>
      </c>
      <c r="S419">
        <v>5.405978830900602E-2</v>
      </c>
      <c r="T419">
        <f t="shared" si="32"/>
        <v>4.2183275976473499E-2</v>
      </c>
      <c r="U419">
        <f t="shared" si="33"/>
        <v>5.3350150607039432E-2</v>
      </c>
      <c r="V419">
        <f t="shared" si="48"/>
        <v>5.4119838321150519E-2</v>
      </c>
      <c r="AB419">
        <f t="shared" si="49"/>
        <v>21.969217238969414</v>
      </c>
      <c r="AC419">
        <f t="shared" si="50"/>
        <v>1.3126904935518717</v>
      </c>
      <c r="AD419">
        <f t="shared" si="51"/>
        <v>0.11108073860972875</v>
      </c>
    </row>
    <row r="420" spans="1:30" x14ac:dyDescent="0.4">
      <c r="A420">
        <v>114</v>
      </c>
      <c r="B420" t="s">
        <v>17</v>
      </c>
      <c r="C420" t="s">
        <v>18</v>
      </c>
      <c r="D420">
        <f t="shared" si="34"/>
        <v>2.215553707636265</v>
      </c>
      <c r="E420">
        <f t="shared" si="35"/>
        <v>0.59343134363999017</v>
      </c>
      <c r="F420">
        <f t="shared" si="36"/>
        <v>-0.4232769276765953</v>
      </c>
      <c r="G420">
        <f t="shared" si="37"/>
        <v>1.479683592346726</v>
      </c>
      <c r="H420">
        <f t="shared" si="38"/>
        <v>1.4778564640017395</v>
      </c>
      <c r="I420">
        <f t="shared" si="39"/>
        <v>-1.4096115939353593</v>
      </c>
      <c r="J420">
        <f t="shared" si="40"/>
        <v>0.23432185389405916</v>
      </c>
      <c r="K420">
        <f t="shared" si="41"/>
        <v>1.2111494280039024</v>
      </c>
      <c r="L420">
        <f t="shared" si="42"/>
        <v>1.1468950943743144</v>
      </c>
      <c r="M420">
        <f t="shared" si="43"/>
        <v>1.2866177902416747</v>
      </c>
      <c r="N420">
        <v>0</v>
      </c>
      <c r="O420">
        <f t="shared" si="44"/>
        <v>-1.5815312277319724</v>
      </c>
      <c r="P420">
        <f t="shared" si="45"/>
        <v>-0.72336412994057142</v>
      </c>
      <c r="Q420">
        <f t="shared" si="46"/>
        <v>0.46550931093946851</v>
      </c>
      <c r="R420">
        <f t="shared" si="47"/>
        <v>8.4968267309546309E-4</v>
      </c>
      <c r="S420">
        <v>0.51851907062766656</v>
      </c>
      <c r="T420">
        <f t="shared" si="32"/>
        <v>1.4080123481897109</v>
      </c>
      <c r="U420">
        <f t="shared" si="33"/>
        <v>-0.18048391432430644</v>
      </c>
      <c r="V420">
        <f t="shared" si="48"/>
        <v>0.51895964729764843</v>
      </c>
      <c r="AB420">
        <f t="shared" si="49"/>
        <v>171.54494944328934</v>
      </c>
      <c r="AC420">
        <f t="shared" si="50"/>
        <v>134.80757498578228</v>
      </c>
      <c r="AD420">
        <f t="shared" si="51"/>
        <v>8.4968267309542975E-2</v>
      </c>
    </row>
    <row r="421" spans="1:30" x14ac:dyDescent="0.4">
      <c r="A421">
        <v>115</v>
      </c>
      <c r="B421" t="s">
        <v>17</v>
      </c>
      <c r="C421" t="s">
        <v>18</v>
      </c>
      <c r="D421">
        <f t="shared" si="34"/>
        <v>1.7972616294167061</v>
      </c>
      <c r="E421">
        <f t="shared" si="35"/>
        <v>0.77153990609307677</v>
      </c>
      <c r="F421">
        <f t="shared" si="36"/>
        <v>-0.4232769276765953</v>
      </c>
      <c r="G421">
        <f t="shared" si="37"/>
        <v>0.86214812602998425</v>
      </c>
      <c r="H421">
        <f t="shared" si="38"/>
        <v>0.86327310271894631</v>
      </c>
      <c r="I421">
        <f t="shared" si="39"/>
        <v>-1.4096115939353593</v>
      </c>
      <c r="J421">
        <f t="shared" si="40"/>
        <v>0.17319441374778277</v>
      </c>
      <c r="K421">
        <f t="shared" si="41"/>
        <v>-1.1520616069650409</v>
      </c>
      <c r="L421">
        <f t="shared" si="42"/>
        <v>1.6504070530769992</v>
      </c>
      <c r="M421">
        <f t="shared" si="43"/>
        <v>0.97413374359078164</v>
      </c>
      <c r="N421">
        <v>0</v>
      </c>
      <c r="O421">
        <f t="shared" si="44"/>
        <v>1.5999181475106272</v>
      </c>
      <c r="P421">
        <f t="shared" si="45"/>
        <v>-0.71508805654725527</v>
      </c>
      <c r="Q421">
        <f t="shared" si="46"/>
        <v>1.6182881989261022</v>
      </c>
      <c r="R421">
        <f t="shared" si="47"/>
        <v>3.5949581208842402E-3</v>
      </c>
      <c r="S421">
        <v>1.0630033487232184E-2</v>
      </c>
      <c r="T421">
        <f t="shared" si="32"/>
        <v>1.717576950232404E-2</v>
      </c>
      <c r="U421">
        <f t="shared" si="33"/>
        <v>3.011417615889234E-2</v>
      </c>
      <c r="V421">
        <f t="shared" si="48"/>
        <v>1.066824801244238E-2</v>
      </c>
      <c r="AB421">
        <f t="shared" si="49"/>
        <v>61.577755356594047</v>
      </c>
      <c r="AC421">
        <f t="shared" si="50"/>
        <v>183.29333294257927</v>
      </c>
      <c r="AD421">
        <f t="shared" si="51"/>
        <v>0.3594958120884213</v>
      </c>
    </row>
    <row r="422" spans="1:30" x14ac:dyDescent="0.4">
      <c r="A422">
        <v>116</v>
      </c>
      <c r="B422" t="s">
        <v>17</v>
      </c>
      <c r="C422" t="s">
        <v>18</v>
      </c>
      <c r="D422">
        <f t="shared" si="34"/>
        <v>1.7972616294167061</v>
      </c>
      <c r="E422">
        <f t="shared" si="35"/>
        <v>0.79132974636564146</v>
      </c>
      <c r="F422">
        <f t="shared" si="36"/>
        <v>-0.4232769276765953</v>
      </c>
      <c r="G422">
        <f t="shared" si="37"/>
        <v>0.73349490388066307</v>
      </c>
      <c r="H422">
        <f t="shared" si="38"/>
        <v>0.83329342655881</v>
      </c>
      <c r="I422">
        <f t="shared" si="39"/>
        <v>-1.4096115939353593</v>
      </c>
      <c r="J422">
        <f t="shared" si="40"/>
        <v>0.17319441374778277</v>
      </c>
      <c r="K422">
        <f t="shared" si="41"/>
        <v>0.39706185322387427</v>
      </c>
      <c r="L422">
        <f t="shared" si="42"/>
        <v>1.410011634552123</v>
      </c>
      <c r="M422">
        <f t="shared" si="43"/>
        <v>0.95509137837955116</v>
      </c>
      <c r="N422">
        <v>0</v>
      </c>
      <c r="O422">
        <f t="shared" si="44"/>
        <v>1.2559953954051155</v>
      </c>
      <c r="P422">
        <f t="shared" si="45"/>
        <v>-0.91754875583627282</v>
      </c>
      <c r="Q422">
        <f t="shared" si="46"/>
        <v>-7.8231087637472274E-2</v>
      </c>
      <c r="R422">
        <f t="shared" si="47"/>
        <v>3.5128836751647402E-4</v>
      </c>
      <c r="S422">
        <v>1.2216246073594762E-2</v>
      </c>
      <c r="T422">
        <f t="shared" si="32"/>
        <v>1.8552399458446202E-2</v>
      </c>
      <c r="U422">
        <f t="shared" si="33"/>
        <v>1.1446956459715347E-2</v>
      </c>
      <c r="V422">
        <f t="shared" si="48"/>
        <v>1.2220537498735135E-2</v>
      </c>
      <c r="AB422">
        <f t="shared" si="49"/>
        <v>51.866615543599295</v>
      </c>
      <c r="AC422">
        <f t="shared" si="50"/>
        <v>6.2972668465006096</v>
      </c>
      <c r="AD422">
        <f t="shared" si="51"/>
        <v>3.512883675164688E-2</v>
      </c>
    </row>
    <row r="423" spans="1:30" x14ac:dyDescent="0.4">
      <c r="A423">
        <v>117</v>
      </c>
      <c r="B423" t="s">
        <v>17</v>
      </c>
      <c r="C423" t="s">
        <v>18</v>
      </c>
      <c r="D423">
        <f t="shared" si="34"/>
        <v>-0.7124908399006491</v>
      </c>
      <c r="E423">
        <f t="shared" si="35"/>
        <v>0.89027894772846705</v>
      </c>
      <c r="F423">
        <f t="shared" si="36"/>
        <v>-0.4232769276765953</v>
      </c>
      <c r="G423">
        <f t="shared" si="37"/>
        <v>0.8106868371702558</v>
      </c>
      <c r="H423">
        <f t="shared" si="38"/>
        <v>0.80081544405199545</v>
      </c>
      <c r="I423">
        <f t="shared" si="39"/>
        <v>0.39308884591092624</v>
      </c>
      <c r="J423">
        <f t="shared" si="40"/>
        <v>0.1120669736015064</v>
      </c>
      <c r="K423">
        <f t="shared" si="41"/>
        <v>1.0842140471543951</v>
      </c>
      <c r="L423">
        <f t="shared" si="42"/>
        <v>1.4401634228686777</v>
      </c>
      <c r="M423">
        <f t="shared" si="43"/>
        <v>1.0007822803984592</v>
      </c>
      <c r="N423">
        <v>0</v>
      </c>
      <c r="O423">
        <f t="shared" si="44"/>
        <v>1.0705408161638064</v>
      </c>
      <c r="P423">
        <f t="shared" si="45"/>
        <v>0.98895102665000167</v>
      </c>
      <c r="Q423">
        <f t="shared" si="46"/>
        <v>-1.5817098437496362</v>
      </c>
      <c r="R423">
        <f t="shared" si="47"/>
        <v>3.6032366177081998E-3</v>
      </c>
      <c r="S423">
        <v>1.3143474200476964E-2</v>
      </c>
      <c r="T423">
        <f t="shared" si="32"/>
        <v>1.4044042062762083E-2</v>
      </c>
      <c r="U423">
        <f t="shared" si="33"/>
        <v>1.5317039348113364E-2</v>
      </c>
      <c r="V423">
        <f t="shared" si="48"/>
        <v>1.3190833248000024E-2</v>
      </c>
      <c r="AB423">
        <f t="shared" si="49"/>
        <v>6.8518250848199553</v>
      </c>
      <c r="AC423">
        <f t="shared" si="50"/>
        <v>16.537219265493167</v>
      </c>
      <c r="AD423">
        <f t="shared" si="51"/>
        <v>0.3603236617708111</v>
      </c>
    </row>
    <row r="424" spans="1:30" x14ac:dyDescent="0.4">
      <c r="A424">
        <v>118</v>
      </c>
      <c r="B424" t="s">
        <v>17</v>
      </c>
      <c r="C424" t="s">
        <v>18</v>
      </c>
      <c r="D424">
        <f t="shared" si="34"/>
        <v>1.3789695511971469</v>
      </c>
      <c r="E424">
        <f t="shared" si="35"/>
        <v>0.75175006582051129</v>
      </c>
      <c r="F424">
        <f t="shared" si="36"/>
        <v>-0.26702211434233125</v>
      </c>
      <c r="G424">
        <f t="shared" si="37"/>
        <v>0.93934005931957698</v>
      </c>
      <c r="H424">
        <f t="shared" si="38"/>
        <v>0.65841198229134834</v>
      </c>
      <c r="I424">
        <f t="shared" si="39"/>
        <v>-1.3344990756084307</v>
      </c>
      <c r="J424">
        <f t="shared" si="40"/>
        <v>5.0939533455230022E-2</v>
      </c>
      <c r="K424">
        <f t="shared" si="41"/>
        <v>1.3333942946672968</v>
      </c>
      <c r="L424">
        <f t="shared" si="42"/>
        <v>1.5382803876653426</v>
      </c>
      <c r="M424">
        <f t="shared" si="43"/>
        <v>0.81158145955163052</v>
      </c>
      <c r="N424">
        <v>0</v>
      </c>
      <c r="O424">
        <f t="shared" si="44"/>
        <v>-1.1926670752098303</v>
      </c>
      <c r="P424">
        <f t="shared" si="45"/>
        <v>1.0871476796157562</v>
      </c>
      <c r="Q424">
        <f t="shared" si="46"/>
        <v>-0.69138603603331039</v>
      </c>
      <c r="R424">
        <f t="shared" si="47"/>
        <v>3.1615545991698101E-3</v>
      </c>
      <c r="S424">
        <v>9.4020711370215351E-2</v>
      </c>
      <c r="T424">
        <f t="shared" si="32"/>
        <v>0.11550088371884314</v>
      </c>
      <c r="U424">
        <f t="shared" si="33"/>
        <v>6.9980750351330154E-2</v>
      </c>
      <c r="V424">
        <f t="shared" si="48"/>
        <v>9.4317962982665079E-2</v>
      </c>
      <c r="AB424">
        <f t="shared" si="49"/>
        <v>22.846213388077437</v>
      </c>
      <c r="AC424">
        <f t="shared" si="50"/>
        <v>25.568792948423464</v>
      </c>
      <c r="AD424">
        <f t="shared" si="51"/>
        <v>0.31615545991698801</v>
      </c>
    </row>
    <row r="425" spans="1:30" x14ac:dyDescent="0.4">
      <c r="A425">
        <v>119</v>
      </c>
      <c r="B425" t="s">
        <v>17</v>
      </c>
      <c r="C425" t="s">
        <v>18</v>
      </c>
      <c r="D425">
        <f t="shared" si="34"/>
        <v>1.7972616294167061</v>
      </c>
      <c r="E425">
        <f t="shared" si="35"/>
        <v>0.91006878800103252</v>
      </c>
      <c r="F425">
        <f t="shared" si="36"/>
        <v>-0.4232769276765953</v>
      </c>
      <c r="G425">
        <f t="shared" si="37"/>
        <v>1.5568755256363187</v>
      </c>
      <c r="H425">
        <f t="shared" si="38"/>
        <v>1.3979106609080427</v>
      </c>
      <c r="I425">
        <f t="shared" si="39"/>
        <v>-2.3109618138585022</v>
      </c>
      <c r="J425">
        <f t="shared" si="40"/>
        <v>5.0939533455230022E-2</v>
      </c>
      <c r="K425">
        <f t="shared" si="41"/>
        <v>-0.16413044742040458</v>
      </c>
      <c r="L425">
        <f t="shared" si="42"/>
        <v>1.7706686358438484</v>
      </c>
      <c r="M425">
        <f t="shared" si="43"/>
        <v>1.3680951324967123</v>
      </c>
      <c r="N425">
        <v>0</v>
      </c>
      <c r="O425">
        <f t="shared" si="44"/>
        <v>-0.98305847360807164</v>
      </c>
      <c r="P425">
        <f t="shared" si="45"/>
        <v>-0.7195576214960715</v>
      </c>
      <c r="Q425">
        <f t="shared" si="46"/>
        <v>1.4846319394643284</v>
      </c>
      <c r="R425">
        <f t="shared" si="47"/>
        <v>4.2717734267096706E-3</v>
      </c>
      <c r="S425">
        <v>3.7222539481849087E-2</v>
      </c>
      <c r="T425">
        <f t="shared" si="32"/>
        <v>0.16683363923386338</v>
      </c>
      <c r="U425">
        <f t="shared" si="33"/>
        <v>-0.29250826031583521</v>
      </c>
      <c r="V425">
        <f t="shared" si="48"/>
        <v>3.73815457368823E-2</v>
      </c>
      <c r="AB425">
        <f t="shared" si="49"/>
        <v>348.20595681070296</v>
      </c>
      <c r="AC425">
        <f t="shared" si="50"/>
        <v>885.83638942332698</v>
      </c>
      <c r="AD425">
        <f t="shared" si="51"/>
        <v>0.42717734267096313</v>
      </c>
    </row>
    <row r="426" spans="1:30" x14ac:dyDescent="0.4">
      <c r="A426">
        <v>120</v>
      </c>
      <c r="B426" t="s">
        <v>17</v>
      </c>
      <c r="C426" t="s">
        <v>18</v>
      </c>
      <c r="D426">
        <f t="shared" si="34"/>
        <v>-0.7124908399006491</v>
      </c>
      <c r="E426">
        <f t="shared" si="35"/>
        <v>0.91006878800103252</v>
      </c>
      <c r="F426">
        <f t="shared" si="36"/>
        <v>-0.4232769276765953</v>
      </c>
      <c r="G426">
        <f t="shared" si="37"/>
        <v>0.29607394857297104</v>
      </c>
      <c r="H426">
        <f t="shared" si="38"/>
        <v>0.36611013973001988</v>
      </c>
      <c r="I426">
        <f t="shared" si="39"/>
        <v>-1.1091615206276451</v>
      </c>
      <c r="J426">
        <f t="shared" si="40"/>
        <v>-1.0187906691046352E-2</v>
      </c>
      <c r="K426">
        <f t="shared" si="41"/>
        <v>1.7712669658978739</v>
      </c>
      <c r="L426">
        <f t="shared" si="42"/>
        <v>1.6071157649463461</v>
      </c>
      <c r="M426">
        <f t="shared" si="43"/>
        <v>0.69252922708842657</v>
      </c>
      <c r="N426">
        <v>0</v>
      </c>
      <c r="O426">
        <f t="shared" si="44"/>
        <v>1.7505783561925359</v>
      </c>
      <c r="P426">
        <f t="shared" si="45"/>
        <v>-0.6438557206355191</v>
      </c>
      <c r="Q426">
        <f t="shared" si="46"/>
        <v>1.0629887752555824</v>
      </c>
      <c r="R426">
        <f t="shared" si="47"/>
        <v>1.9550098112122E-3</v>
      </c>
      <c r="S426">
        <v>1.5369942318139106E-2</v>
      </c>
      <c r="T426">
        <f t="shared" si="32"/>
        <v>1.4862768195715343E-2</v>
      </c>
      <c r="U426">
        <f t="shared" si="33"/>
        <v>1.4693639578862716E-2</v>
      </c>
      <c r="V426">
        <f t="shared" si="48"/>
        <v>1.5399990706168834E-2</v>
      </c>
      <c r="AB426">
        <f t="shared" si="49"/>
        <v>3.2997789576946728</v>
      </c>
      <c r="AC426">
        <f t="shared" si="50"/>
        <v>4.4001644591615658</v>
      </c>
      <c r="AD426">
        <f t="shared" si="51"/>
        <v>0.19550098112122086</v>
      </c>
    </row>
    <row r="427" spans="1:30" x14ac:dyDescent="0.4">
      <c r="A427">
        <v>121</v>
      </c>
      <c r="B427" t="s">
        <v>17</v>
      </c>
      <c r="C427" t="s">
        <v>18</v>
      </c>
      <c r="D427">
        <f t="shared" si="34"/>
        <v>-0.7124908399006491</v>
      </c>
      <c r="E427">
        <f t="shared" si="35"/>
        <v>0.87048910745590236</v>
      </c>
      <c r="F427">
        <f t="shared" si="36"/>
        <v>-0.4232769276765953</v>
      </c>
      <c r="G427">
        <f t="shared" si="37"/>
        <v>0.32180459300283537</v>
      </c>
      <c r="H427">
        <f t="shared" si="38"/>
        <v>0.2636795795162209</v>
      </c>
      <c r="I427">
        <f t="shared" si="39"/>
        <v>-0.73359892899300227</v>
      </c>
      <c r="J427">
        <f t="shared" si="40"/>
        <v>-1.0187906691046352E-2</v>
      </c>
      <c r="K427">
        <f t="shared" si="41"/>
        <v>3.4992247461845996E-2</v>
      </c>
      <c r="L427">
        <f t="shared" si="42"/>
        <v>1.87655361050172</v>
      </c>
      <c r="M427">
        <f t="shared" si="43"/>
        <v>0.5998686628194545</v>
      </c>
      <c r="N427">
        <v>0</v>
      </c>
      <c r="O427">
        <f t="shared" si="44"/>
        <v>-2.8591796550896425E-2</v>
      </c>
      <c r="P427">
        <f t="shared" si="45"/>
        <v>-0.38431757364500224</v>
      </c>
      <c r="Q427">
        <f t="shared" si="46"/>
        <v>1.6040040555553177</v>
      </c>
      <c r="R427">
        <f t="shared" si="47"/>
        <v>7.9069747908747903E-4</v>
      </c>
      <c r="S427">
        <v>3.6068830508500259E-2</v>
      </c>
      <c r="T427">
        <f t="shared" si="32"/>
        <v>3.5479408011357773E-2</v>
      </c>
      <c r="U427">
        <f t="shared" si="33"/>
        <v>3.6080524991041273E-2</v>
      </c>
      <c r="V427">
        <f t="shared" si="48"/>
        <v>3.6097350041856963E-2</v>
      </c>
      <c r="AB427">
        <f t="shared" si="49"/>
        <v>1.63416026755727</v>
      </c>
      <c r="AC427">
        <f t="shared" si="50"/>
        <v>3.242268289862537E-2</v>
      </c>
      <c r="AD427">
        <f t="shared" si="51"/>
        <v>7.906974790874513E-2</v>
      </c>
    </row>
    <row r="428" spans="1:30" x14ac:dyDescent="0.4">
      <c r="A428">
        <v>122</v>
      </c>
      <c r="B428" t="s">
        <v>17</v>
      </c>
      <c r="C428" t="s">
        <v>18</v>
      </c>
      <c r="D428">
        <f t="shared" si="34"/>
        <v>1.7972616294167061</v>
      </c>
      <c r="E428">
        <f t="shared" si="35"/>
        <v>1.147546871271814</v>
      </c>
      <c r="F428">
        <f t="shared" si="36"/>
        <v>-0.4232769276765953</v>
      </c>
      <c r="G428">
        <f t="shared" si="37"/>
        <v>1.7369900366453683</v>
      </c>
      <c r="H428">
        <f t="shared" si="38"/>
        <v>1.4253920307215009</v>
      </c>
      <c r="I428">
        <f t="shared" si="39"/>
        <v>-1.7851741855700023</v>
      </c>
      <c r="J428">
        <f t="shared" si="40"/>
        <v>-7.1315346837322727E-2</v>
      </c>
      <c r="K428">
        <f t="shared" si="41"/>
        <v>1.4587490317261551</v>
      </c>
      <c r="L428">
        <f t="shared" si="42"/>
        <v>1.7923979382889235</v>
      </c>
      <c r="M428">
        <f t="shared" si="43"/>
        <v>1.4778314684194152</v>
      </c>
      <c r="N428">
        <v>0</v>
      </c>
      <c r="O428">
        <f t="shared" si="44"/>
        <v>-1.1749709918259299</v>
      </c>
      <c r="P428">
        <f t="shared" si="45"/>
        <v>1.3669076003446412</v>
      </c>
      <c r="Q428">
        <f t="shared" si="46"/>
        <v>-0.51099108668738313</v>
      </c>
      <c r="R428">
        <f t="shared" si="47"/>
        <v>7.3994576029798602E-4</v>
      </c>
      <c r="S428">
        <v>5.205203774502011E-2</v>
      </c>
      <c r="T428">
        <f t="shared" si="32"/>
        <v>0.25289486198783789</v>
      </c>
      <c r="U428">
        <f t="shared" si="33"/>
        <v>-0.38455958563503695</v>
      </c>
      <c r="V428">
        <f t="shared" si="48"/>
        <v>5.2090553429664406E-2</v>
      </c>
      <c r="AB428">
        <f t="shared" si="49"/>
        <v>385.85007032127709</v>
      </c>
      <c r="AC428">
        <f t="shared" si="50"/>
        <v>838.79833008425942</v>
      </c>
      <c r="AD428">
        <f t="shared" si="51"/>
        <v>7.3994576029793077E-2</v>
      </c>
    </row>
    <row r="429" spans="1:30" x14ac:dyDescent="0.4">
      <c r="A429">
        <v>123</v>
      </c>
      <c r="B429" t="s">
        <v>17</v>
      </c>
      <c r="C429" t="s">
        <v>18</v>
      </c>
      <c r="D429">
        <f t="shared" si="34"/>
        <v>2.215553707636265</v>
      </c>
      <c r="E429">
        <f t="shared" si="35"/>
        <v>1.1673367115443793</v>
      </c>
      <c r="F429">
        <f t="shared" si="36"/>
        <v>-0.4232769276765953</v>
      </c>
      <c r="G429">
        <f t="shared" si="37"/>
        <v>1.0679932814688982</v>
      </c>
      <c r="H429">
        <f t="shared" si="38"/>
        <v>0.73086286634501074</v>
      </c>
      <c r="I429">
        <f t="shared" si="39"/>
        <v>-2.1607367772046451</v>
      </c>
      <c r="J429">
        <f t="shared" si="40"/>
        <v>-7.1315346837322727E-2</v>
      </c>
      <c r="K429">
        <f t="shared" si="41"/>
        <v>-0.53503200888464886</v>
      </c>
      <c r="L429">
        <f t="shared" si="42"/>
        <v>1.9103417799505671</v>
      </c>
      <c r="M429">
        <f t="shared" si="43"/>
        <v>0.95481136562027791</v>
      </c>
      <c r="N429">
        <v>0</v>
      </c>
      <c r="O429">
        <f t="shared" si="44"/>
        <v>-1.5615459509263716</v>
      </c>
      <c r="P429">
        <f t="shared" si="45"/>
        <v>1.6257760281358313</v>
      </c>
      <c r="Q429">
        <f t="shared" si="46"/>
        <v>1.7079482920866109</v>
      </c>
      <c r="R429">
        <f t="shared" si="47"/>
        <v>3.2797363337108598E-3</v>
      </c>
      <c r="S429">
        <v>0.61926819057948024</v>
      </c>
      <c r="T429">
        <f t="shared" si="32"/>
        <v>1.7626415696357012</v>
      </c>
      <c r="U429">
        <f t="shared" si="33"/>
        <v>9.66215162990712</v>
      </c>
      <c r="V429">
        <f t="shared" si="48"/>
        <v>0.62129922696443518</v>
      </c>
      <c r="AB429">
        <f t="shared" si="49"/>
        <v>184.63299043122322</v>
      </c>
      <c r="AC429">
        <f t="shared" si="50"/>
        <v>1460.2531789765853</v>
      </c>
      <c r="AD429">
        <f t="shared" si="51"/>
        <v>0.32797363337109248</v>
      </c>
    </row>
    <row r="430" spans="1:30" x14ac:dyDescent="0.4">
      <c r="A430">
        <v>124</v>
      </c>
      <c r="B430" t="s">
        <v>17</v>
      </c>
      <c r="C430" t="s">
        <v>18</v>
      </c>
      <c r="D430">
        <f t="shared" si="34"/>
        <v>2.215553707636265</v>
      </c>
      <c r="E430">
        <f t="shared" si="35"/>
        <v>1.2267062323620741</v>
      </c>
      <c r="F430">
        <f t="shared" si="36"/>
        <v>-0.4232769276765953</v>
      </c>
      <c r="G430">
        <f t="shared" si="37"/>
        <v>1.68552874778564</v>
      </c>
      <c r="H430">
        <f t="shared" si="38"/>
        <v>1.3479445339744824</v>
      </c>
      <c r="I430">
        <f t="shared" si="39"/>
        <v>-2.010511740550788</v>
      </c>
      <c r="J430">
        <f t="shared" si="40"/>
        <v>-7.1315346837322727E-2</v>
      </c>
      <c r="K430">
        <f t="shared" si="41"/>
        <v>1.4933863476945486</v>
      </c>
      <c r="L430">
        <f t="shared" si="42"/>
        <v>1.7870228650408657</v>
      </c>
      <c r="M430">
        <f t="shared" si="43"/>
        <v>1.4468698703760794</v>
      </c>
      <c r="N430">
        <v>0</v>
      </c>
      <c r="O430">
        <f t="shared" si="44"/>
        <v>1.7134183260720377</v>
      </c>
      <c r="P430">
        <f t="shared" si="45"/>
        <v>-0.44422057728507797</v>
      </c>
      <c r="Q430">
        <f t="shared" si="46"/>
        <v>0.24808789305909643</v>
      </c>
      <c r="R430">
        <f t="shared" si="47"/>
        <v>2.2584334807678897E-3</v>
      </c>
      <c r="S430">
        <v>7.4091669378589303E-3</v>
      </c>
      <c r="T430">
        <f t="shared" si="32"/>
        <v>4.634340051315726E-2</v>
      </c>
      <c r="U430">
        <f t="shared" si="33"/>
        <v>2.6418149089549342E-2</v>
      </c>
      <c r="V430">
        <f t="shared" si="48"/>
        <v>7.4259000485359886E-3</v>
      </c>
      <c r="AB430">
        <f t="shared" si="49"/>
        <v>525.48733078687223</v>
      </c>
      <c r="AC430">
        <f t="shared" si="50"/>
        <v>256.56031657971454</v>
      </c>
      <c r="AD430">
        <f t="shared" si="51"/>
        <v>0.22584334807677861</v>
      </c>
    </row>
    <row r="431" spans="1:30" x14ac:dyDescent="0.4">
      <c r="A431">
        <v>125</v>
      </c>
      <c r="B431" t="s">
        <v>17</v>
      </c>
      <c r="C431" t="s">
        <v>18</v>
      </c>
      <c r="D431">
        <f t="shared" si="34"/>
        <v>2.215553707636265</v>
      </c>
      <c r="E431">
        <f t="shared" si="35"/>
        <v>1.1673367115443793</v>
      </c>
      <c r="F431">
        <f t="shared" si="36"/>
        <v>-0.4232769276765953</v>
      </c>
      <c r="G431">
        <f t="shared" si="37"/>
        <v>1.68552874778564</v>
      </c>
      <c r="H431">
        <f t="shared" si="38"/>
        <v>1.4029072736013988</v>
      </c>
      <c r="I431">
        <f t="shared" si="39"/>
        <v>-1.6349491489161452</v>
      </c>
      <c r="J431">
        <f t="shared" si="40"/>
        <v>-0.1324427869835991</v>
      </c>
      <c r="K431">
        <f t="shared" si="41"/>
        <v>0.79185230271871943</v>
      </c>
      <c r="L431">
        <f t="shared" si="42"/>
        <v>1.9794646292752349</v>
      </c>
      <c r="M431">
        <f t="shared" si="43"/>
        <v>1.431454016133942</v>
      </c>
      <c r="N431">
        <v>0</v>
      </c>
      <c r="O431">
        <f t="shared" si="44"/>
        <v>1.8507205357835965</v>
      </c>
      <c r="P431">
        <f t="shared" si="45"/>
        <v>5.3347941396159945E-3</v>
      </c>
      <c r="Q431">
        <f t="shared" si="46"/>
        <v>0.13951519064751461</v>
      </c>
      <c r="R431">
        <f t="shared" si="47"/>
        <v>2.7544143134253102E-3</v>
      </c>
      <c r="S431">
        <v>6.974894930048975E-3</v>
      </c>
      <c r="T431">
        <f t="shared" si="32"/>
        <v>3.6494468037151867E-2</v>
      </c>
      <c r="U431">
        <f t="shared" si="33"/>
        <v>6.8596782846938806E-3</v>
      </c>
      <c r="V431">
        <f t="shared" si="48"/>
        <v>6.9941066804789396E-3</v>
      </c>
      <c r="AB431">
        <f t="shared" si="49"/>
        <v>423.22606151280934</v>
      </c>
      <c r="AC431">
        <f t="shared" si="50"/>
        <v>1.6518764298329789</v>
      </c>
      <c r="AD431">
        <f t="shared" si="51"/>
        <v>0.2754414313425318</v>
      </c>
    </row>
    <row r="432" spans="1:30" x14ac:dyDescent="0.4">
      <c r="A432">
        <v>126</v>
      </c>
      <c r="B432" t="s">
        <v>17</v>
      </c>
      <c r="C432" t="s">
        <v>18</v>
      </c>
      <c r="D432">
        <f t="shared" si="34"/>
        <v>-1.1307829181202083</v>
      </c>
      <c r="E432">
        <f t="shared" si="35"/>
        <v>0.89027894772846705</v>
      </c>
      <c r="F432">
        <f t="shared" si="36"/>
        <v>-0.37119198989850727</v>
      </c>
      <c r="G432">
        <f t="shared" si="37"/>
        <v>0.68203361502093462</v>
      </c>
      <c r="H432">
        <f t="shared" si="38"/>
        <v>0.67090351402473825</v>
      </c>
      <c r="I432">
        <f t="shared" si="39"/>
        <v>-0.58337389233914516</v>
      </c>
      <c r="J432">
        <f t="shared" si="40"/>
        <v>-0.1324427869835991</v>
      </c>
      <c r="K432">
        <f t="shared" si="41"/>
        <v>0.39998946564164312</v>
      </c>
      <c r="L432">
        <f t="shared" si="42"/>
        <v>1.9186547370075122</v>
      </c>
      <c r="M432">
        <f t="shared" si="43"/>
        <v>0.82885319246259392</v>
      </c>
      <c r="N432">
        <v>0</v>
      </c>
      <c r="O432">
        <f t="shared" si="44"/>
        <v>1.465933683714159</v>
      </c>
      <c r="P432">
        <f t="shared" si="45"/>
        <v>0.1037239307274227</v>
      </c>
      <c r="Q432">
        <f t="shared" si="46"/>
        <v>-0.43955302498923732</v>
      </c>
      <c r="R432">
        <f t="shared" si="47"/>
        <v>2.2826995673220401E-3</v>
      </c>
      <c r="S432">
        <v>1.3390687483854373E-2</v>
      </c>
      <c r="T432">
        <f t="shared" si="32"/>
        <v>1.2054954503085198E-2</v>
      </c>
      <c r="U432">
        <f t="shared" si="33"/>
        <v>1.3248716805383929E-2</v>
      </c>
      <c r="V432">
        <f t="shared" si="48"/>
        <v>1.3421254400379912E-2</v>
      </c>
      <c r="AB432">
        <f t="shared" si="49"/>
        <v>9.9750888995035965</v>
      </c>
      <c r="AC432">
        <f t="shared" si="50"/>
        <v>1.0602194894147428</v>
      </c>
      <c r="AD432">
        <f t="shared" si="51"/>
        <v>0.22826995673220166</v>
      </c>
    </row>
    <row r="433" spans="1:30" x14ac:dyDescent="0.4">
      <c r="A433">
        <v>127</v>
      </c>
      <c r="B433" t="s">
        <v>17</v>
      </c>
      <c r="C433" t="s">
        <v>18</v>
      </c>
      <c r="D433">
        <f t="shared" si="34"/>
        <v>2.215553707636265</v>
      </c>
      <c r="E433">
        <f t="shared" si="35"/>
        <v>1.0881773504541183</v>
      </c>
      <c r="F433">
        <f t="shared" si="36"/>
        <v>-0.4232769276765953</v>
      </c>
      <c r="G433">
        <f t="shared" si="37"/>
        <v>1.4282223034869976</v>
      </c>
      <c r="H433">
        <f t="shared" si="38"/>
        <v>1.2929817943475659</v>
      </c>
      <c r="I433">
        <f t="shared" si="39"/>
        <v>-1.6349491489161452</v>
      </c>
      <c r="J433">
        <f t="shared" si="40"/>
        <v>-0.19357022712987548</v>
      </c>
      <c r="K433">
        <f t="shared" si="41"/>
        <v>-0.36821996588401412</v>
      </c>
      <c r="L433">
        <f t="shared" si="42"/>
        <v>1.6626576393610524</v>
      </c>
      <c r="M433">
        <f t="shared" si="43"/>
        <v>1.3331603398182812</v>
      </c>
      <c r="N433">
        <v>0</v>
      </c>
      <c r="O433">
        <f t="shared" si="44"/>
        <v>-0.76055158198756778</v>
      </c>
      <c r="P433">
        <f t="shared" si="45"/>
        <v>-0.83833015150682477</v>
      </c>
      <c r="Q433">
        <f t="shared" si="46"/>
        <v>0.70733337113482975</v>
      </c>
      <c r="R433">
        <f t="shared" si="47"/>
        <v>8.0477234806129098E-4</v>
      </c>
      <c r="S433">
        <v>3.0017797963051675E-2</v>
      </c>
      <c r="T433">
        <f t="shared" si="32"/>
        <v>0.12250419502714727</v>
      </c>
      <c r="U433">
        <f t="shared" si="33"/>
        <v>-6.2437326402996915E-2</v>
      </c>
      <c r="V433">
        <f t="shared" si="48"/>
        <v>3.0041955456802029E-2</v>
      </c>
      <c r="AB433">
        <f t="shared" si="49"/>
        <v>308.10520204691659</v>
      </c>
      <c r="AC433">
        <f t="shared" si="50"/>
        <v>308.00102152679489</v>
      </c>
      <c r="AD433">
        <f t="shared" si="51"/>
        <v>8.0477234806125481E-2</v>
      </c>
    </row>
    <row r="434" spans="1:30" x14ac:dyDescent="0.4">
      <c r="A434">
        <v>128</v>
      </c>
      <c r="B434" t="s">
        <v>17</v>
      </c>
      <c r="C434" t="s">
        <v>18</v>
      </c>
      <c r="D434">
        <f t="shared" si="34"/>
        <v>-1.1307829181202083</v>
      </c>
      <c r="E434">
        <f t="shared" si="35"/>
        <v>0.98922814909129275</v>
      </c>
      <c r="F434">
        <f t="shared" si="36"/>
        <v>-0.37119198989850727</v>
      </c>
      <c r="G434">
        <f t="shared" si="37"/>
        <v>0.24461265971324272</v>
      </c>
      <c r="H434">
        <f t="shared" si="38"/>
        <v>0.36361183338334185</v>
      </c>
      <c r="I434">
        <f t="shared" si="39"/>
        <v>-0.35803633735835944</v>
      </c>
      <c r="J434">
        <f t="shared" si="40"/>
        <v>-0.19357022712987548</v>
      </c>
      <c r="K434">
        <f t="shared" si="41"/>
        <v>-0.92676935912651948</v>
      </c>
      <c r="L434">
        <f t="shared" si="42"/>
        <v>1.5759810647651356</v>
      </c>
      <c r="M434">
        <f t="shared" si="43"/>
        <v>0.66037856886680624</v>
      </c>
      <c r="N434">
        <v>0</v>
      </c>
      <c r="O434">
        <f t="shared" si="44"/>
        <v>0.16672799985669637</v>
      </c>
      <c r="P434">
        <f t="shared" si="45"/>
        <v>-0.59273081709882691</v>
      </c>
      <c r="Q434">
        <f t="shared" si="46"/>
        <v>0.76023327742050528</v>
      </c>
      <c r="R434">
        <f t="shared" si="47"/>
        <v>1.5152311404702501E-3</v>
      </c>
      <c r="S434">
        <v>3.0301959160045976E-2</v>
      </c>
      <c r="T434">
        <f t="shared" si="32"/>
        <v>2.9901287104885793E-2</v>
      </c>
      <c r="U434">
        <f t="shared" si="33"/>
        <v>3.0270630202569298E-2</v>
      </c>
      <c r="V434">
        <f t="shared" si="48"/>
        <v>3.0347873632182536E-2</v>
      </c>
      <c r="AB434">
        <f t="shared" si="49"/>
        <v>1.3222645210626549</v>
      </c>
      <c r="AC434">
        <f t="shared" si="50"/>
        <v>0.10338921424587807</v>
      </c>
      <c r="AD434">
        <f t="shared" si="51"/>
        <v>0.15152311404702723</v>
      </c>
    </row>
    <row r="435" spans="1:30" x14ac:dyDescent="0.4">
      <c r="A435">
        <v>129</v>
      </c>
      <c r="B435" t="s">
        <v>17</v>
      </c>
      <c r="C435" t="s">
        <v>18</v>
      </c>
      <c r="D435">
        <f t="shared" si="34"/>
        <v>1.7972616294167061</v>
      </c>
      <c r="E435">
        <f t="shared" si="35"/>
        <v>1.0090179893638582</v>
      </c>
      <c r="F435">
        <f t="shared" si="36"/>
        <v>-0.4232769276765953</v>
      </c>
      <c r="G435">
        <f t="shared" si="37"/>
        <v>1.4024916590571335</v>
      </c>
      <c r="H435">
        <f t="shared" si="38"/>
        <v>0.84828326463887815</v>
      </c>
      <c r="I435">
        <f t="shared" si="39"/>
        <v>-1.2593865572815022</v>
      </c>
      <c r="J435">
        <f t="shared" si="40"/>
        <v>-0.25469766727615184</v>
      </c>
      <c r="K435">
        <f t="shared" si="41"/>
        <v>0.55464824807794955</v>
      </c>
      <c r="L435">
        <f t="shared" si="42"/>
        <v>1.6690846343014278</v>
      </c>
      <c r="M435">
        <f t="shared" si="43"/>
        <v>0.97816776763616109</v>
      </c>
      <c r="N435">
        <v>0</v>
      </c>
      <c r="O435">
        <f t="shared" si="44"/>
        <v>2.7039714084526791E-2</v>
      </c>
      <c r="P435">
        <f t="shared" si="45"/>
        <v>-8.0941896819373443E-2</v>
      </c>
      <c r="Q435">
        <f t="shared" si="46"/>
        <v>1.3884850680445311</v>
      </c>
      <c r="R435">
        <f t="shared" si="47"/>
        <v>8.5902497513444293E-4</v>
      </c>
      <c r="S435">
        <v>2.1906574641474875E-2</v>
      </c>
      <c r="T435">
        <f t="shared" ref="T435:T498" si="52">S435*(1+(D435*E435*(-F435)*G435*H435*(-I435)))</f>
        <v>4.7101293876778555E-2</v>
      </c>
      <c r="U435">
        <f t="shared" ref="U435:U498" si="53">S435*(1+(D435*E435*(-F435)*G435*H435*(-I435)*L435*(-M435)*O435*(-P435)*(-Q435)))</f>
        <v>2.2031576916252654E-2</v>
      </c>
      <c r="V435">
        <f t="shared" si="48"/>
        <v>2.1925392936211548E-2</v>
      </c>
      <c r="AB435">
        <f t="shared" si="49"/>
        <v>115.00985273892836</v>
      </c>
      <c r="AC435">
        <f t="shared" si="50"/>
        <v>0.57061533728380087</v>
      </c>
      <c r="AD435">
        <f t="shared" si="51"/>
        <v>8.5902497513440201E-2</v>
      </c>
    </row>
    <row r="436" spans="1:30" x14ac:dyDescent="0.4">
      <c r="A436">
        <v>130</v>
      </c>
      <c r="B436" t="s">
        <v>17</v>
      </c>
      <c r="C436" t="s">
        <v>18</v>
      </c>
      <c r="D436">
        <f t="shared" ref="D436:D499" si="54">($D131-$D$303)/$D$304</f>
        <v>-1.1307829181202083</v>
      </c>
      <c r="E436">
        <f t="shared" ref="E436:E499" si="55">($E131-$E$303)/$E$304</f>
        <v>0.81111958663820682</v>
      </c>
      <c r="F436">
        <f t="shared" ref="F436:F499" si="56">($F131-$F$303)/$F$304</f>
        <v>-0.37119198989850727</v>
      </c>
      <c r="G436">
        <f t="shared" ref="G436:G499" si="57">($G131-$G$303)/$G$304</f>
        <v>0.52764974844174928</v>
      </c>
      <c r="H436">
        <f t="shared" ref="H436:H499" si="58">($H131-$H$303)/$H$304</f>
        <v>0.63592722517124611</v>
      </c>
      <c r="I436">
        <f t="shared" ref="I436:I499" si="59">($I131-$I$303)/$I$304</f>
        <v>-0.5082613740122166</v>
      </c>
      <c r="J436">
        <f t="shared" ref="J436:J499" si="60">($J131-$J$303)/$J$304</f>
        <v>-0.25469766727615184</v>
      </c>
      <c r="K436">
        <f t="shared" ref="K436:K499" si="61">($K131-$K$303)/$K$304</f>
        <v>-1.3735582130817749</v>
      </c>
      <c r="L436">
        <f t="shared" ref="L436:L499" si="62">($L131-$L$303)/$L$304</f>
        <v>1.3698625186048956</v>
      </c>
      <c r="M436">
        <f t="shared" ref="M436:M499" si="63">($M131-$M$303)/$M$304</f>
        <v>0.76454392108126457</v>
      </c>
      <c r="N436">
        <v>0</v>
      </c>
      <c r="O436">
        <f t="shared" ref="O436:O499" si="64">($O131-$O$303)/$O$304</f>
        <v>-0.74337991731745523</v>
      </c>
      <c r="P436">
        <f t="shared" ref="P436:P499" si="65">($P131-$P$303)/$P$304</f>
        <v>0.13590258616946008</v>
      </c>
      <c r="Q436">
        <f t="shared" ref="Q436:Q499" si="66">($Q131-$Q$303)/$Q$304</f>
        <v>-0.30013964813364424</v>
      </c>
      <c r="R436">
        <f t="shared" ref="R436:R499" si="67">R131/100</f>
        <v>1.3705874410217199E-3</v>
      </c>
      <c r="S436">
        <v>4.8685342255934405E-2</v>
      </c>
      <c r="T436">
        <f t="shared" si="52"/>
        <v>4.5858502365249333E-2</v>
      </c>
      <c r="U436">
        <f t="shared" si="53"/>
        <v>4.8775114596484176E-2</v>
      </c>
      <c r="V436">
        <f t="shared" ref="V436:V499" si="68">S436*(1+R436)</f>
        <v>4.8752069774592233E-2</v>
      </c>
      <c r="AB436">
        <f t="shared" ref="AB436:AB499" si="69">ABS((S436-T436)/S436)*100</f>
        <v>5.8063469613187317</v>
      </c>
      <c r="AC436">
        <f t="shared" ref="AC436:AC499" si="70">ABS((S436-U436)/S436)*100</f>
        <v>0.18439295358723326</v>
      </c>
      <c r="AD436">
        <f t="shared" ref="AD436:AD499" si="71">ABS((S436-V436)/S436)*100</f>
        <v>0.13705874410217161</v>
      </c>
    </row>
    <row r="437" spans="1:30" x14ac:dyDescent="0.4">
      <c r="A437">
        <v>131</v>
      </c>
      <c r="B437" t="s">
        <v>17</v>
      </c>
      <c r="C437" t="s">
        <v>18</v>
      </c>
      <c r="D437">
        <f t="shared" si="54"/>
        <v>-1.1307829181202083</v>
      </c>
      <c r="E437">
        <f t="shared" si="55"/>
        <v>0.33616342009664341</v>
      </c>
      <c r="F437">
        <f t="shared" si="56"/>
        <v>-0.31910705212041929</v>
      </c>
      <c r="G437">
        <f t="shared" si="57"/>
        <v>-0.70742118419173416</v>
      </c>
      <c r="H437">
        <f t="shared" si="58"/>
        <v>-0.70066667030149532</v>
      </c>
      <c r="I437">
        <f t="shared" si="59"/>
        <v>0.39308884591092624</v>
      </c>
      <c r="J437">
        <f t="shared" si="60"/>
        <v>-0.25469766727615184</v>
      </c>
      <c r="K437">
        <f t="shared" si="61"/>
        <v>-1.1177761598068723</v>
      </c>
      <c r="L437">
        <f t="shared" si="62"/>
        <v>1.4095551805058875</v>
      </c>
      <c r="M437">
        <f t="shared" si="63"/>
        <v>-0.34654615630499541</v>
      </c>
      <c r="N437">
        <v>0</v>
      </c>
      <c r="O437">
        <f t="shared" si="64"/>
        <v>-0.83504027390350033</v>
      </c>
      <c r="P437">
        <f t="shared" si="65"/>
        <v>-0.86717513678812019</v>
      </c>
      <c r="Q437">
        <f t="shared" si="66"/>
        <v>-1.6048693942173859</v>
      </c>
      <c r="R437">
        <f t="shared" si="67"/>
        <v>2.4746060545234698E-3</v>
      </c>
      <c r="S437">
        <v>0.30813210981949535</v>
      </c>
      <c r="T437">
        <f t="shared" si="52"/>
        <v>0.31541465677172442</v>
      </c>
      <c r="U437">
        <f t="shared" si="53"/>
        <v>0.3039980153559575</v>
      </c>
      <c r="V437">
        <f t="shared" si="68"/>
        <v>0.30889461540404778</v>
      </c>
      <c r="AB437">
        <f t="shared" si="69"/>
        <v>2.3634495465257452</v>
      </c>
      <c r="AC437">
        <f t="shared" si="70"/>
        <v>1.341662985386241</v>
      </c>
      <c r="AD437">
        <f t="shared" si="71"/>
        <v>0.24746060545235249</v>
      </c>
    </row>
    <row r="438" spans="1:30" x14ac:dyDescent="0.4">
      <c r="A438">
        <v>132</v>
      </c>
      <c r="B438" t="s">
        <v>17</v>
      </c>
      <c r="C438" t="s">
        <v>18</v>
      </c>
      <c r="D438">
        <f t="shared" si="54"/>
        <v>0.12409331653846931</v>
      </c>
      <c r="E438">
        <f t="shared" si="55"/>
        <v>0.13826501737099212</v>
      </c>
      <c r="F438">
        <f t="shared" si="56"/>
        <v>0.72259170344134105</v>
      </c>
      <c r="G438">
        <f t="shared" si="57"/>
        <v>-1.1448421394994261</v>
      </c>
      <c r="H438">
        <f t="shared" si="58"/>
        <v>-1.5076196202784962</v>
      </c>
      <c r="I438">
        <f t="shared" si="59"/>
        <v>1.0691015108532833</v>
      </c>
      <c r="J438">
        <f t="shared" si="60"/>
        <v>-0.31582510742242825</v>
      </c>
      <c r="K438">
        <f t="shared" si="61"/>
        <v>-0.15334046250296604</v>
      </c>
      <c r="L438">
        <f t="shared" si="62"/>
        <v>1.4224326829828247</v>
      </c>
      <c r="M438">
        <f t="shared" si="63"/>
        <v>-0.94800493474040703</v>
      </c>
      <c r="N438">
        <v>0</v>
      </c>
      <c r="O438">
        <f t="shared" si="64"/>
        <v>1.7260562837585656</v>
      </c>
      <c r="P438">
        <f t="shared" si="65"/>
        <v>0.84488462418025356</v>
      </c>
      <c r="Q438">
        <f t="shared" si="66"/>
        <v>-1.2937786228540693</v>
      </c>
      <c r="R438">
        <f t="shared" si="67"/>
        <v>6.3474228163988501E-4</v>
      </c>
      <c r="S438">
        <v>2.9845456636242735</v>
      </c>
      <c r="T438">
        <f t="shared" si="52"/>
        <v>3.0528248337149302</v>
      </c>
      <c r="U438">
        <f t="shared" si="53"/>
        <v>2.8108284378976078</v>
      </c>
      <c r="V438">
        <f t="shared" si="68"/>
        <v>2.9864400809484613</v>
      </c>
      <c r="AB438">
        <f t="shared" si="69"/>
        <v>2.2877575948274167</v>
      </c>
      <c r="AC438">
        <f t="shared" si="70"/>
        <v>5.8205584804392894</v>
      </c>
      <c r="AD438">
        <f t="shared" si="71"/>
        <v>6.34742281640025E-2</v>
      </c>
    </row>
    <row r="439" spans="1:30" x14ac:dyDescent="0.4">
      <c r="A439">
        <v>133</v>
      </c>
      <c r="B439" t="s">
        <v>17</v>
      </c>
      <c r="C439" t="s">
        <v>18</v>
      </c>
      <c r="D439">
        <f t="shared" si="54"/>
        <v>0.12409331653846931</v>
      </c>
      <c r="E439">
        <f t="shared" si="55"/>
        <v>0.49448214227716453</v>
      </c>
      <c r="F439">
        <f t="shared" si="56"/>
        <v>2.4934795878963336</v>
      </c>
      <c r="G439">
        <f t="shared" si="57"/>
        <v>-1.1448421394994261</v>
      </c>
      <c r="H439">
        <f t="shared" si="58"/>
        <v>-1.5326026837452764</v>
      </c>
      <c r="I439">
        <f t="shared" si="59"/>
        <v>1.0691015108532833</v>
      </c>
      <c r="J439">
        <f t="shared" si="60"/>
        <v>-0.31582510742242825</v>
      </c>
      <c r="K439">
        <f t="shared" si="61"/>
        <v>1.1771063251535623</v>
      </c>
      <c r="L439">
        <f t="shared" si="62"/>
        <v>1.628893511033781</v>
      </c>
      <c r="M439">
        <f t="shared" si="63"/>
        <v>-0.83009677843652685</v>
      </c>
      <c r="N439">
        <v>0</v>
      </c>
      <c r="O439">
        <f t="shared" si="64"/>
        <v>-8.606556167631696E-2</v>
      </c>
      <c r="P439">
        <f t="shared" si="65"/>
        <v>-0.94108873388928882</v>
      </c>
      <c r="Q439">
        <f t="shared" si="66"/>
        <v>1.0820556248915962</v>
      </c>
      <c r="R439">
        <f t="shared" si="67"/>
        <v>3.0589216744991198E-3</v>
      </c>
      <c r="S439">
        <v>9.5757287282944166</v>
      </c>
      <c r="T439">
        <f t="shared" si="52"/>
        <v>12.324070807115287</v>
      </c>
      <c r="U439">
        <f t="shared" si="53"/>
        <v>9.9014167435165135</v>
      </c>
      <c r="V439">
        <f t="shared" si="68"/>
        <v>9.6050201324505213</v>
      </c>
      <c r="AB439">
        <f t="shared" si="69"/>
        <v>28.70112716017168</v>
      </c>
      <c r="AC439">
        <f t="shared" si="70"/>
        <v>3.4011825571013947</v>
      </c>
      <c r="AD439">
        <f t="shared" si="71"/>
        <v>0.3058921674499232</v>
      </c>
    </row>
    <row r="440" spans="1:30" x14ac:dyDescent="0.4">
      <c r="A440">
        <v>134</v>
      </c>
      <c r="B440" t="s">
        <v>17</v>
      </c>
      <c r="C440" t="s">
        <v>18</v>
      </c>
      <c r="D440">
        <f t="shared" si="54"/>
        <v>0.12409331653846931</v>
      </c>
      <c r="E440">
        <f t="shared" si="55"/>
        <v>0.6528008644576857</v>
      </c>
      <c r="F440">
        <f t="shared" si="56"/>
        <v>1.5299082390017054</v>
      </c>
      <c r="G440">
        <f t="shared" si="57"/>
        <v>-0.75888247305146261</v>
      </c>
      <c r="H440">
        <f t="shared" si="58"/>
        <v>-0.62072086720779862</v>
      </c>
      <c r="I440">
        <f t="shared" si="59"/>
        <v>0.76865143754556908</v>
      </c>
      <c r="J440">
        <f t="shared" si="60"/>
        <v>-0.37695254756870461</v>
      </c>
      <c r="K440">
        <f t="shared" si="61"/>
        <v>1.0173998090171816</v>
      </c>
      <c r="L440">
        <f t="shared" si="62"/>
        <v>1.4673248542300992</v>
      </c>
      <c r="M440">
        <f t="shared" si="63"/>
        <v>-0.21978266326295431</v>
      </c>
      <c r="N440">
        <v>0</v>
      </c>
      <c r="O440">
        <f t="shared" si="64"/>
        <v>-0.86344049756940666</v>
      </c>
      <c r="P440">
        <f t="shared" si="65"/>
        <v>-0.89957278847643474</v>
      </c>
      <c r="Q440">
        <f t="shared" si="66"/>
        <v>1.3474893917438646</v>
      </c>
      <c r="R440">
        <f t="shared" si="67"/>
        <v>1.9826023069935798E-3</v>
      </c>
      <c r="S440">
        <v>0.29339307299825795</v>
      </c>
      <c r="T440">
        <f t="shared" si="52"/>
        <v>0.30655879449488804</v>
      </c>
      <c r="U440">
        <f t="shared" si="53"/>
        <v>0.29783691335343898</v>
      </c>
      <c r="V440">
        <f t="shared" si="68"/>
        <v>0.2939747547816402</v>
      </c>
      <c r="AB440">
        <f t="shared" si="69"/>
        <v>4.4874002518485705</v>
      </c>
      <c r="AC440">
        <f t="shared" si="70"/>
        <v>1.5146371077436493</v>
      </c>
      <c r="AD440">
        <f t="shared" si="71"/>
        <v>0.19826023069934659</v>
      </c>
    </row>
    <row r="441" spans="1:30" x14ac:dyDescent="0.4">
      <c r="A441">
        <v>135</v>
      </c>
      <c r="B441" t="s">
        <v>17</v>
      </c>
      <c r="C441" t="s">
        <v>18</v>
      </c>
      <c r="D441">
        <f t="shared" si="54"/>
        <v>-1.1307829181202083</v>
      </c>
      <c r="E441">
        <f t="shared" si="55"/>
        <v>0.77153990609307677</v>
      </c>
      <c r="F441">
        <f t="shared" si="56"/>
        <v>-0.34514952100946328</v>
      </c>
      <c r="G441">
        <f t="shared" si="57"/>
        <v>-8.9885717874992554E-2</v>
      </c>
      <c r="H441">
        <f t="shared" si="58"/>
        <v>0.2536863541295088</v>
      </c>
      <c r="I441">
        <f t="shared" si="59"/>
        <v>0.2428638092570691</v>
      </c>
      <c r="J441">
        <f t="shared" si="60"/>
        <v>-0.37695254756870461</v>
      </c>
      <c r="K441">
        <f t="shared" si="61"/>
        <v>-0.51263056705327104</v>
      </c>
      <c r="L441">
        <f t="shared" si="62"/>
        <v>1.2298923305716098</v>
      </c>
      <c r="M441">
        <f t="shared" si="63"/>
        <v>0.45266939081751373</v>
      </c>
      <c r="N441">
        <v>0</v>
      </c>
      <c r="O441">
        <f t="shared" si="64"/>
        <v>-0.71736595248276891</v>
      </c>
      <c r="P441">
        <f t="shared" si="65"/>
        <v>0.43417500652908542</v>
      </c>
      <c r="Q441">
        <f t="shared" si="66"/>
        <v>-0.78644798558544815</v>
      </c>
      <c r="R441">
        <f t="shared" si="67"/>
        <v>4.7763256280656703E-3</v>
      </c>
      <c r="S441">
        <v>6.9533107572176331E-2</v>
      </c>
      <c r="T441">
        <f t="shared" si="52"/>
        <v>6.9417153194792899E-2</v>
      </c>
      <c r="U441">
        <f t="shared" si="53"/>
        <v>6.9548920451429533E-2</v>
      </c>
      <c r="V441">
        <f t="shared" si="68"/>
        <v>6.9865220335872363E-2</v>
      </c>
      <c r="AB441">
        <f t="shared" si="69"/>
        <v>0.16676139098640064</v>
      </c>
      <c r="AC441">
        <f t="shared" si="70"/>
        <v>2.2741510922387544E-2</v>
      </c>
      <c r="AD441">
        <f t="shared" si="71"/>
        <v>0.47763256280656641</v>
      </c>
    </row>
    <row r="442" spans="1:30" x14ac:dyDescent="0.4">
      <c r="A442">
        <v>136</v>
      </c>
      <c r="B442" t="s">
        <v>17</v>
      </c>
      <c r="C442" t="s">
        <v>18</v>
      </c>
      <c r="D442">
        <f t="shared" si="54"/>
        <v>0.12409331653846931</v>
      </c>
      <c r="E442">
        <f t="shared" si="55"/>
        <v>0.63301102418512034</v>
      </c>
      <c r="F442">
        <f t="shared" si="56"/>
        <v>0.30591220121663693</v>
      </c>
      <c r="G442">
        <f t="shared" si="57"/>
        <v>-1.0676502062098336</v>
      </c>
      <c r="H442">
        <f t="shared" si="58"/>
        <v>-0.43834450390030322</v>
      </c>
      <c r="I442">
        <f t="shared" si="59"/>
        <v>0.9188764741994262</v>
      </c>
      <c r="J442">
        <f t="shared" si="60"/>
        <v>-0.37695254756870461</v>
      </c>
      <c r="K442">
        <f t="shared" si="61"/>
        <v>-1.6798759566977424</v>
      </c>
      <c r="L442">
        <f t="shared" si="62"/>
        <v>1.0487573525172504</v>
      </c>
      <c r="M442">
        <f t="shared" si="63"/>
        <v>-6.8394631246871283E-3</v>
      </c>
      <c r="N442">
        <v>0</v>
      </c>
      <c r="O442">
        <f t="shared" si="64"/>
        <v>-0.90497987514230593</v>
      </c>
      <c r="P442">
        <f t="shared" si="65"/>
        <v>-0.26474812579145851</v>
      </c>
      <c r="Q442">
        <f t="shared" si="66"/>
        <v>0.45862693943909388</v>
      </c>
      <c r="R442">
        <f t="shared" si="67"/>
        <v>1.3567796950606E-3</v>
      </c>
      <c r="S442">
        <v>0.19654795046588877</v>
      </c>
      <c r="T442">
        <f t="shared" si="52"/>
        <v>0.19857902878468978</v>
      </c>
      <c r="U442">
        <f t="shared" si="53"/>
        <v>0.19654955133224755</v>
      </c>
      <c r="V442">
        <f t="shared" si="68"/>
        <v>0.19681462273418668</v>
      </c>
      <c r="AB442">
        <f t="shared" si="69"/>
        <v>1.0333754760538711</v>
      </c>
      <c r="AC442">
        <f t="shared" si="70"/>
        <v>8.1449150448332694E-4</v>
      </c>
      <c r="AD442">
        <f t="shared" si="71"/>
        <v>0.13567796950606648</v>
      </c>
    </row>
    <row r="443" spans="1:30" x14ac:dyDescent="0.4">
      <c r="A443">
        <v>137</v>
      </c>
      <c r="B443" t="s">
        <v>17</v>
      </c>
      <c r="C443" t="s">
        <v>18</v>
      </c>
      <c r="D443">
        <f t="shared" si="54"/>
        <v>0.12409331653846931</v>
      </c>
      <c r="E443">
        <f t="shared" si="55"/>
        <v>0.29658373955151329</v>
      </c>
      <c r="F443">
        <f t="shared" si="56"/>
        <v>1.1392712056660452</v>
      </c>
      <c r="G443">
        <f t="shared" si="57"/>
        <v>-1.1448421394994261</v>
      </c>
      <c r="H443">
        <f t="shared" si="58"/>
        <v>-1.0604227842231304</v>
      </c>
      <c r="I443">
        <f t="shared" si="59"/>
        <v>1.0691015108532833</v>
      </c>
      <c r="J443">
        <f t="shared" si="60"/>
        <v>-0.43807998771498102</v>
      </c>
      <c r="K443">
        <f t="shared" si="61"/>
        <v>1.2953515083681664</v>
      </c>
      <c r="L443">
        <f t="shared" si="62"/>
        <v>1.3736726886466248</v>
      </c>
      <c r="M443">
        <f t="shared" si="63"/>
        <v>-0.58458417887008018</v>
      </c>
      <c r="N443">
        <v>0</v>
      </c>
      <c r="O443">
        <f t="shared" si="64"/>
        <v>-0.18453686722955126</v>
      </c>
      <c r="P443">
        <f t="shared" si="65"/>
        <v>-0.92094917761918993</v>
      </c>
      <c r="Q443">
        <f t="shared" si="66"/>
        <v>1.487260048977344</v>
      </c>
      <c r="R443">
        <f t="shared" si="67"/>
        <v>9.0667759409491502E-4</v>
      </c>
      <c r="S443">
        <v>0.40158308768942153</v>
      </c>
      <c r="T443">
        <f t="shared" si="52"/>
        <v>0.42343763748585433</v>
      </c>
      <c r="U443">
        <f t="shared" si="53"/>
        <v>0.40601894845222536</v>
      </c>
      <c r="V443">
        <f t="shared" si="68"/>
        <v>0.40194719407719698</v>
      </c>
      <c r="AB443">
        <f t="shared" si="69"/>
        <v>5.442099148690942</v>
      </c>
      <c r="AC443">
        <f t="shared" si="70"/>
        <v>1.1045935196938532</v>
      </c>
      <c r="AD443">
        <f t="shared" si="71"/>
        <v>9.0667759409491899E-2</v>
      </c>
    </row>
    <row r="444" spans="1:30" x14ac:dyDescent="0.4">
      <c r="A444">
        <v>138</v>
      </c>
      <c r="B444" t="s">
        <v>17</v>
      </c>
      <c r="C444" t="s">
        <v>18</v>
      </c>
      <c r="D444">
        <f t="shared" si="54"/>
        <v>-1.1307829181202083</v>
      </c>
      <c r="E444">
        <f t="shared" si="55"/>
        <v>0.27679389927894854</v>
      </c>
      <c r="F444">
        <f t="shared" si="56"/>
        <v>0.17569985677141689</v>
      </c>
      <c r="G444">
        <f t="shared" si="57"/>
        <v>-0.91326633963064807</v>
      </c>
      <c r="H444">
        <f t="shared" si="58"/>
        <v>-0.58824288470098429</v>
      </c>
      <c r="I444">
        <f t="shared" si="59"/>
        <v>0.61842640089171197</v>
      </c>
      <c r="J444">
        <f t="shared" si="60"/>
        <v>-0.43807998771498102</v>
      </c>
      <c r="K444">
        <f t="shared" si="61"/>
        <v>-0.5815318609140866</v>
      </c>
      <c r="L444">
        <f t="shared" si="62"/>
        <v>1.0824149711849325</v>
      </c>
      <c r="M444">
        <f t="shared" si="63"/>
        <v>-0.2989347593304037</v>
      </c>
      <c r="N444">
        <v>0</v>
      </c>
      <c r="O444">
        <f t="shared" si="64"/>
        <v>0.11851671769670712</v>
      </c>
      <c r="P444">
        <f t="shared" si="65"/>
        <v>-0.56985499697397912</v>
      </c>
      <c r="Q444">
        <f t="shared" si="66"/>
        <v>0.50253542336588886</v>
      </c>
      <c r="R444">
        <f t="shared" si="67"/>
        <v>9.7054980509392503E-4</v>
      </c>
      <c r="S444">
        <v>0.11360386404609268</v>
      </c>
      <c r="T444">
        <f t="shared" si="52"/>
        <v>0.11152826998538017</v>
      </c>
      <c r="U444">
        <f t="shared" si="53"/>
        <v>0.11362665818984112</v>
      </c>
      <c r="V444">
        <f t="shared" si="68"/>
        <v>0.11371412225420055</v>
      </c>
      <c r="AB444">
        <f t="shared" si="69"/>
        <v>1.8270453017957065</v>
      </c>
      <c r="AC444">
        <f t="shared" si="70"/>
        <v>2.0064584897559516E-2</v>
      </c>
      <c r="AD444">
        <f t="shared" si="71"/>
        <v>9.7054980509405031E-2</v>
      </c>
    </row>
    <row r="445" spans="1:30" x14ac:dyDescent="0.4">
      <c r="A445">
        <v>139</v>
      </c>
      <c r="B445" t="s">
        <v>17</v>
      </c>
      <c r="C445" t="s">
        <v>18</v>
      </c>
      <c r="D445">
        <f t="shared" si="54"/>
        <v>0.12409331653846931</v>
      </c>
      <c r="E445">
        <f t="shared" si="55"/>
        <v>5.9105656280731882E-2</v>
      </c>
      <c r="F445">
        <f t="shared" si="56"/>
        <v>-0.24097964545328723</v>
      </c>
      <c r="G445">
        <f t="shared" si="57"/>
        <v>-1.1448421394994261</v>
      </c>
      <c r="H445">
        <f t="shared" si="58"/>
        <v>-1.0329414144096722</v>
      </c>
      <c r="I445">
        <f t="shared" si="59"/>
        <v>1.0691015108532833</v>
      </c>
      <c r="J445">
        <f t="shared" si="60"/>
        <v>-0.43807998771498102</v>
      </c>
      <c r="K445">
        <f t="shared" si="61"/>
        <v>1.2368905215573807</v>
      </c>
      <c r="L445">
        <f t="shared" si="62"/>
        <v>1.3646006206333758</v>
      </c>
      <c r="M445">
        <f t="shared" si="63"/>
        <v>-0.66711020451424663</v>
      </c>
      <c r="N445">
        <v>0</v>
      </c>
      <c r="O445">
        <f t="shared" si="64"/>
        <v>-0.23674184900590303</v>
      </c>
      <c r="P445">
        <f t="shared" si="65"/>
        <v>-0.11233434150951947</v>
      </c>
      <c r="Q445">
        <f t="shared" si="66"/>
        <v>-0.45444132261282555</v>
      </c>
      <c r="R445">
        <f t="shared" si="67"/>
        <v>1.66835884822919E-3</v>
      </c>
      <c r="S445">
        <v>0.39773510180400351</v>
      </c>
      <c r="T445">
        <f t="shared" si="52"/>
        <v>0.39684632654236895</v>
      </c>
      <c r="U445">
        <f t="shared" si="53"/>
        <v>0.39774488003968012</v>
      </c>
      <c r="V445">
        <f t="shared" si="68"/>
        <v>0.39839866668034951</v>
      </c>
      <c r="AB445">
        <f t="shared" si="69"/>
        <v>0.22345909566526709</v>
      </c>
      <c r="AC445">
        <f t="shared" si="70"/>
        <v>2.4584794332343637E-3</v>
      </c>
      <c r="AD445">
        <f t="shared" si="71"/>
        <v>0.16683588482290748</v>
      </c>
    </row>
    <row r="446" spans="1:30" x14ac:dyDescent="0.4">
      <c r="A446">
        <v>140</v>
      </c>
      <c r="B446" t="s">
        <v>17</v>
      </c>
      <c r="C446" t="s">
        <v>18</v>
      </c>
      <c r="D446">
        <f t="shared" si="54"/>
        <v>0.12409331653846931</v>
      </c>
      <c r="E446">
        <f t="shared" si="55"/>
        <v>-5.963338535465916E-2</v>
      </c>
      <c r="F446">
        <f t="shared" si="56"/>
        <v>-0.31910705212041929</v>
      </c>
      <c r="G446">
        <f t="shared" si="57"/>
        <v>-1.119111495069562</v>
      </c>
      <c r="H446">
        <f t="shared" si="58"/>
        <v>-0.83307690667543055</v>
      </c>
      <c r="I446">
        <f t="shared" si="59"/>
        <v>0.99398899252635475</v>
      </c>
      <c r="J446">
        <f t="shared" si="60"/>
        <v>-0.49920742786125738</v>
      </c>
      <c r="K446">
        <f t="shared" si="61"/>
        <v>-0.85952495959848163</v>
      </c>
      <c r="L446">
        <f t="shared" si="62"/>
        <v>0.90249041619219483</v>
      </c>
      <c r="M446">
        <f t="shared" si="63"/>
        <v>-0.60467199706382913</v>
      </c>
      <c r="N446">
        <v>0</v>
      </c>
      <c r="O446">
        <f t="shared" si="64"/>
        <v>0.96840368953627287</v>
      </c>
      <c r="P446">
        <f t="shared" si="65"/>
        <v>-0.78063234400883152</v>
      </c>
      <c r="Q446">
        <f t="shared" si="66"/>
        <v>-1.791830223773262</v>
      </c>
      <c r="R446">
        <f t="shared" si="67"/>
        <v>3.10921297114362E-3</v>
      </c>
      <c r="S446">
        <v>0.13207079283722675</v>
      </c>
      <c r="T446">
        <f t="shared" si="52"/>
        <v>0.13235980829473534</v>
      </c>
      <c r="U446">
        <f t="shared" si="53"/>
        <v>0.13228443322656233</v>
      </c>
      <c r="V446">
        <f t="shared" si="68"/>
        <v>0.13248142905942548</v>
      </c>
      <c r="AB446">
        <f t="shared" si="69"/>
        <v>0.21883374158644819</v>
      </c>
      <c r="AC446">
        <f t="shared" si="70"/>
        <v>0.16176202530932332</v>
      </c>
      <c r="AD446">
        <f t="shared" si="71"/>
        <v>0.31092129711435923</v>
      </c>
    </row>
    <row r="447" spans="1:30" x14ac:dyDescent="0.4">
      <c r="A447">
        <v>141</v>
      </c>
      <c r="B447" t="s">
        <v>17</v>
      </c>
      <c r="C447" t="s">
        <v>18</v>
      </c>
      <c r="D447">
        <f t="shared" si="54"/>
        <v>-0.7124908399006491</v>
      </c>
      <c r="E447">
        <f t="shared" si="55"/>
        <v>0.15805485764355751</v>
      </c>
      <c r="F447">
        <f t="shared" si="56"/>
        <v>-0.4232769276765953</v>
      </c>
      <c r="G447">
        <f t="shared" si="57"/>
        <v>-0.37292280660349908</v>
      </c>
      <c r="H447">
        <f t="shared" si="58"/>
        <v>-0.1235579042188725</v>
      </c>
      <c r="I447">
        <f t="shared" si="59"/>
        <v>-5.7586264050645167E-2</v>
      </c>
      <c r="J447">
        <f t="shared" si="60"/>
        <v>-0.49920742786125738</v>
      </c>
      <c r="K447">
        <f t="shared" si="61"/>
        <v>-0.76550453000961738</v>
      </c>
      <c r="L447">
        <f t="shared" si="62"/>
        <v>0.91708065454424093</v>
      </c>
      <c r="M447">
        <f t="shared" si="63"/>
        <v>-6.648983523836588E-2</v>
      </c>
      <c r="N447">
        <v>0</v>
      </c>
      <c r="O447">
        <f t="shared" si="64"/>
        <v>-1.1365655972388069</v>
      </c>
      <c r="P447">
        <f t="shared" si="65"/>
        <v>-0.56579547769822358</v>
      </c>
      <c r="Q447">
        <f t="shared" si="66"/>
        <v>-0.1087290416962499</v>
      </c>
      <c r="R447">
        <f t="shared" si="67"/>
        <v>9.5855019365835006E-4</v>
      </c>
      <c r="S447">
        <v>0.20752925202067052</v>
      </c>
      <c r="T447">
        <f t="shared" si="52"/>
        <v>0.20750300382639839</v>
      </c>
      <c r="U447">
        <f t="shared" si="53"/>
        <v>0.20752936392883156</v>
      </c>
      <c r="V447">
        <f t="shared" si="68"/>
        <v>0.20772817922538472</v>
      </c>
      <c r="AB447">
        <f t="shared" si="69"/>
        <v>1.264794915249743E-2</v>
      </c>
      <c r="AC447">
        <f t="shared" si="70"/>
        <v>5.3924042010378311E-5</v>
      </c>
      <c r="AD447">
        <f t="shared" si="71"/>
        <v>9.5855019365844243E-2</v>
      </c>
    </row>
    <row r="448" spans="1:30" x14ac:dyDescent="0.4">
      <c r="A448">
        <v>142</v>
      </c>
      <c r="B448" t="s">
        <v>17</v>
      </c>
      <c r="C448" t="s">
        <v>18</v>
      </c>
      <c r="D448">
        <f t="shared" si="54"/>
        <v>-0.7124908399006491</v>
      </c>
      <c r="E448">
        <f t="shared" si="55"/>
        <v>7.8895496553297292E-2</v>
      </c>
      <c r="F448">
        <f t="shared" si="56"/>
        <v>-0.4232769276765953</v>
      </c>
      <c r="G448">
        <f t="shared" si="57"/>
        <v>-0.8875356952007839</v>
      </c>
      <c r="H448">
        <f t="shared" si="58"/>
        <v>-0.52078861334067772</v>
      </c>
      <c r="I448">
        <f t="shared" si="59"/>
        <v>0.4682013642378548</v>
      </c>
      <c r="J448">
        <f t="shared" si="60"/>
        <v>-0.56033486800753374</v>
      </c>
      <c r="K448">
        <f t="shared" si="61"/>
        <v>-1.6158241182047282</v>
      </c>
      <c r="L448">
        <f t="shared" si="62"/>
        <v>0.64834157345684229</v>
      </c>
      <c r="M448">
        <f t="shared" si="63"/>
        <v>-0.3349426619412344</v>
      </c>
      <c r="N448">
        <v>0</v>
      </c>
      <c r="O448">
        <f t="shared" si="64"/>
        <v>-1.3813999648918722</v>
      </c>
      <c r="P448">
        <f t="shared" si="65"/>
        <v>-0.21004237384228372</v>
      </c>
      <c r="Q448">
        <f t="shared" si="66"/>
        <v>0.54300778504898695</v>
      </c>
      <c r="R448">
        <f t="shared" si="67"/>
        <v>8.2152236171492297E-4</v>
      </c>
      <c r="S448">
        <v>0.72853826299724567</v>
      </c>
      <c r="T448">
        <f t="shared" si="52"/>
        <v>0.73228962041986689</v>
      </c>
      <c r="U448">
        <f t="shared" si="53"/>
        <v>0.72866661279767997</v>
      </c>
      <c r="V448">
        <f t="shared" si="68"/>
        <v>0.72913677347166284</v>
      </c>
      <c r="AB448">
        <f t="shared" si="69"/>
        <v>0.51491563493013259</v>
      </c>
      <c r="AC448">
        <f t="shared" si="70"/>
        <v>1.761744124546925E-2</v>
      </c>
      <c r="AD448">
        <f t="shared" si="71"/>
        <v>8.2152236171490076E-2</v>
      </c>
    </row>
    <row r="449" spans="1:30" x14ac:dyDescent="0.4">
      <c r="A449">
        <v>143</v>
      </c>
      <c r="B449" t="s">
        <v>17</v>
      </c>
      <c r="C449" t="s">
        <v>18</v>
      </c>
      <c r="D449">
        <f t="shared" si="54"/>
        <v>0.54238539475802849</v>
      </c>
      <c r="E449">
        <f t="shared" si="55"/>
        <v>-3.984354508209375E-2</v>
      </c>
      <c r="F449">
        <f t="shared" si="56"/>
        <v>-0.4232769276765953</v>
      </c>
      <c r="G449">
        <f t="shared" si="57"/>
        <v>-1.1448421394994261</v>
      </c>
      <c r="H449">
        <f t="shared" si="58"/>
        <v>-0.89553456534238096</v>
      </c>
      <c r="I449">
        <f t="shared" si="59"/>
        <v>0.99398899252635475</v>
      </c>
      <c r="J449">
        <f t="shared" si="60"/>
        <v>-0.56033486800753374</v>
      </c>
      <c r="K449">
        <f t="shared" si="61"/>
        <v>-0.92253362050268484</v>
      </c>
      <c r="L449">
        <f t="shared" si="62"/>
        <v>0.7559274848690154</v>
      </c>
      <c r="M449">
        <f t="shared" si="63"/>
        <v>-0.6218534341955293</v>
      </c>
      <c r="N449">
        <v>0</v>
      </c>
      <c r="O449">
        <f t="shared" si="64"/>
        <v>-1.2471535451110525</v>
      </c>
      <c r="P449">
        <f t="shared" si="65"/>
        <v>0.26125761984614537</v>
      </c>
      <c r="Q449">
        <f t="shared" si="66"/>
        <v>-1.6547886954041471</v>
      </c>
      <c r="R449">
        <f t="shared" si="67"/>
        <v>3.13815536711346E-3</v>
      </c>
      <c r="S449">
        <v>1.0174399303199884</v>
      </c>
      <c r="T449">
        <f t="shared" si="52"/>
        <v>1.0269243086204694</v>
      </c>
      <c r="U449">
        <f t="shared" si="53"/>
        <v>1.0198437864867991</v>
      </c>
      <c r="V449">
        <f t="shared" si="68"/>
        <v>1.0206328148980377</v>
      </c>
      <c r="AB449">
        <f t="shared" si="69"/>
        <v>0.932180664218488</v>
      </c>
      <c r="AC449">
        <f t="shared" si="70"/>
        <v>0.23626516860358457</v>
      </c>
      <c r="AD449">
        <f t="shared" si="71"/>
        <v>0.31381553671135792</v>
      </c>
    </row>
    <row r="450" spans="1:30" x14ac:dyDescent="0.4">
      <c r="A450">
        <v>144</v>
      </c>
      <c r="B450" t="s">
        <v>17</v>
      </c>
      <c r="C450" t="s">
        <v>18</v>
      </c>
      <c r="D450">
        <f t="shared" si="54"/>
        <v>-0.7124908399006491</v>
      </c>
      <c r="E450">
        <f t="shared" si="55"/>
        <v>-5.963338535465916E-2</v>
      </c>
      <c r="F450">
        <f t="shared" si="56"/>
        <v>-0.4232769276765953</v>
      </c>
      <c r="G450">
        <f t="shared" si="57"/>
        <v>-0.16707765116458523</v>
      </c>
      <c r="H450">
        <f t="shared" si="58"/>
        <v>0.11128289236886173</v>
      </c>
      <c r="I450">
        <f t="shared" si="59"/>
        <v>0.54331388256478341</v>
      </c>
      <c r="J450">
        <f t="shared" si="60"/>
        <v>-0.56033486800753374</v>
      </c>
      <c r="K450">
        <f t="shared" si="61"/>
        <v>-1.6710975016134606</v>
      </c>
      <c r="L450">
        <f t="shared" si="62"/>
        <v>0.6397641627602102</v>
      </c>
      <c r="M450">
        <f t="shared" si="63"/>
        <v>-2.6843351552265887E-2</v>
      </c>
      <c r="N450">
        <v>0</v>
      </c>
      <c r="O450">
        <f t="shared" si="64"/>
        <v>-0.6117107439339835</v>
      </c>
      <c r="P450">
        <f t="shared" si="65"/>
        <v>-0.57707894591099085</v>
      </c>
      <c r="Q450">
        <f t="shared" si="66"/>
        <v>0.16793192022661696</v>
      </c>
      <c r="R450">
        <f t="shared" si="67"/>
        <v>4.8244895581761203E-3</v>
      </c>
      <c r="S450">
        <v>7.8048154276577311E-2</v>
      </c>
      <c r="T450">
        <f t="shared" si="52"/>
        <v>7.8062333536101244E-2</v>
      </c>
      <c r="U450">
        <f t="shared" si="53"/>
        <v>7.8048168711843321E-2</v>
      </c>
      <c r="V450">
        <f t="shared" si="68"/>
        <v>7.8424696781919587E-2</v>
      </c>
      <c r="AB450">
        <f t="shared" si="69"/>
        <v>1.8167322027483807E-2</v>
      </c>
      <c r="AC450">
        <f t="shared" si="70"/>
        <v>1.8495332969887168E-5</v>
      </c>
      <c r="AD450">
        <f t="shared" si="71"/>
        <v>0.48244895581762398</v>
      </c>
    </row>
    <row r="451" spans="1:30" x14ac:dyDescent="0.4">
      <c r="A451">
        <v>145</v>
      </c>
      <c r="B451" t="s">
        <v>17</v>
      </c>
      <c r="C451" t="s">
        <v>18</v>
      </c>
      <c r="D451">
        <f t="shared" si="54"/>
        <v>-0.29419876168108988</v>
      </c>
      <c r="E451">
        <f t="shared" si="55"/>
        <v>1.9525975735601768E-2</v>
      </c>
      <c r="F451">
        <f t="shared" si="56"/>
        <v>-0.4232769276765953</v>
      </c>
      <c r="G451">
        <f t="shared" si="57"/>
        <v>-0.65595989533200572</v>
      </c>
      <c r="H451">
        <f t="shared" si="58"/>
        <v>-0.15853419307236455</v>
      </c>
      <c r="I451">
        <f t="shared" si="59"/>
        <v>0.39308884591092624</v>
      </c>
      <c r="J451">
        <f t="shared" si="60"/>
        <v>-0.62146230815381009</v>
      </c>
      <c r="K451">
        <f t="shared" si="61"/>
        <v>-0.16313485330219668</v>
      </c>
      <c r="L451">
        <f t="shared" si="62"/>
        <v>0.73698703358566398</v>
      </c>
      <c r="M451">
        <f t="shared" si="63"/>
        <v>-0.17256205678894163</v>
      </c>
      <c r="N451">
        <v>0</v>
      </c>
      <c r="O451">
        <f t="shared" si="64"/>
        <v>-0.55721727450479697</v>
      </c>
      <c r="P451">
        <f t="shared" si="65"/>
        <v>1.0704175102225724</v>
      </c>
      <c r="Q451">
        <f t="shared" si="66"/>
        <v>1.5032873844833954</v>
      </c>
      <c r="R451">
        <f t="shared" si="67"/>
        <v>4.1608546079145601E-3</v>
      </c>
      <c r="S451">
        <v>0.10317785825838237</v>
      </c>
      <c r="T451">
        <f t="shared" si="52"/>
        <v>0.10318811373020198</v>
      </c>
      <c r="U451">
        <f t="shared" si="53"/>
        <v>0.10317668881125736</v>
      </c>
      <c r="V451">
        <f t="shared" si="68"/>
        <v>0.10360716632535152</v>
      </c>
      <c r="AB451">
        <f t="shared" si="69"/>
        <v>9.9396052532217238E-3</v>
      </c>
      <c r="AC451">
        <f t="shared" si="70"/>
        <v>1.1334283777090042E-3</v>
      </c>
      <c r="AD451">
        <f t="shared" si="71"/>
        <v>0.41608546079146574</v>
      </c>
    </row>
    <row r="452" spans="1:30" x14ac:dyDescent="0.4">
      <c r="A452">
        <v>146</v>
      </c>
      <c r="B452" t="s">
        <v>17</v>
      </c>
      <c r="C452" t="s">
        <v>18</v>
      </c>
      <c r="D452">
        <f t="shared" si="54"/>
        <v>-0.29419876168108988</v>
      </c>
      <c r="E452">
        <f t="shared" si="55"/>
        <v>0.25700405900638318</v>
      </c>
      <c r="F452">
        <f t="shared" si="56"/>
        <v>-0.4232769276765953</v>
      </c>
      <c r="G452">
        <f t="shared" si="57"/>
        <v>-1.2693784585399664E-2</v>
      </c>
      <c r="H452">
        <f t="shared" si="58"/>
        <v>0.43856102378368256</v>
      </c>
      <c r="I452">
        <f t="shared" si="59"/>
        <v>0.31797632758399769</v>
      </c>
      <c r="J452">
        <f t="shared" si="60"/>
        <v>-0.62146230815381009</v>
      </c>
      <c r="K452">
        <f t="shared" si="61"/>
        <v>0.14541541992005103</v>
      </c>
      <c r="L452">
        <f t="shared" si="62"/>
        <v>0.78486835097155006</v>
      </c>
      <c r="M452">
        <f t="shared" si="63"/>
        <v>0.27267898308365912</v>
      </c>
      <c r="N452">
        <v>0</v>
      </c>
      <c r="O452">
        <f t="shared" si="64"/>
        <v>-0.90417880702645526</v>
      </c>
      <c r="P452">
        <f t="shared" si="65"/>
        <v>4.1592177540704069</v>
      </c>
      <c r="Q452">
        <f t="shared" si="66"/>
        <v>-1.3357812035617735</v>
      </c>
      <c r="R452">
        <f t="shared" si="67"/>
        <v>6.5568919693317006E-4</v>
      </c>
      <c r="S452">
        <v>7.9923119041811236E-2</v>
      </c>
      <c r="T452">
        <f t="shared" si="52"/>
        <v>7.9918591173488068E-2</v>
      </c>
      <c r="U452">
        <f t="shared" si="53"/>
        <v>7.9927986963474862E-2</v>
      </c>
      <c r="V452">
        <f t="shared" si="68"/>
        <v>7.9975523767552154E-2</v>
      </c>
      <c r="AB452">
        <f t="shared" si="69"/>
        <v>5.6652798057078013E-3</v>
      </c>
      <c r="AC452">
        <f t="shared" si="70"/>
        <v>6.0907553683927423E-3</v>
      </c>
      <c r="AD452">
        <f t="shared" si="71"/>
        <v>6.5568919693314923E-2</v>
      </c>
    </row>
    <row r="453" spans="1:30" x14ac:dyDescent="0.4">
      <c r="A453">
        <v>147</v>
      </c>
      <c r="B453" t="s">
        <v>17</v>
      </c>
      <c r="C453" t="s">
        <v>18</v>
      </c>
      <c r="D453">
        <f t="shared" si="54"/>
        <v>-0.29419876168108988</v>
      </c>
      <c r="E453">
        <f t="shared" si="55"/>
        <v>0.63301102418512034</v>
      </c>
      <c r="F453">
        <f t="shared" si="56"/>
        <v>-0.4232769276765953</v>
      </c>
      <c r="G453">
        <f t="shared" si="57"/>
        <v>0.99080134817930576</v>
      </c>
      <c r="H453">
        <f t="shared" si="58"/>
        <v>0.65341536959799229</v>
      </c>
      <c r="I453">
        <f t="shared" si="59"/>
        <v>-0.43314885568528799</v>
      </c>
      <c r="J453">
        <f t="shared" si="60"/>
        <v>-0.62146230815381009</v>
      </c>
      <c r="K453">
        <f t="shared" si="61"/>
        <v>1.4580213697104674</v>
      </c>
      <c r="L453">
        <f t="shared" si="62"/>
        <v>0.98856060970193271</v>
      </c>
      <c r="M453">
        <f t="shared" si="63"/>
        <v>0.68544023824752542</v>
      </c>
      <c r="N453">
        <v>0</v>
      </c>
      <c r="O453">
        <f t="shared" si="64"/>
        <v>-0.53705160520427075</v>
      </c>
      <c r="P453">
        <f t="shared" si="65"/>
        <v>0.84461333886127477</v>
      </c>
      <c r="Q453">
        <f t="shared" si="66"/>
        <v>1.4457849952335289</v>
      </c>
      <c r="R453">
        <f t="shared" si="67"/>
        <v>2.46283600387932E-3</v>
      </c>
      <c r="S453">
        <v>3.9547122718547399E-2</v>
      </c>
      <c r="T453">
        <f t="shared" si="52"/>
        <v>3.8672934986152291E-2</v>
      </c>
      <c r="U453">
        <f t="shared" si="53"/>
        <v>3.9158654697615154E-2</v>
      </c>
      <c r="V453">
        <f t="shared" si="68"/>
        <v>3.9644520796228475E-2</v>
      </c>
      <c r="AB453">
        <f t="shared" si="69"/>
        <v>2.2104964212355172</v>
      </c>
      <c r="AC453">
        <f t="shared" si="70"/>
        <v>0.98229148981818448</v>
      </c>
      <c r="AD453">
        <f t="shared" si="71"/>
        <v>0.24628360038793973</v>
      </c>
    </row>
    <row r="454" spans="1:30" x14ac:dyDescent="0.4">
      <c r="A454">
        <v>148</v>
      </c>
      <c r="B454" t="s">
        <v>17</v>
      </c>
      <c r="C454" t="s">
        <v>18</v>
      </c>
      <c r="D454">
        <f t="shared" si="54"/>
        <v>0.12409331653846931</v>
      </c>
      <c r="E454">
        <f t="shared" si="55"/>
        <v>5.9105656280731882E-2</v>
      </c>
      <c r="F454">
        <f t="shared" si="56"/>
        <v>-8.4724832119023194E-2</v>
      </c>
      <c r="G454">
        <f t="shared" si="57"/>
        <v>-1.0933808506396978</v>
      </c>
      <c r="H454">
        <f t="shared" si="58"/>
        <v>-1.1528601190502172</v>
      </c>
      <c r="I454">
        <f t="shared" si="59"/>
        <v>0.9188764741994262</v>
      </c>
      <c r="J454">
        <f t="shared" si="60"/>
        <v>-0.68258974830008656</v>
      </c>
      <c r="K454">
        <f t="shared" si="61"/>
        <v>1.4337000488817058</v>
      </c>
      <c r="L454">
        <f t="shared" si="62"/>
        <v>0.84800124074680006</v>
      </c>
      <c r="M454">
        <f t="shared" si="63"/>
        <v>-0.74351085525297567</v>
      </c>
      <c r="N454">
        <v>0</v>
      </c>
      <c r="O454">
        <f t="shared" si="64"/>
        <v>0.72918947085563479</v>
      </c>
      <c r="P454">
        <f t="shared" si="65"/>
        <v>-0.59852420481020452</v>
      </c>
      <c r="Q454">
        <f t="shared" si="66"/>
        <v>-1.1851781205239569</v>
      </c>
      <c r="R454">
        <f t="shared" si="67"/>
        <v>4.8493199953995297E-3</v>
      </c>
      <c r="S454">
        <v>0.34960148512834516</v>
      </c>
      <c r="T454">
        <f t="shared" si="52"/>
        <v>0.34934985268576413</v>
      </c>
      <c r="U454">
        <f t="shared" si="53"/>
        <v>0.3495194204697013</v>
      </c>
      <c r="V454">
        <f t="shared" si="68"/>
        <v>0.35129681460059942</v>
      </c>
      <c r="AB454">
        <f t="shared" si="69"/>
        <v>7.1976937537507904E-2</v>
      </c>
      <c r="AC454">
        <f t="shared" si="70"/>
        <v>2.347377289136144E-2</v>
      </c>
      <c r="AD454">
        <f t="shared" si="71"/>
        <v>0.48493199953995392</v>
      </c>
    </row>
    <row r="455" spans="1:30" x14ac:dyDescent="0.4">
      <c r="A455">
        <v>149</v>
      </c>
      <c r="B455" t="s">
        <v>17</v>
      </c>
      <c r="C455" t="s">
        <v>18</v>
      </c>
      <c r="D455">
        <f t="shared" si="54"/>
        <v>0.12409331653846931</v>
      </c>
      <c r="E455">
        <f t="shared" si="55"/>
        <v>-0.43564035053339628</v>
      </c>
      <c r="F455">
        <f t="shared" si="56"/>
        <v>-0.31910705212041929</v>
      </c>
      <c r="G455">
        <f t="shared" si="57"/>
        <v>-1.1448421394994261</v>
      </c>
      <c r="H455">
        <f t="shared" si="58"/>
        <v>-1.5475925218253446</v>
      </c>
      <c r="I455">
        <f t="shared" si="59"/>
        <v>1.0691015108532833</v>
      </c>
      <c r="J455">
        <f t="shared" si="60"/>
        <v>-0.74371718844636292</v>
      </c>
      <c r="K455">
        <f t="shared" si="61"/>
        <v>-0.30949967105374349</v>
      </c>
      <c r="L455">
        <f t="shared" si="62"/>
        <v>0.44070361447018458</v>
      </c>
      <c r="M455">
        <f t="shared" si="63"/>
        <v>-1.1990472674172072</v>
      </c>
      <c r="N455">
        <v>0</v>
      </c>
      <c r="O455">
        <f t="shared" si="64"/>
        <v>0.8862424471895326</v>
      </c>
      <c r="P455">
        <f t="shared" si="65"/>
        <v>-0.85841516615360325</v>
      </c>
      <c r="Q455">
        <f t="shared" si="66"/>
        <v>-8.6530030534780006E-2</v>
      </c>
      <c r="R455">
        <f t="shared" si="67"/>
        <v>3.1494802032193802E-3</v>
      </c>
      <c r="S455">
        <v>36.735972765792638</v>
      </c>
      <c r="T455">
        <f t="shared" si="52"/>
        <v>37.936371722733625</v>
      </c>
      <c r="U455">
        <f t="shared" si="53"/>
        <v>36.777729383304205</v>
      </c>
      <c r="V455">
        <f t="shared" si="68"/>
        <v>36.851671984764515</v>
      </c>
      <c r="AB455">
        <f t="shared" si="69"/>
        <v>3.267638955946635</v>
      </c>
      <c r="AC455">
        <f t="shared" si="70"/>
        <v>0.11366683489718039</v>
      </c>
      <c r="AD455">
        <f t="shared" si="71"/>
        <v>0.3149480203219549</v>
      </c>
    </row>
    <row r="456" spans="1:30" x14ac:dyDescent="0.4">
      <c r="A456">
        <v>150</v>
      </c>
      <c r="B456" t="s">
        <v>17</v>
      </c>
      <c r="C456" t="s">
        <v>18</v>
      </c>
      <c r="D456">
        <f t="shared" si="54"/>
        <v>0.54238539475802849</v>
      </c>
      <c r="E456">
        <f t="shared" si="55"/>
        <v>-3.984354508209375E-2</v>
      </c>
      <c r="F456">
        <f t="shared" si="56"/>
        <v>-0.39723445878755131</v>
      </c>
      <c r="G456">
        <f t="shared" si="57"/>
        <v>-1.0933808506396978</v>
      </c>
      <c r="H456">
        <f t="shared" si="58"/>
        <v>-0.82058537494204042</v>
      </c>
      <c r="I456">
        <f t="shared" si="59"/>
        <v>0.9188764741994262</v>
      </c>
      <c r="J456">
        <f t="shared" si="60"/>
        <v>-0.74371718844636292</v>
      </c>
      <c r="K456">
        <f t="shared" si="61"/>
        <v>1.1134817238252568</v>
      </c>
      <c r="L456">
        <f t="shared" si="62"/>
        <v>0.66152410861810151</v>
      </c>
      <c r="M456">
        <f t="shared" si="63"/>
        <v>-0.6270995093663152</v>
      </c>
      <c r="N456">
        <v>0</v>
      </c>
      <c r="O456">
        <f t="shared" si="64"/>
        <v>-0.8643864288490678</v>
      </c>
      <c r="P456">
        <f t="shared" si="65"/>
        <v>-0.10665201970911597</v>
      </c>
      <c r="Q456">
        <f t="shared" si="66"/>
        <v>-0.82010977779524952</v>
      </c>
      <c r="R456">
        <f t="shared" si="67"/>
        <v>3.3176035852747398E-3</v>
      </c>
      <c r="S456">
        <v>0.47501267108171769</v>
      </c>
      <c r="T456">
        <f t="shared" si="52"/>
        <v>0.47837445997011213</v>
      </c>
      <c r="U456">
        <f t="shared" si="53"/>
        <v>0.47490723200643692</v>
      </c>
      <c r="V456">
        <f t="shared" si="68"/>
        <v>0.47658857482234929</v>
      </c>
      <c r="AB456">
        <f t="shared" si="69"/>
        <v>0.70772614986013893</v>
      </c>
      <c r="AC456">
        <f t="shared" si="70"/>
        <v>2.2197107929911961E-2</v>
      </c>
      <c r="AD456">
        <f t="shared" si="71"/>
        <v>0.33176035852746638</v>
      </c>
    </row>
    <row r="457" spans="1:30" x14ac:dyDescent="0.4">
      <c r="A457">
        <v>151</v>
      </c>
      <c r="B457" t="s">
        <v>17</v>
      </c>
      <c r="C457" t="s">
        <v>18</v>
      </c>
      <c r="D457">
        <f t="shared" si="54"/>
        <v>-0.7124908399006491</v>
      </c>
      <c r="E457">
        <f t="shared" si="55"/>
        <v>0.4153227811869043</v>
      </c>
      <c r="F457">
        <f t="shared" si="56"/>
        <v>-0.4232769276765953</v>
      </c>
      <c r="G457">
        <f t="shared" si="57"/>
        <v>3.876750427432863E-2</v>
      </c>
      <c r="H457">
        <f t="shared" si="58"/>
        <v>0.31364570644978135</v>
      </c>
      <c r="I457">
        <f t="shared" si="59"/>
        <v>0.61842640089171197</v>
      </c>
      <c r="J457">
        <f t="shared" si="60"/>
        <v>-0.74371718844636292</v>
      </c>
      <c r="K457">
        <f t="shared" si="61"/>
        <v>2.8057733185919958E-2</v>
      </c>
      <c r="L457">
        <f t="shared" si="62"/>
        <v>0.49308630413551752</v>
      </c>
      <c r="M457">
        <f t="shared" si="63"/>
        <v>0.32489358901236631</v>
      </c>
      <c r="N457">
        <v>0</v>
      </c>
      <c r="O457">
        <f t="shared" si="64"/>
        <v>0.28702321156253435</v>
      </c>
      <c r="P457">
        <f t="shared" si="65"/>
        <v>-0.58601486462647101</v>
      </c>
      <c r="Q457">
        <f t="shared" si="66"/>
        <v>1.4698692322708717</v>
      </c>
      <c r="R457">
        <f t="shared" si="67"/>
        <v>8.7281856941866796E-4</v>
      </c>
      <c r="S457">
        <v>3.203984308974827E-2</v>
      </c>
      <c r="T457">
        <f t="shared" si="52"/>
        <v>3.207002003169112E-2</v>
      </c>
      <c r="U457">
        <f t="shared" si="53"/>
        <v>3.2041038298212039E-2</v>
      </c>
      <c r="V457">
        <f t="shared" si="68"/>
        <v>3.2067808059758264E-2</v>
      </c>
      <c r="AB457">
        <f t="shared" si="69"/>
        <v>9.4185673314066826E-2</v>
      </c>
      <c r="AC457">
        <f t="shared" si="70"/>
        <v>3.7303817637981962E-3</v>
      </c>
      <c r="AD457">
        <f t="shared" si="71"/>
        <v>8.7281856941871905E-2</v>
      </c>
    </row>
    <row r="458" spans="1:30" x14ac:dyDescent="0.4">
      <c r="A458">
        <v>152</v>
      </c>
      <c r="B458" t="s">
        <v>17</v>
      </c>
      <c r="C458" t="s">
        <v>18</v>
      </c>
      <c r="D458">
        <f t="shared" si="54"/>
        <v>-0.7124908399006491</v>
      </c>
      <c r="E458">
        <f t="shared" si="55"/>
        <v>0.4153227811869043</v>
      </c>
      <c r="F458">
        <f t="shared" si="56"/>
        <v>-0.4232769276765953</v>
      </c>
      <c r="G458">
        <f t="shared" si="57"/>
        <v>-0.14134700673472098</v>
      </c>
      <c r="H458">
        <f t="shared" si="58"/>
        <v>-4.8608713818531789E-2</v>
      </c>
      <c r="I458">
        <f t="shared" si="59"/>
        <v>-0.28292381903143088</v>
      </c>
      <c r="J458">
        <f t="shared" si="60"/>
        <v>-0.80484462859263928</v>
      </c>
      <c r="K458">
        <f t="shared" si="61"/>
        <v>1.4504493049908727</v>
      </c>
      <c r="L458">
        <f t="shared" si="62"/>
        <v>0.57703012052856928</v>
      </c>
      <c r="M458">
        <f t="shared" si="63"/>
        <v>0.15075693162086473</v>
      </c>
      <c r="N458">
        <v>0</v>
      </c>
      <c r="O458">
        <f t="shared" si="64"/>
        <v>1.6120419184568469</v>
      </c>
      <c r="P458">
        <f t="shared" si="65"/>
        <v>-0.56571535505754156</v>
      </c>
      <c r="Q458">
        <f t="shared" si="66"/>
        <v>6.2556193297230361E-2</v>
      </c>
      <c r="R458">
        <f t="shared" si="67"/>
        <v>7.0591025166371908E-4</v>
      </c>
      <c r="S458">
        <v>2.6515207895895395E-2</v>
      </c>
      <c r="T458">
        <f t="shared" si="52"/>
        <v>2.6508752023625331E-2</v>
      </c>
      <c r="U458">
        <f t="shared" si="53"/>
        <v>2.651517585716389E-2</v>
      </c>
      <c r="V458">
        <f t="shared" si="68"/>
        <v>2.6533925252974103E-2</v>
      </c>
      <c r="AB458">
        <f t="shared" si="69"/>
        <v>2.4347809360618092E-2</v>
      </c>
      <c r="AC458">
        <f t="shared" si="70"/>
        <v>1.2083153045757769E-4</v>
      </c>
      <c r="AD458">
        <f t="shared" si="71"/>
        <v>7.0591025166375512E-2</v>
      </c>
    </row>
    <row r="459" spans="1:30" x14ac:dyDescent="0.4">
      <c r="A459">
        <v>153</v>
      </c>
      <c r="B459" t="s">
        <v>17</v>
      </c>
      <c r="C459" t="s">
        <v>18</v>
      </c>
      <c r="D459">
        <f t="shared" si="54"/>
        <v>1.7972616294167061</v>
      </c>
      <c r="E459">
        <f t="shared" si="55"/>
        <v>0.33616342009664341</v>
      </c>
      <c r="F459">
        <f t="shared" si="56"/>
        <v>-0.4232769276765953</v>
      </c>
      <c r="G459">
        <f t="shared" si="57"/>
        <v>1.5311448812064545</v>
      </c>
      <c r="H459">
        <f t="shared" si="58"/>
        <v>0.755845929811791</v>
      </c>
      <c r="I459">
        <f t="shared" si="59"/>
        <v>-1.7851741855700023</v>
      </c>
      <c r="J459">
        <f t="shared" si="60"/>
        <v>-0.80484462859263928</v>
      </c>
      <c r="K459">
        <f t="shared" si="61"/>
        <v>0.4400947862714128</v>
      </c>
      <c r="L459">
        <f t="shared" si="62"/>
        <v>0.42024171493793927</v>
      </c>
      <c r="M459">
        <f t="shared" si="63"/>
        <v>0.58507746870480659</v>
      </c>
      <c r="N459">
        <v>0</v>
      </c>
      <c r="O459">
        <f t="shared" si="64"/>
        <v>-1.1724344742421005</v>
      </c>
      <c r="P459">
        <f t="shared" si="65"/>
        <v>-0.48454402102723204</v>
      </c>
      <c r="Q459">
        <f t="shared" si="66"/>
        <v>0.13992870825749693</v>
      </c>
      <c r="R459">
        <f t="shared" si="67"/>
        <v>1.0138044405964301E-3</v>
      </c>
      <c r="S459">
        <v>9.0736974176732391E-2</v>
      </c>
      <c r="T459">
        <f t="shared" si="52"/>
        <v>0.13867728093010417</v>
      </c>
      <c r="U459">
        <f t="shared" si="53"/>
        <v>8.979996900831122E-2</v>
      </c>
      <c r="V459">
        <f t="shared" si="68"/>
        <v>9.0828963724079059E-2</v>
      </c>
      <c r="AB459">
        <f t="shared" si="69"/>
        <v>52.834367895050526</v>
      </c>
      <c r="AC459">
        <f t="shared" si="70"/>
        <v>1.0326608055015416</v>
      </c>
      <c r="AD459">
        <f t="shared" si="71"/>
        <v>0.10138044405965814</v>
      </c>
    </row>
    <row r="460" spans="1:30" x14ac:dyDescent="0.4">
      <c r="A460">
        <v>154</v>
      </c>
      <c r="B460" t="s">
        <v>17</v>
      </c>
      <c r="C460" t="s">
        <v>18</v>
      </c>
      <c r="D460">
        <f t="shared" si="54"/>
        <v>0.12409331653846931</v>
      </c>
      <c r="E460">
        <f t="shared" si="55"/>
        <v>-0.43564035053339628</v>
      </c>
      <c r="F460">
        <f t="shared" si="56"/>
        <v>0.22778479454950493</v>
      </c>
      <c r="G460">
        <f t="shared" si="57"/>
        <v>-1.1448421394994261</v>
      </c>
      <c r="H460">
        <f t="shared" si="58"/>
        <v>-1.4126839791047314</v>
      </c>
      <c r="I460">
        <f t="shared" si="59"/>
        <v>0.99398899252635475</v>
      </c>
      <c r="J460">
        <f t="shared" si="60"/>
        <v>-0.86597206873891563</v>
      </c>
      <c r="K460">
        <f t="shared" si="61"/>
        <v>1.4677645768945058</v>
      </c>
      <c r="L460">
        <f t="shared" si="62"/>
        <v>0.44293198361406128</v>
      </c>
      <c r="M460">
        <f t="shared" si="63"/>
        <v>-1.1182322759751819</v>
      </c>
      <c r="N460">
        <v>0</v>
      </c>
      <c r="O460">
        <f t="shared" si="64"/>
        <v>1.397487723243964</v>
      </c>
      <c r="P460">
        <f t="shared" si="65"/>
        <v>2.3442829966058829</v>
      </c>
      <c r="Q460">
        <f t="shared" si="66"/>
        <v>0.22864659585906835</v>
      </c>
      <c r="R460">
        <f t="shared" si="67"/>
        <v>3.5164707686019901E-3</v>
      </c>
      <c r="S460">
        <v>1.3994702723233101</v>
      </c>
      <c r="T460">
        <f t="shared" si="52"/>
        <v>1.3717666154387145</v>
      </c>
      <c r="U460">
        <f t="shared" si="53"/>
        <v>1.3891917911862581</v>
      </c>
      <c r="V460">
        <f t="shared" si="68"/>
        <v>1.4043914686274626</v>
      </c>
      <c r="AB460">
        <f t="shared" si="69"/>
        <v>1.9795816626103691</v>
      </c>
      <c r="AC460">
        <f t="shared" si="70"/>
        <v>0.73445512493726051</v>
      </c>
      <c r="AD460">
        <f t="shared" si="71"/>
        <v>0.35164707686020297</v>
      </c>
    </row>
    <row r="461" spans="1:30" x14ac:dyDescent="0.4">
      <c r="A461">
        <v>155</v>
      </c>
      <c r="B461" t="s">
        <v>17</v>
      </c>
      <c r="C461" t="s">
        <v>18</v>
      </c>
      <c r="D461">
        <f t="shared" si="54"/>
        <v>-0.7124908399006491</v>
      </c>
      <c r="E461">
        <f t="shared" si="55"/>
        <v>0.19763453818868762</v>
      </c>
      <c r="F461">
        <f t="shared" si="56"/>
        <v>-0.4232769276765953</v>
      </c>
      <c r="G461">
        <f t="shared" si="57"/>
        <v>0.24461265971324272</v>
      </c>
      <c r="H461">
        <f t="shared" si="58"/>
        <v>8.1303216208725437E-2</v>
      </c>
      <c r="I461">
        <f t="shared" si="59"/>
        <v>-0.35803633735835944</v>
      </c>
      <c r="J461">
        <f t="shared" si="60"/>
        <v>-0.92709950888519199</v>
      </c>
      <c r="K461">
        <f t="shared" si="61"/>
        <v>-0.30221336667898141</v>
      </c>
      <c r="L461">
        <f t="shared" si="62"/>
        <v>3.1478870415805625E-2</v>
      </c>
      <c r="M461">
        <f t="shared" si="63"/>
        <v>5.42985426243979E-2</v>
      </c>
      <c r="N461">
        <v>0</v>
      </c>
      <c r="O461">
        <f t="shared" si="64"/>
        <v>-0.21718664959653286</v>
      </c>
      <c r="P461">
        <f t="shared" si="65"/>
        <v>-0.70221144064040786</v>
      </c>
      <c r="Q461">
        <f t="shared" si="66"/>
        <v>-0.4480512995243997</v>
      </c>
      <c r="R461">
        <f t="shared" si="67"/>
        <v>4.9945071605243902E-3</v>
      </c>
      <c r="S461">
        <v>5.778469775207129E-2</v>
      </c>
      <c r="T461">
        <f t="shared" si="52"/>
        <v>5.7760173637741025E-2</v>
      </c>
      <c r="U461">
        <f t="shared" si="53"/>
        <v>5.7784694887699335E-2</v>
      </c>
      <c r="V461">
        <f t="shared" si="68"/>
        <v>5.8073303838762746E-2</v>
      </c>
      <c r="AB461">
        <f t="shared" si="69"/>
        <v>4.244049944760056E-2</v>
      </c>
      <c r="AC461">
        <f t="shared" si="70"/>
        <v>4.9569731543676029E-6</v>
      </c>
      <c r="AD461">
        <f t="shared" si="71"/>
        <v>0.49945071605243679</v>
      </c>
    </row>
    <row r="462" spans="1:30" x14ac:dyDescent="0.4">
      <c r="A462">
        <v>156</v>
      </c>
      <c r="B462" t="s">
        <v>17</v>
      </c>
      <c r="C462" t="s">
        <v>18</v>
      </c>
      <c r="D462">
        <f t="shared" si="54"/>
        <v>2.215553707636265</v>
      </c>
      <c r="E462">
        <f t="shared" si="55"/>
        <v>0.39553294091433888</v>
      </c>
      <c r="F462">
        <f t="shared" si="56"/>
        <v>-0.4232769276765953</v>
      </c>
      <c r="G462">
        <f t="shared" si="57"/>
        <v>0.68203361502093462</v>
      </c>
      <c r="H462">
        <f t="shared" si="58"/>
        <v>0.35361860799662975</v>
      </c>
      <c r="I462">
        <f t="shared" si="59"/>
        <v>-1.3344990756084307</v>
      </c>
      <c r="J462">
        <f t="shared" si="60"/>
        <v>-0.98822694903146835</v>
      </c>
      <c r="K462">
        <f t="shared" si="61"/>
        <v>-0.78430845452038778</v>
      </c>
      <c r="L462">
        <f t="shared" si="62"/>
        <v>-0.18011855272856073</v>
      </c>
      <c r="M462">
        <f t="shared" si="63"/>
        <v>0.39387085455421672</v>
      </c>
      <c r="N462">
        <v>0</v>
      </c>
      <c r="O462">
        <f t="shared" si="64"/>
        <v>0.59048863441431099</v>
      </c>
      <c r="P462">
        <f t="shared" si="65"/>
        <v>2.0165217325804776</v>
      </c>
      <c r="Q462">
        <f t="shared" si="66"/>
        <v>-0.73151537156450031</v>
      </c>
      <c r="R462">
        <f t="shared" si="67"/>
        <v>2.8489130365012098E-3</v>
      </c>
      <c r="S462">
        <v>2.5553251635435145E-2</v>
      </c>
      <c r="T462">
        <f t="shared" si="52"/>
        <v>2.8603919141286547E-2</v>
      </c>
      <c r="U462">
        <f t="shared" si="53"/>
        <v>2.536473699830705E-2</v>
      </c>
      <c r="V462">
        <f t="shared" si="68"/>
        <v>2.5626050627144334E-2</v>
      </c>
      <c r="AB462">
        <f t="shared" si="69"/>
        <v>11.938470881807417</v>
      </c>
      <c r="AC462">
        <f t="shared" si="70"/>
        <v>0.73773248045926765</v>
      </c>
      <c r="AD462">
        <f t="shared" si="71"/>
        <v>0.28489130365013016</v>
      </c>
    </row>
    <row r="463" spans="1:30" x14ac:dyDescent="0.4">
      <c r="A463">
        <v>157</v>
      </c>
      <c r="B463" t="s">
        <v>17</v>
      </c>
      <c r="C463" t="s">
        <v>18</v>
      </c>
      <c r="D463">
        <f t="shared" si="54"/>
        <v>1.7972616294167061</v>
      </c>
      <c r="E463">
        <f t="shared" si="55"/>
        <v>0.17784469791612292</v>
      </c>
      <c r="F463">
        <f t="shared" si="56"/>
        <v>-0.4232769276765953</v>
      </c>
      <c r="G463">
        <f t="shared" si="57"/>
        <v>0.75922554831052746</v>
      </c>
      <c r="H463">
        <f t="shared" si="58"/>
        <v>0.26867619220957695</v>
      </c>
      <c r="I463">
        <f t="shared" si="59"/>
        <v>-1.8602867038969308</v>
      </c>
      <c r="J463">
        <f t="shared" si="60"/>
        <v>-0.98822694903146835</v>
      </c>
      <c r="K463">
        <f t="shared" si="61"/>
        <v>0.13393484013362569</v>
      </c>
      <c r="L463">
        <f t="shared" si="62"/>
        <v>-3.7624111969726363E-2</v>
      </c>
      <c r="M463">
        <f t="shared" si="63"/>
        <v>0.26143738581390208</v>
      </c>
      <c r="N463">
        <v>0</v>
      </c>
      <c r="O463">
        <f t="shared" si="64"/>
        <v>0.93000046836921668</v>
      </c>
      <c r="P463">
        <f t="shared" si="65"/>
        <v>0.14273923949042802</v>
      </c>
      <c r="Q463">
        <f t="shared" si="66"/>
        <v>-1.4692070105610771</v>
      </c>
      <c r="R463">
        <f t="shared" si="67"/>
        <v>4.3881443094817502E-3</v>
      </c>
      <c r="S463">
        <v>2.4023739761368391E-2</v>
      </c>
      <c r="T463">
        <f t="shared" si="52"/>
        <v>2.5257120937863604E-2</v>
      </c>
      <c r="U463">
        <f t="shared" si="53"/>
        <v>2.4021373619369638E-2</v>
      </c>
      <c r="V463">
        <f t="shared" si="68"/>
        <v>2.412915939829471E-2</v>
      </c>
      <c r="AB463">
        <f t="shared" si="69"/>
        <v>5.1340098949896369</v>
      </c>
      <c r="AC463">
        <f t="shared" si="70"/>
        <v>9.8491826096039608E-3</v>
      </c>
      <c r="AD463">
        <f t="shared" si="71"/>
        <v>0.43881443094817713</v>
      </c>
    </row>
    <row r="464" spans="1:30" x14ac:dyDescent="0.4">
      <c r="A464">
        <v>158</v>
      </c>
      <c r="B464" t="s">
        <v>17</v>
      </c>
      <c r="C464" t="s">
        <v>18</v>
      </c>
      <c r="D464">
        <f t="shared" si="54"/>
        <v>2.215553707636265</v>
      </c>
      <c r="E464">
        <f t="shared" si="55"/>
        <v>0.4153227811869043</v>
      </c>
      <c r="F464">
        <f t="shared" si="56"/>
        <v>-0.4232769276765953</v>
      </c>
      <c r="G464">
        <f t="shared" si="57"/>
        <v>1.4282223034869976</v>
      </c>
      <c r="H464">
        <f t="shared" si="58"/>
        <v>0.55098480938419336</v>
      </c>
      <c r="I464">
        <f t="shared" si="59"/>
        <v>-1.7100616672430737</v>
      </c>
      <c r="J464">
        <f t="shared" si="60"/>
        <v>-0.98822694903146835</v>
      </c>
      <c r="K464">
        <f t="shared" si="61"/>
        <v>2.9670370275413486E-3</v>
      </c>
      <c r="L464">
        <f t="shared" si="62"/>
        <v>-5.7947901938752495E-2</v>
      </c>
      <c r="M464">
        <f t="shared" si="63"/>
        <v>0.5429862340643582</v>
      </c>
      <c r="N464">
        <v>0</v>
      </c>
      <c r="O464">
        <f t="shared" si="64"/>
        <v>0.39546500243383814</v>
      </c>
      <c r="P464">
        <f t="shared" si="65"/>
        <v>-0.78760313169339535</v>
      </c>
      <c r="Q464">
        <f t="shared" si="66"/>
        <v>-1.1558202481114701</v>
      </c>
      <c r="R464">
        <f t="shared" si="67"/>
        <v>1.71577768224868E-3</v>
      </c>
      <c r="S464">
        <v>2.3179444320631844E-2</v>
      </c>
      <c r="T464">
        <f t="shared" si="52"/>
        <v>3.5328509468183014E-2</v>
      </c>
      <c r="U464">
        <f t="shared" si="53"/>
        <v>2.33170623026243E-2</v>
      </c>
      <c r="V464">
        <f t="shared" si="68"/>
        <v>2.321921509388411E-2</v>
      </c>
      <c r="AB464">
        <f t="shared" si="69"/>
        <v>52.413099207634502</v>
      </c>
      <c r="AC464">
        <f t="shared" si="70"/>
        <v>0.59370699352772238</v>
      </c>
      <c r="AD464">
        <f t="shared" si="71"/>
        <v>0.17157776822486687</v>
      </c>
    </row>
    <row r="465" spans="1:30" x14ac:dyDescent="0.4">
      <c r="A465">
        <v>159</v>
      </c>
      <c r="B465" t="s">
        <v>17</v>
      </c>
      <c r="C465" t="s">
        <v>18</v>
      </c>
      <c r="D465">
        <f t="shared" si="54"/>
        <v>1.7972616294167061</v>
      </c>
      <c r="E465">
        <f t="shared" si="55"/>
        <v>0.39553294091433888</v>
      </c>
      <c r="F465">
        <f t="shared" si="56"/>
        <v>-0.4232769276765953</v>
      </c>
      <c r="G465">
        <f t="shared" si="57"/>
        <v>1.5311448812064545</v>
      </c>
      <c r="H465">
        <f t="shared" si="58"/>
        <v>0.53599497130412521</v>
      </c>
      <c r="I465">
        <f t="shared" si="59"/>
        <v>-2.0856242588777163</v>
      </c>
      <c r="J465">
        <f t="shared" si="60"/>
        <v>-1.0493543891777448</v>
      </c>
      <c r="K465">
        <f t="shared" si="61"/>
        <v>0.55859573150103103</v>
      </c>
      <c r="L465">
        <f t="shared" si="62"/>
        <v>-0.1085097140593312</v>
      </c>
      <c r="M465">
        <f t="shared" si="63"/>
        <v>0.5586686266071561</v>
      </c>
      <c r="N465">
        <v>0</v>
      </c>
      <c r="O465">
        <f t="shared" si="64"/>
        <v>-1.4240812991839968</v>
      </c>
      <c r="P465">
        <f t="shared" si="65"/>
        <v>-0.78031279971721579</v>
      </c>
      <c r="Q465">
        <f t="shared" si="66"/>
        <v>-0.4866799539727269</v>
      </c>
      <c r="R465">
        <f t="shared" si="67"/>
        <v>7.3065540918948598E-4</v>
      </c>
      <c r="S465">
        <v>0.2300129147289969</v>
      </c>
      <c r="T465">
        <f t="shared" si="52"/>
        <v>0.34847622117882332</v>
      </c>
      <c r="U465">
        <f t="shared" si="53"/>
        <v>0.22612914274206442</v>
      </c>
      <c r="V465">
        <f t="shared" si="68"/>
        <v>0.2301809749093271</v>
      </c>
      <c r="AB465">
        <f t="shared" si="69"/>
        <v>51.502893474221153</v>
      </c>
      <c r="AC465">
        <f t="shared" si="70"/>
        <v>1.6885017050057298</v>
      </c>
      <c r="AD465">
        <f t="shared" si="71"/>
        <v>7.3065540918953509E-2</v>
      </c>
    </row>
    <row r="466" spans="1:30" x14ac:dyDescent="0.4">
      <c r="A466">
        <v>160</v>
      </c>
      <c r="B466" t="s">
        <v>17</v>
      </c>
      <c r="C466" t="s">
        <v>18</v>
      </c>
      <c r="D466">
        <f t="shared" si="54"/>
        <v>-0.29419876168108988</v>
      </c>
      <c r="E466">
        <f t="shared" si="55"/>
        <v>-9.9213065899789274E-2</v>
      </c>
      <c r="F466">
        <f t="shared" si="56"/>
        <v>-0.4232769276765953</v>
      </c>
      <c r="G466">
        <f t="shared" si="57"/>
        <v>9.0228793134057156E-2</v>
      </c>
      <c r="H466">
        <f t="shared" si="58"/>
        <v>-2.362565035175155E-2</v>
      </c>
      <c r="I466">
        <f t="shared" si="59"/>
        <v>-0.73359892899300227</v>
      </c>
      <c r="J466">
        <f t="shared" si="60"/>
        <v>-1.0493543891777448</v>
      </c>
      <c r="K466">
        <f t="shared" si="61"/>
        <v>0.3932732306799781</v>
      </c>
      <c r="L466">
        <f t="shared" si="62"/>
        <v>-0.13416472013070516</v>
      </c>
      <c r="M466">
        <f t="shared" si="63"/>
        <v>-0.18171920652391593</v>
      </c>
      <c r="N466">
        <v>0</v>
      </c>
      <c r="O466">
        <f t="shared" si="64"/>
        <v>1.6805029873397863</v>
      </c>
      <c r="P466">
        <f t="shared" si="65"/>
        <v>-0.68479068955121603</v>
      </c>
      <c r="Q466">
        <f t="shared" si="66"/>
        <v>-0.60750329307754036</v>
      </c>
      <c r="R466">
        <f t="shared" si="67"/>
        <v>1.1261021042590299E-3</v>
      </c>
      <c r="S466">
        <v>2.9712373026550474E-2</v>
      </c>
      <c r="T466">
        <f t="shared" si="52"/>
        <v>2.9711798963948231E-2</v>
      </c>
      <c r="U466">
        <f t="shared" si="53"/>
        <v>2.9712382811175535E-2</v>
      </c>
      <c r="V466">
        <f t="shared" si="68"/>
        <v>2.9745832192338201E-2</v>
      </c>
      <c r="AB466">
        <f t="shared" si="69"/>
        <v>1.9320658155764772E-3</v>
      </c>
      <c r="AC466">
        <f t="shared" si="70"/>
        <v>3.2931146404319054E-5</v>
      </c>
      <c r="AD466">
        <f t="shared" si="71"/>
        <v>0.11261021042590008</v>
      </c>
    </row>
    <row r="467" spans="1:30" x14ac:dyDescent="0.4">
      <c r="A467">
        <v>161</v>
      </c>
      <c r="B467" t="s">
        <v>17</v>
      </c>
      <c r="C467" t="s">
        <v>18</v>
      </c>
      <c r="D467">
        <f t="shared" si="54"/>
        <v>-0.29419876168108988</v>
      </c>
      <c r="E467">
        <f t="shared" si="55"/>
        <v>0.31637357982407865</v>
      </c>
      <c r="F467">
        <f t="shared" si="56"/>
        <v>-0.4232769276765953</v>
      </c>
      <c r="G467">
        <f t="shared" si="57"/>
        <v>0.91360941488971281</v>
      </c>
      <c r="H467">
        <f t="shared" si="58"/>
        <v>0.27617111124961102</v>
      </c>
      <c r="I467">
        <f t="shared" si="59"/>
        <v>-1.1091615206276451</v>
      </c>
      <c r="J467">
        <f t="shared" si="60"/>
        <v>-1.0493543891777448</v>
      </c>
      <c r="K467">
        <f t="shared" si="61"/>
        <v>-1.1786512705951933</v>
      </c>
      <c r="L467">
        <f t="shared" si="62"/>
        <v>-0.37809844012450677</v>
      </c>
      <c r="M467">
        <f t="shared" si="63"/>
        <v>0.265210065316409</v>
      </c>
      <c r="N467">
        <v>0</v>
      </c>
      <c r="O467">
        <f t="shared" si="64"/>
        <v>-0.35042612035128845</v>
      </c>
      <c r="P467">
        <f t="shared" si="65"/>
        <v>1.9535125359166499E-2</v>
      </c>
      <c r="Q467">
        <f t="shared" si="66"/>
        <v>0.22039662178830907</v>
      </c>
      <c r="R467">
        <f t="shared" si="67"/>
        <v>1.3900516147071602E-3</v>
      </c>
      <c r="S467">
        <v>4.9858300470573227E-2</v>
      </c>
      <c r="T467">
        <f t="shared" si="52"/>
        <v>4.930858656355102E-2</v>
      </c>
      <c r="U467">
        <f t="shared" si="53"/>
        <v>4.9858383637225237E-2</v>
      </c>
      <c r="V467">
        <f t="shared" si="68"/>
        <v>4.9927606081648902E-2</v>
      </c>
      <c r="AB467">
        <f t="shared" si="69"/>
        <v>1.1025524372750195</v>
      </c>
      <c r="AC467">
        <f t="shared" si="70"/>
        <v>1.6680603074039089E-4</v>
      </c>
      <c r="AD467">
        <f t="shared" si="71"/>
        <v>0.13900516147071554</v>
      </c>
    </row>
    <row r="468" spans="1:30" x14ac:dyDescent="0.4">
      <c r="A468">
        <v>162</v>
      </c>
      <c r="B468" t="s">
        <v>17</v>
      </c>
      <c r="C468" t="s">
        <v>18</v>
      </c>
      <c r="D468">
        <f t="shared" si="54"/>
        <v>-0.29419876168108988</v>
      </c>
      <c r="E468">
        <f t="shared" si="55"/>
        <v>0.47469230200459983</v>
      </c>
      <c r="F468">
        <f t="shared" si="56"/>
        <v>-0.4232769276765953</v>
      </c>
      <c r="G468">
        <f t="shared" si="57"/>
        <v>1.1709158591883553</v>
      </c>
      <c r="H468">
        <f t="shared" si="58"/>
        <v>0.36111352703666383</v>
      </c>
      <c r="I468">
        <f t="shared" si="59"/>
        <v>-0.80871144731993083</v>
      </c>
      <c r="J468">
        <f t="shared" si="60"/>
        <v>-1.1104818293240211</v>
      </c>
      <c r="K468">
        <f t="shared" si="61"/>
        <v>-1.1930353871629085</v>
      </c>
      <c r="L468">
        <f t="shared" si="62"/>
        <v>-0.51711573807065048</v>
      </c>
      <c r="M468">
        <f t="shared" si="63"/>
        <v>0.43817074412112872</v>
      </c>
      <c r="N468">
        <v>0</v>
      </c>
      <c r="O468">
        <f t="shared" si="64"/>
        <v>1.260186611980697</v>
      </c>
      <c r="P468">
        <f t="shared" si="65"/>
        <v>2.4328793546209497</v>
      </c>
      <c r="Q468">
        <f t="shared" si="66"/>
        <v>0.27701089924393718</v>
      </c>
      <c r="R468">
        <f t="shared" si="67"/>
        <v>1.0809228259268499E-4</v>
      </c>
      <c r="S468">
        <v>1.9328583765952746E-2</v>
      </c>
      <c r="T468">
        <f t="shared" si="52"/>
        <v>1.8937886209298559E-2</v>
      </c>
      <c r="U468">
        <f t="shared" si="53"/>
        <v>1.9253399992449228E-2</v>
      </c>
      <c r="V468">
        <f t="shared" si="68"/>
        <v>1.9330673036691292E-2</v>
      </c>
      <c r="AB468">
        <f t="shared" si="69"/>
        <v>2.0213460095426119</v>
      </c>
      <c r="AC468">
        <f t="shared" si="70"/>
        <v>0.38897714604395239</v>
      </c>
      <c r="AD468">
        <f t="shared" si="71"/>
        <v>1.0809228259271992E-2</v>
      </c>
    </row>
    <row r="469" spans="1:30" x14ac:dyDescent="0.4">
      <c r="A469">
        <v>163</v>
      </c>
      <c r="B469" t="s">
        <v>17</v>
      </c>
      <c r="C469" t="s">
        <v>18</v>
      </c>
      <c r="D469">
        <f t="shared" si="54"/>
        <v>-1.1307829181202083</v>
      </c>
      <c r="E469">
        <f t="shared" si="55"/>
        <v>9.8685336825862002E-2</v>
      </c>
      <c r="F469">
        <f t="shared" si="56"/>
        <v>0.1496573878823729</v>
      </c>
      <c r="G469">
        <f t="shared" si="57"/>
        <v>-0.16707765116458523</v>
      </c>
      <c r="H469">
        <f t="shared" si="58"/>
        <v>-0.5782496593142723</v>
      </c>
      <c r="I469">
        <f t="shared" si="59"/>
        <v>1.7526254276283404E-2</v>
      </c>
      <c r="J469">
        <f t="shared" si="60"/>
        <v>-1.1104818293240211</v>
      </c>
      <c r="K469">
        <f t="shared" si="61"/>
        <v>-1.1376337356075552</v>
      </c>
      <c r="L469">
        <f t="shared" si="62"/>
        <v>-0.50851842252099588</v>
      </c>
      <c r="M469">
        <f t="shared" si="63"/>
        <v>-0.34847749777293185</v>
      </c>
      <c r="N469">
        <v>0</v>
      </c>
      <c r="O469">
        <f t="shared" si="64"/>
        <v>-0.64187328960021239</v>
      </c>
      <c r="P469">
        <f t="shared" si="65"/>
        <v>-0.54893104359167399</v>
      </c>
      <c r="Q469">
        <f t="shared" si="66"/>
        <v>-0.38651653684008563</v>
      </c>
      <c r="R469">
        <f t="shared" si="67"/>
        <v>1.19895410721208E-4</v>
      </c>
      <c r="S469">
        <v>0.19507702709029942</v>
      </c>
      <c r="T469">
        <f t="shared" si="52"/>
        <v>0.19507151064887118</v>
      </c>
      <c r="U469">
        <f t="shared" si="53"/>
        <v>0.19507689396039585</v>
      </c>
      <c r="V469">
        <f t="shared" si="68"/>
        <v>0.19510041593058466</v>
      </c>
      <c r="AB469">
        <f t="shared" si="69"/>
        <v>2.8278273000770866E-3</v>
      </c>
      <c r="AC469">
        <f t="shared" si="70"/>
        <v>6.8244787999443792E-5</v>
      </c>
      <c r="AD469">
        <f t="shared" si="71"/>
        <v>1.1989541072110385E-2</v>
      </c>
    </row>
    <row r="470" spans="1:30" x14ac:dyDescent="0.4">
      <c r="A470">
        <v>164</v>
      </c>
      <c r="B470" t="s">
        <v>17</v>
      </c>
      <c r="C470" t="s">
        <v>18</v>
      </c>
      <c r="D470">
        <f t="shared" si="54"/>
        <v>0.12409331653846931</v>
      </c>
      <c r="E470">
        <f t="shared" si="55"/>
        <v>-0.29711146862544052</v>
      </c>
      <c r="F470">
        <f t="shared" si="56"/>
        <v>-0.21493717656424324</v>
      </c>
      <c r="G470">
        <f t="shared" si="57"/>
        <v>-1.1448421394994261</v>
      </c>
      <c r="H470">
        <f t="shared" si="58"/>
        <v>-1.012954963636248</v>
      </c>
      <c r="I470">
        <f t="shared" si="59"/>
        <v>0.99398899252635475</v>
      </c>
      <c r="J470">
        <f t="shared" si="60"/>
        <v>-1.1104818293240211</v>
      </c>
      <c r="K470">
        <f t="shared" si="61"/>
        <v>-0.37358735684208383</v>
      </c>
      <c r="L470">
        <f t="shared" si="62"/>
        <v>-0.38995250204016974</v>
      </c>
      <c r="M470">
        <f t="shared" si="63"/>
        <v>-0.80935747186867057</v>
      </c>
      <c r="N470">
        <v>0</v>
      </c>
      <c r="O470">
        <f t="shared" si="64"/>
        <v>0.28493231510626255</v>
      </c>
      <c r="P470">
        <f t="shared" si="65"/>
        <v>-0.79240983027686329</v>
      </c>
      <c r="Q470">
        <f t="shared" si="66"/>
        <v>0.39446866784614165</v>
      </c>
      <c r="R470">
        <f t="shared" si="67"/>
        <v>9.2684442437063002E-4</v>
      </c>
      <c r="S470">
        <v>0.29195259361123699</v>
      </c>
      <c r="T470">
        <f t="shared" si="52"/>
        <v>0.29461950756525873</v>
      </c>
      <c r="U470">
        <f t="shared" si="53"/>
        <v>0.29202755975478284</v>
      </c>
      <c r="V470">
        <f t="shared" si="68"/>
        <v>0.29222318824480609</v>
      </c>
      <c r="AB470">
        <f t="shared" si="69"/>
        <v>0.91347499983952751</v>
      </c>
      <c r="AC470">
        <f t="shared" si="70"/>
        <v>2.5677505590402858E-2</v>
      </c>
      <c r="AD470">
        <f t="shared" si="71"/>
        <v>9.2684442437055994E-2</v>
      </c>
    </row>
    <row r="471" spans="1:30" x14ac:dyDescent="0.4">
      <c r="A471">
        <v>165</v>
      </c>
      <c r="B471" t="s">
        <v>17</v>
      </c>
      <c r="C471" t="s">
        <v>18</v>
      </c>
      <c r="D471">
        <f t="shared" si="54"/>
        <v>0.12409331653846931</v>
      </c>
      <c r="E471">
        <f t="shared" si="55"/>
        <v>-0.63353875325904752</v>
      </c>
      <c r="F471">
        <f t="shared" si="56"/>
        <v>0.410082076772813</v>
      </c>
      <c r="G471">
        <f t="shared" si="57"/>
        <v>-1.1448421394994261</v>
      </c>
      <c r="H471">
        <f t="shared" si="58"/>
        <v>-1.4076873664113754</v>
      </c>
      <c r="I471">
        <f t="shared" si="59"/>
        <v>1.0691015108532833</v>
      </c>
      <c r="J471">
        <f t="shared" si="60"/>
        <v>-1.1716092694702975</v>
      </c>
      <c r="K471">
        <f t="shared" si="61"/>
        <v>0.37850832927648814</v>
      </c>
      <c r="L471">
        <f t="shared" si="62"/>
        <v>-0.41002625694865064</v>
      </c>
      <c r="M471">
        <f t="shared" si="63"/>
        <v>-1.1842311985592306</v>
      </c>
      <c r="N471">
        <v>0</v>
      </c>
      <c r="O471">
        <f t="shared" si="64"/>
        <v>0.7996570542949698</v>
      </c>
      <c r="P471">
        <f t="shared" si="65"/>
        <v>-0.19020007634869948</v>
      </c>
      <c r="Q471">
        <f t="shared" si="66"/>
        <v>-3.309214268940442E-2</v>
      </c>
      <c r="R471">
        <f t="shared" si="67"/>
        <v>5.4326672915455698E-4</v>
      </c>
      <c r="S471">
        <v>1.604953135996479</v>
      </c>
      <c r="T471">
        <f t="shared" si="52"/>
        <v>1.5158022868401384</v>
      </c>
      <c r="U471">
        <f t="shared" si="53"/>
        <v>1.6051710138054101</v>
      </c>
      <c r="V471">
        <f t="shared" si="68"/>
        <v>1.6058250536371181</v>
      </c>
      <c r="AB471">
        <f t="shared" si="69"/>
        <v>5.5547322321650778</v>
      </c>
      <c r="AC471">
        <f t="shared" si="70"/>
        <v>1.3575337749393868E-2</v>
      </c>
      <c r="AD471">
        <f t="shared" si="71"/>
        <v>5.4326672915452033E-2</v>
      </c>
    </row>
    <row r="472" spans="1:30" x14ac:dyDescent="0.4">
      <c r="A472">
        <v>166</v>
      </c>
      <c r="B472" t="s">
        <v>17</v>
      </c>
      <c r="C472" t="s">
        <v>18</v>
      </c>
      <c r="D472">
        <f t="shared" si="54"/>
        <v>0.12409331653846931</v>
      </c>
      <c r="E472">
        <f t="shared" si="55"/>
        <v>-1.2272339614360013</v>
      </c>
      <c r="F472">
        <f t="shared" si="56"/>
        <v>0.1496573878823729</v>
      </c>
      <c r="G472">
        <f t="shared" si="57"/>
        <v>-1.1448421394994261</v>
      </c>
      <c r="H472">
        <f t="shared" si="58"/>
        <v>-1.6675112264658898</v>
      </c>
      <c r="I472">
        <f t="shared" si="59"/>
        <v>1.0691015108532833</v>
      </c>
      <c r="J472">
        <f t="shared" si="60"/>
        <v>-1.1716092694702975</v>
      </c>
      <c r="K472">
        <f t="shared" si="61"/>
        <v>-0.67745227215887904</v>
      </c>
      <c r="L472">
        <f t="shared" si="62"/>
        <v>-0.57389188628775878</v>
      </c>
      <c r="M472">
        <f t="shared" si="63"/>
        <v>-1.5713592758194024</v>
      </c>
      <c r="N472">
        <v>0</v>
      </c>
      <c r="O472">
        <f t="shared" si="64"/>
        <v>-1.5950577958349359</v>
      </c>
      <c r="P472">
        <f t="shared" si="65"/>
        <v>1.6792822756647428</v>
      </c>
      <c r="Q472">
        <f t="shared" si="66"/>
        <v>-1.5249339145356866</v>
      </c>
      <c r="R472">
        <f t="shared" si="67"/>
        <v>8.9427671042795003E-4</v>
      </c>
      <c r="S472">
        <v>365.83664939651163</v>
      </c>
      <c r="T472">
        <f t="shared" si="52"/>
        <v>348.81920090418151</v>
      </c>
      <c r="U472">
        <f t="shared" si="53"/>
        <v>428.51985159368701</v>
      </c>
      <c r="V472">
        <f t="shared" si="68"/>
        <v>366.16380859188791</v>
      </c>
      <c r="AB472">
        <f t="shared" si="69"/>
        <v>4.6516521842200058</v>
      </c>
      <c r="AC472">
        <f t="shared" si="70"/>
        <v>17.134205198024393</v>
      </c>
      <c r="AD472">
        <f t="shared" si="71"/>
        <v>8.9427671042791312E-2</v>
      </c>
    </row>
    <row r="473" spans="1:30" x14ac:dyDescent="0.4">
      <c r="A473">
        <v>167</v>
      </c>
      <c r="B473" t="s">
        <v>17</v>
      </c>
      <c r="C473" t="s">
        <v>18</v>
      </c>
      <c r="D473">
        <f t="shared" si="54"/>
        <v>-1.1307829181202083</v>
      </c>
      <c r="E473">
        <f t="shared" si="55"/>
        <v>-0.69290827407674305</v>
      </c>
      <c r="F473">
        <f t="shared" si="56"/>
        <v>0.59237935899612104</v>
      </c>
      <c r="G473">
        <f t="shared" si="57"/>
        <v>-0.8875356952007839</v>
      </c>
      <c r="H473">
        <f t="shared" si="58"/>
        <v>-1.1928330205970654</v>
      </c>
      <c r="I473">
        <f t="shared" si="59"/>
        <v>0.4682013642378548</v>
      </c>
      <c r="J473">
        <f t="shared" si="60"/>
        <v>-1.232736709616574</v>
      </c>
      <c r="K473">
        <f t="shared" si="61"/>
        <v>-1.3896374376406893</v>
      </c>
      <c r="L473">
        <f t="shared" si="62"/>
        <v>-0.82119505008758065</v>
      </c>
      <c r="M473">
        <f t="shared" si="63"/>
        <v>-1.0729978203317554</v>
      </c>
      <c r="N473">
        <v>0</v>
      </c>
      <c r="O473">
        <f t="shared" si="64"/>
        <v>0.83317837634525371</v>
      </c>
      <c r="P473">
        <f t="shared" si="65"/>
        <v>1.5139083566840827</v>
      </c>
      <c r="Q473">
        <f t="shared" si="66"/>
        <v>-1.6045075872009551</v>
      </c>
      <c r="R473">
        <f t="shared" si="67"/>
        <v>3.5770993663596996E-4</v>
      </c>
      <c r="S473">
        <v>0.44005750306343966</v>
      </c>
      <c r="T473">
        <f t="shared" si="52"/>
        <v>0.54129991680532452</v>
      </c>
      <c r="U473">
        <f t="shared" si="53"/>
        <v>0.62060314293915309</v>
      </c>
      <c r="V473">
        <f t="shared" si="68"/>
        <v>0.44021491600497664</v>
      </c>
      <c r="AB473">
        <f t="shared" si="69"/>
        <v>23.006632778009816</v>
      </c>
      <c r="AC473">
        <f t="shared" si="70"/>
        <v>41.02773810669138</v>
      </c>
      <c r="AD473">
        <f t="shared" si="71"/>
        <v>3.5770993663591717E-2</v>
      </c>
    </row>
    <row r="474" spans="1:30" x14ac:dyDescent="0.4">
      <c r="A474">
        <v>168</v>
      </c>
      <c r="B474" t="s">
        <v>17</v>
      </c>
      <c r="C474" t="s">
        <v>18</v>
      </c>
      <c r="D474">
        <f t="shared" si="54"/>
        <v>-0.7124908399006491</v>
      </c>
      <c r="E474">
        <f t="shared" si="55"/>
        <v>-1.5834510863421738</v>
      </c>
      <c r="F474">
        <f t="shared" si="56"/>
        <v>-0.39723445878755131</v>
      </c>
      <c r="G474">
        <f t="shared" si="57"/>
        <v>-0.14134700673472098</v>
      </c>
      <c r="H474">
        <f t="shared" si="58"/>
        <v>-0.56325982123420415</v>
      </c>
      <c r="I474">
        <f t="shared" si="59"/>
        <v>-0.28292381903143088</v>
      </c>
      <c r="J474">
        <f t="shared" si="60"/>
        <v>-1.232736709616574</v>
      </c>
      <c r="K474">
        <f t="shared" si="61"/>
        <v>0.7797864031460352</v>
      </c>
      <c r="L474">
        <f t="shared" si="62"/>
        <v>-0.48454044148707098</v>
      </c>
      <c r="M474">
        <f t="shared" si="63"/>
        <v>-1.0903145755421599</v>
      </c>
      <c r="N474">
        <v>0</v>
      </c>
      <c r="O474">
        <f t="shared" si="64"/>
        <v>-0.96194957605491538</v>
      </c>
      <c r="P474">
        <f t="shared" si="65"/>
        <v>0.29766697469888292</v>
      </c>
      <c r="Q474">
        <f t="shared" si="66"/>
        <v>-1.3305416020994254</v>
      </c>
      <c r="R474">
        <f t="shared" si="67"/>
        <v>1.5735903974128701E-3</v>
      </c>
      <c r="S474">
        <v>0.35304161167081555</v>
      </c>
      <c r="T474">
        <f t="shared" si="52"/>
        <v>0.35660548000184145</v>
      </c>
      <c r="U474">
        <f t="shared" si="53"/>
        <v>0.35232428840291524</v>
      </c>
      <c r="V474">
        <f t="shared" si="68"/>
        <v>0.35359715456082785</v>
      </c>
      <c r="AB474">
        <f t="shared" si="69"/>
        <v>1.009475431000733</v>
      </c>
      <c r="AC474">
        <f t="shared" si="70"/>
        <v>0.20318377329671677</v>
      </c>
      <c r="AD474">
        <f t="shared" si="71"/>
        <v>0.15735903974127208</v>
      </c>
    </row>
    <row r="475" spans="1:30" x14ac:dyDescent="0.4">
      <c r="A475">
        <v>169</v>
      </c>
      <c r="B475" t="s">
        <v>17</v>
      </c>
      <c r="C475" t="s">
        <v>18</v>
      </c>
      <c r="D475">
        <f t="shared" si="54"/>
        <v>2.215553707636265</v>
      </c>
      <c r="E475">
        <f t="shared" si="55"/>
        <v>-1.642820607159869</v>
      </c>
      <c r="F475">
        <f t="shared" si="56"/>
        <v>-0.4232769276765953</v>
      </c>
      <c r="G475">
        <f t="shared" si="57"/>
        <v>0.88787877045984864</v>
      </c>
      <c r="H475">
        <f t="shared" si="58"/>
        <v>0.14376087487567604</v>
      </c>
      <c r="I475">
        <f t="shared" si="59"/>
        <v>-1.5598366305892166</v>
      </c>
      <c r="J475">
        <f t="shared" si="60"/>
        <v>-1.232736709616574</v>
      </c>
      <c r="K475">
        <f t="shared" si="61"/>
        <v>1.9757943113092234E-2</v>
      </c>
      <c r="L475">
        <f t="shared" si="62"/>
        <v>-0.60248285501049348</v>
      </c>
      <c r="M475">
        <f t="shared" si="63"/>
        <v>-0.79594544344042817</v>
      </c>
      <c r="N475">
        <v>0</v>
      </c>
      <c r="O475">
        <f t="shared" si="64"/>
        <v>1.0771303993711394</v>
      </c>
      <c r="P475">
        <f t="shared" si="65"/>
        <v>-0.74820007428557056</v>
      </c>
      <c r="Q475">
        <f t="shared" si="66"/>
        <v>4.8593993163633935E-2</v>
      </c>
      <c r="R475">
        <f t="shared" si="67"/>
        <v>3.54359631926989E-3</v>
      </c>
      <c r="S475">
        <v>3.5218417906805265E-2</v>
      </c>
      <c r="T475">
        <f t="shared" si="52"/>
        <v>2.4415517881747239E-2</v>
      </c>
      <c r="U475">
        <f t="shared" si="53"/>
        <v>3.5015538966096466E-2</v>
      </c>
      <c r="V475">
        <f t="shared" si="68"/>
        <v>3.5343217762870326E-2</v>
      </c>
      <c r="AB475">
        <f t="shared" si="69"/>
        <v>30.674007144910899</v>
      </c>
      <c r="AC475">
        <f t="shared" si="70"/>
        <v>0.57605921210219035</v>
      </c>
      <c r="AD475">
        <f t="shared" si="71"/>
        <v>0.35435963192698056</v>
      </c>
    </row>
    <row r="476" spans="1:30" x14ac:dyDescent="0.4">
      <c r="A476">
        <v>170</v>
      </c>
      <c r="B476" t="s">
        <v>17</v>
      </c>
      <c r="C476" t="s">
        <v>18</v>
      </c>
      <c r="D476">
        <f t="shared" si="54"/>
        <v>2.215553707636265</v>
      </c>
      <c r="E476">
        <f t="shared" si="55"/>
        <v>-1.1480746003457412</v>
      </c>
      <c r="F476">
        <f t="shared" si="56"/>
        <v>-0.4232769276765953</v>
      </c>
      <c r="G476">
        <f t="shared" si="57"/>
        <v>1.4539529479168618</v>
      </c>
      <c r="H476">
        <f t="shared" si="58"/>
        <v>0.39858812223683415</v>
      </c>
      <c r="I476">
        <f t="shared" si="59"/>
        <v>-1.6349491489161452</v>
      </c>
      <c r="J476">
        <f t="shared" si="60"/>
        <v>-1.232736709616574</v>
      </c>
      <c r="K476">
        <f t="shared" si="61"/>
        <v>0.80591594399050603</v>
      </c>
      <c r="L476">
        <f t="shared" si="62"/>
        <v>-0.48048561818305713</v>
      </c>
      <c r="M476">
        <f t="shared" si="63"/>
        <v>-0.41567863577109609</v>
      </c>
      <c r="N476">
        <v>0</v>
      </c>
      <c r="O476">
        <f t="shared" si="64"/>
        <v>1.5028215410065806</v>
      </c>
      <c r="P476">
        <f t="shared" si="65"/>
        <v>-0.33635760562361228</v>
      </c>
      <c r="Q476">
        <f t="shared" si="66"/>
        <v>-0.18059006546542541</v>
      </c>
      <c r="R476">
        <f t="shared" si="67"/>
        <v>7.6772401770510204E-4</v>
      </c>
      <c r="S476">
        <v>2.1868563932083841E-2</v>
      </c>
      <c r="T476">
        <f t="shared" si="52"/>
        <v>-4.4023589700795498E-4</v>
      </c>
      <c r="U476">
        <f t="shared" si="53"/>
        <v>2.227530387461402E-2</v>
      </c>
      <c r="V476">
        <f t="shared" si="68"/>
        <v>2.188535295384722E-2</v>
      </c>
      <c r="AB476">
        <f t="shared" si="69"/>
        <v>102.01309925231111</v>
      </c>
      <c r="AC476">
        <f t="shared" si="70"/>
        <v>1.8599298234368362</v>
      </c>
      <c r="AD476">
        <f t="shared" si="71"/>
        <v>7.6772401770504248E-2</v>
      </c>
    </row>
    <row r="477" spans="1:30" x14ac:dyDescent="0.4">
      <c r="A477">
        <v>171</v>
      </c>
      <c r="B477" t="s">
        <v>17</v>
      </c>
      <c r="C477" t="s">
        <v>18</v>
      </c>
      <c r="D477">
        <f t="shared" si="54"/>
        <v>-0.29419876168108988</v>
      </c>
      <c r="E477">
        <f t="shared" si="55"/>
        <v>-0.69290827407674305</v>
      </c>
      <c r="F477">
        <f t="shared" si="56"/>
        <v>-0.4232769276765953</v>
      </c>
      <c r="G477">
        <f t="shared" si="57"/>
        <v>-0.16707765116458523</v>
      </c>
      <c r="H477">
        <f t="shared" si="58"/>
        <v>-0.27595459136623168</v>
      </c>
      <c r="I477">
        <f t="shared" si="59"/>
        <v>-5.7586264050645167E-2</v>
      </c>
      <c r="J477">
        <f t="shared" si="60"/>
        <v>-1.2938641497628502</v>
      </c>
      <c r="K477">
        <f t="shared" si="61"/>
        <v>0.32751049406831317</v>
      </c>
      <c r="L477">
        <f t="shared" si="62"/>
        <v>-0.69151047750369266</v>
      </c>
      <c r="M477">
        <f t="shared" si="63"/>
        <v>-0.5690194985833632</v>
      </c>
      <c r="N477">
        <v>0</v>
      </c>
      <c r="O477">
        <f t="shared" si="64"/>
        <v>1.814497489863085</v>
      </c>
      <c r="P477">
        <f t="shared" si="65"/>
        <v>-0.93318171440541819</v>
      </c>
      <c r="Q477">
        <f t="shared" si="66"/>
        <v>-1.7325168992532143</v>
      </c>
      <c r="R477">
        <f t="shared" si="67"/>
        <v>1.08516708886294E-3</v>
      </c>
      <c r="S477">
        <v>4.0827196484863874E-2</v>
      </c>
      <c r="T477">
        <f t="shared" si="52"/>
        <v>4.0836549801411992E-2</v>
      </c>
      <c r="U477">
        <f t="shared" si="53"/>
        <v>4.0816399770361986E-2</v>
      </c>
      <c r="V477">
        <f t="shared" si="68"/>
        <v>4.0871500814819793E-2</v>
      </c>
      <c r="AB477">
        <f t="shared" si="69"/>
        <v>2.2909524418570679E-2</v>
      </c>
      <c r="AC477">
        <f t="shared" si="70"/>
        <v>2.6444907883624486E-2</v>
      </c>
      <c r="AD477">
        <f t="shared" si="71"/>
        <v>0.10851670888630313</v>
      </c>
    </row>
    <row r="478" spans="1:30" x14ac:dyDescent="0.4">
      <c r="A478">
        <v>172</v>
      </c>
      <c r="B478" t="s">
        <v>17</v>
      </c>
      <c r="C478" t="s">
        <v>18</v>
      </c>
      <c r="D478">
        <f t="shared" si="54"/>
        <v>2.215553707636265</v>
      </c>
      <c r="E478">
        <f t="shared" si="55"/>
        <v>-0.29711146862544052</v>
      </c>
      <c r="F478">
        <f t="shared" si="56"/>
        <v>-0.4232769276765953</v>
      </c>
      <c r="G478">
        <f t="shared" si="57"/>
        <v>1.2995690813376763</v>
      </c>
      <c r="H478">
        <f t="shared" si="58"/>
        <v>0.30365248106306925</v>
      </c>
      <c r="I478">
        <f t="shared" si="59"/>
        <v>-2.010511740550788</v>
      </c>
      <c r="J478">
        <f t="shared" si="60"/>
        <v>-1.2938641497628502</v>
      </c>
      <c r="K478">
        <f t="shared" si="61"/>
        <v>-0.84889840916252179</v>
      </c>
      <c r="L478">
        <f t="shared" si="62"/>
        <v>-0.87406746402953039</v>
      </c>
      <c r="M478">
        <f t="shared" si="63"/>
        <v>-1.1333828479237305E-2</v>
      </c>
      <c r="N478">
        <v>0</v>
      </c>
      <c r="O478">
        <f t="shared" si="64"/>
        <v>-0.63425141958639897</v>
      </c>
      <c r="P478">
        <f t="shared" si="65"/>
        <v>-0.28182356031087502</v>
      </c>
      <c r="Q478">
        <f t="shared" si="66"/>
        <v>0.45000591399482737</v>
      </c>
      <c r="R478">
        <f t="shared" si="67"/>
        <v>2.0178950824785201E-3</v>
      </c>
      <c r="S478">
        <v>6.6188547980001164E-2</v>
      </c>
      <c r="T478">
        <f t="shared" si="52"/>
        <v>5.1556943048199751E-2</v>
      </c>
      <c r="U478">
        <f t="shared" si="53"/>
        <v>6.6200207227542801E-2</v>
      </c>
      <c r="V478">
        <f t="shared" si="68"/>
        <v>6.6322109525486408E-2</v>
      </c>
      <c r="AB478">
        <f t="shared" si="69"/>
        <v>22.105946388523805</v>
      </c>
      <c r="AC478">
        <f t="shared" si="70"/>
        <v>1.7615203683211181E-2</v>
      </c>
      <c r="AD478">
        <f t="shared" si="71"/>
        <v>0.20178950824786204</v>
      </c>
    </row>
    <row r="479" spans="1:30" x14ac:dyDescent="0.4">
      <c r="A479">
        <v>173</v>
      </c>
      <c r="B479" t="s">
        <v>17</v>
      </c>
      <c r="C479" t="s">
        <v>18</v>
      </c>
      <c r="D479">
        <f t="shared" si="54"/>
        <v>1.7972616294167061</v>
      </c>
      <c r="E479">
        <f t="shared" si="55"/>
        <v>-0.39606066998826617</v>
      </c>
      <c r="F479">
        <f t="shared" si="56"/>
        <v>-0.4232769276765953</v>
      </c>
      <c r="G479">
        <f t="shared" si="57"/>
        <v>1.0165319926091698</v>
      </c>
      <c r="H479">
        <f t="shared" si="58"/>
        <v>0.20372022719594832</v>
      </c>
      <c r="I479">
        <f t="shared" si="59"/>
        <v>-1.7851741855700023</v>
      </c>
      <c r="J479">
        <f t="shared" si="60"/>
        <v>-1.2938641497628502</v>
      </c>
      <c r="K479">
        <f t="shared" si="61"/>
        <v>-1.1198047942707765</v>
      </c>
      <c r="L479">
        <f t="shared" si="62"/>
        <v>-0.91610714356625089</v>
      </c>
      <c r="M479">
        <f t="shared" si="63"/>
        <v>-7.4672911649344989E-2</v>
      </c>
      <c r="N479">
        <v>0</v>
      </c>
      <c r="O479">
        <f t="shared" si="64"/>
        <v>-0.89441446966295723</v>
      </c>
      <c r="P479">
        <f t="shared" si="65"/>
        <v>0.65392150171861552</v>
      </c>
      <c r="Q479">
        <f t="shared" si="66"/>
        <v>-0.99305972242027518</v>
      </c>
      <c r="R479">
        <f t="shared" si="67"/>
        <v>3.0168284609965799E-3</v>
      </c>
      <c r="S479">
        <v>9.6373583956471817E-2</v>
      </c>
      <c r="T479">
        <f t="shared" si="52"/>
        <v>8.5638846485220868E-2</v>
      </c>
      <c r="U479">
        <f t="shared" si="53"/>
        <v>9.6800105119802887E-2</v>
      </c>
      <c r="V479">
        <f t="shared" si="68"/>
        <v>9.6664326527439948E-2</v>
      </c>
      <c r="AB479">
        <f t="shared" si="69"/>
        <v>11.138672061941175</v>
      </c>
      <c r="AC479">
        <f t="shared" si="70"/>
        <v>0.44257061512178791</v>
      </c>
      <c r="AD479">
        <f t="shared" si="71"/>
        <v>0.30168284609966101</v>
      </c>
    </row>
    <row r="480" spans="1:30" x14ac:dyDescent="0.4">
      <c r="A480">
        <v>174</v>
      </c>
      <c r="B480" t="s">
        <v>17</v>
      </c>
      <c r="C480" t="s">
        <v>18</v>
      </c>
      <c r="D480">
        <f t="shared" si="54"/>
        <v>-0.7124908399006491</v>
      </c>
      <c r="E480">
        <f t="shared" si="55"/>
        <v>-0.55437939216878729</v>
      </c>
      <c r="F480">
        <f t="shared" si="56"/>
        <v>-0.4232769276765953</v>
      </c>
      <c r="G480">
        <f t="shared" si="57"/>
        <v>1.3252997257675405</v>
      </c>
      <c r="H480">
        <f t="shared" si="58"/>
        <v>0.28866264298300115</v>
      </c>
      <c r="I480">
        <f t="shared" si="59"/>
        <v>-0.80871144731993083</v>
      </c>
      <c r="J480">
        <f t="shared" si="60"/>
        <v>-1.2938641497628502</v>
      </c>
      <c r="K480">
        <f t="shared" si="61"/>
        <v>0.38164213854723705</v>
      </c>
      <c r="L480">
        <f t="shared" si="62"/>
        <v>-0.68311024365250372</v>
      </c>
      <c r="M480">
        <f t="shared" si="63"/>
        <v>-0.10522846087238087</v>
      </c>
      <c r="N480">
        <v>0</v>
      </c>
      <c r="O480">
        <f t="shared" si="64"/>
        <v>-0.47323822704101676</v>
      </c>
      <c r="P480">
        <f t="shared" si="65"/>
        <v>0.32001754033542196</v>
      </c>
      <c r="Q480">
        <f t="shared" si="66"/>
        <v>0.22878484291039883</v>
      </c>
      <c r="R480">
        <f t="shared" si="67"/>
        <v>4.5752423536238804E-3</v>
      </c>
      <c r="S480">
        <v>5.7324818613035393E-2</v>
      </c>
      <c r="T480">
        <f t="shared" si="52"/>
        <v>6.0290004545355609E-2</v>
      </c>
      <c r="U480">
        <f t="shared" si="53"/>
        <v>5.7332203720129621E-2</v>
      </c>
      <c r="V480">
        <f t="shared" si="68"/>
        <v>5.7587093551067559E-2</v>
      </c>
      <c r="AB480">
        <f t="shared" si="69"/>
        <v>5.1726041251632449</v>
      </c>
      <c r="AC480">
        <f t="shared" si="70"/>
        <v>1.2882914020330842E-2</v>
      </c>
      <c r="AD480">
        <f t="shared" si="71"/>
        <v>0.45752423536238734</v>
      </c>
    </row>
    <row r="481" spans="1:30" x14ac:dyDescent="0.4">
      <c r="A481">
        <v>175</v>
      </c>
      <c r="B481" t="s">
        <v>17</v>
      </c>
      <c r="C481" t="s">
        <v>18</v>
      </c>
      <c r="D481">
        <f t="shared" si="54"/>
        <v>0.96067747297758765</v>
      </c>
      <c r="E481">
        <f t="shared" si="55"/>
        <v>-0.77206763516700327</v>
      </c>
      <c r="F481">
        <f t="shared" si="56"/>
        <v>-0.4232769276765953</v>
      </c>
      <c r="G481">
        <f t="shared" si="57"/>
        <v>-1.1448421394994261</v>
      </c>
      <c r="H481">
        <f t="shared" si="58"/>
        <v>-1.6825010645459579</v>
      </c>
      <c r="I481">
        <f t="shared" si="59"/>
        <v>1.0691015108532833</v>
      </c>
      <c r="J481">
        <f t="shared" si="60"/>
        <v>-1.2938641497628502</v>
      </c>
      <c r="K481">
        <f t="shared" si="61"/>
        <v>-1.2191589789828552</v>
      </c>
      <c r="L481">
        <f t="shared" si="62"/>
        <v>-0.93152508243933796</v>
      </c>
      <c r="M481">
        <f t="shared" si="63"/>
        <v>-1.4104078433642759</v>
      </c>
      <c r="N481">
        <v>0</v>
      </c>
      <c r="O481">
        <f t="shared" si="64"/>
        <v>-1.0037063780581543</v>
      </c>
      <c r="P481">
        <f t="shared" si="65"/>
        <v>-0.59371562430654778</v>
      </c>
      <c r="Q481">
        <f t="shared" si="66"/>
        <v>1.6148227536954114</v>
      </c>
      <c r="R481">
        <f t="shared" si="67"/>
        <v>4.3801234339822795E-3</v>
      </c>
      <c r="S481">
        <v>18.305778439763944</v>
      </c>
      <c r="T481">
        <f t="shared" si="52"/>
        <v>30.140707248706992</v>
      </c>
      <c r="U481">
        <f t="shared" si="53"/>
        <v>3.3429071655231883</v>
      </c>
      <c r="V481">
        <f t="shared" si="68"/>
        <v>18.385960008885242</v>
      </c>
      <c r="AB481">
        <f t="shared" si="69"/>
        <v>64.6513277099166</v>
      </c>
      <c r="AC481">
        <f t="shared" si="70"/>
        <v>81.738514007895446</v>
      </c>
      <c r="AD481">
        <f t="shared" si="71"/>
        <v>0.43801234339822592</v>
      </c>
    </row>
    <row r="482" spans="1:30" x14ac:dyDescent="0.4">
      <c r="A482">
        <v>176</v>
      </c>
      <c r="B482" t="s">
        <v>17</v>
      </c>
      <c r="C482" t="s">
        <v>18</v>
      </c>
      <c r="D482">
        <f t="shared" si="54"/>
        <v>0.12409331653846931</v>
      </c>
      <c r="E482">
        <f t="shared" si="55"/>
        <v>-0.81164731571213344</v>
      </c>
      <c r="F482">
        <f t="shared" si="56"/>
        <v>-3.2639894340935172E-2</v>
      </c>
      <c r="G482">
        <f t="shared" si="57"/>
        <v>-1.1448421394994261</v>
      </c>
      <c r="H482">
        <f t="shared" si="58"/>
        <v>-1.3277415633176788</v>
      </c>
      <c r="I482">
        <f t="shared" si="59"/>
        <v>1.0691015108532833</v>
      </c>
      <c r="J482">
        <f t="shared" si="60"/>
        <v>-1.3549915899091267</v>
      </c>
      <c r="K482">
        <f t="shared" si="61"/>
        <v>0.71959026468163745</v>
      </c>
      <c r="L482">
        <f t="shared" si="62"/>
        <v>-0.76745206922935527</v>
      </c>
      <c r="M482">
        <f t="shared" si="63"/>
        <v>-1.2074162612036397</v>
      </c>
      <c r="N482">
        <v>0</v>
      </c>
      <c r="O482">
        <f t="shared" si="64"/>
        <v>0.30588664287854628</v>
      </c>
      <c r="P482">
        <f t="shared" si="65"/>
        <v>-0.67985167523009116</v>
      </c>
      <c r="Q482">
        <f t="shared" si="66"/>
        <v>0.9239853615449557</v>
      </c>
      <c r="R482">
        <f t="shared" si="67"/>
        <v>4.8755346570830797E-3</v>
      </c>
      <c r="S482">
        <v>1.177370108625551</v>
      </c>
      <c r="T482">
        <f t="shared" si="52"/>
        <v>1.1836601803655233</v>
      </c>
      <c r="U482">
        <f t="shared" si="53"/>
        <v>1.1784900715776916</v>
      </c>
      <c r="V482">
        <f t="shared" si="68"/>
        <v>1.1831104173943685</v>
      </c>
      <c r="AB482">
        <f t="shared" si="69"/>
        <v>0.53424761626701012</v>
      </c>
      <c r="AC482">
        <f t="shared" si="70"/>
        <v>9.5124119759418341E-2</v>
      </c>
      <c r="AD482">
        <f t="shared" si="71"/>
        <v>0.4875534657083026</v>
      </c>
    </row>
    <row r="483" spans="1:30" x14ac:dyDescent="0.4">
      <c r="A483">
        <v>177</v>
      </c>
      <c r="B483" t="s">
        <v>17</v>
      </c>
      <c r="C483" t="s">
        <v>18</v>
      </c>
      <c r="D483">
        <f t="shared" si="54"/>
        <v>2.215553707636265</v>
      </c>
      <c r="E483">
        <f t="shared" si="55"/>
        <v>-0.43564035053339628</v>
      </c>
      <c r="F483">
        <f t="shared" si="56"/>
        <v>-0.4232769276765953</v>
      </c>
      <c r="G483">
        <f t="shared" si="57"/>
        <v>1.2738384369078122</v>
      </c>
      <c r="H483">
        <f t="shared" si="58"/>
        <v>0.25868296682286485</v>
      </c>
      <c r="I483">
        <f t="shared" si="59"/>
        <v>-2.2358492955315734</v>
      </c>
      <c r="J483">
        <f t="shared" si="60"/>
        <v>-1.3549915899091267</v>
      </c>
      <c r="K483">
        <f t="shared" si="61"/>
        <v>1.5399481013482617</v>
      </c>
      <c r="L483">
        <f t="shared" si="62"/>
        <v>-0.64014764801712765</v>
      </c>
      <c r="M483">
        <f t="shared" si="63"/>
        <v>-0.18272239686116809</v>
      </c>
      <c r="N483">
        <v>0</v>
      </c>
      <c r="O483">
        <f t="shared" si="64"/>
        <v>1.0899507806112905</v>
      </c>
      <c r="P483">
        <f t="shared" si="65"/>
        <v>-0.78092548833294717</v>
      </c>
      <c r="Q483">
        <f t="shared" si="66"/>
        <v>1.439971390585183</v>
      </c>
      <c r="R483">
        <f t="shared" si="67"/>
        <v>3.0273586113527197E-4</v>
      </c>
      <c r="S483">
        <v>2.7594646078180053E-2</v>
      </c>
      <c r="T483">
        <f t="shared" si="52"/>
        <v>1.9288787825255393E-2</v>
      </c>
      <c r="U483">
        <f t="shared" si="53"/>
        <v>2.6403879049135125E-2</v>
      </c>
      <c r="V483">
        <f t="shared" si="68"/>
        <v>2.7602999967123253E-2</v>
      </c>
      <c r="AB483">
        <f t="shared" si="69"/>
        <v>30.099528109158687</v>
      </c>
      <c r="AC483">
        <f t="shared" si="70"/>
        <v>4.3152103696901731</v>
      </c>
      <c r="AD483">
        <f t="shared" si="71"/>
        <v>3.0273586113521923E-2</v>
      </c>
    </row>
    <row r="484" spans="1:30" x14ac:dyDescent="0.4">
      <c r="A484">
        <v>178</v>
      </c>
      <c r="B484" t="s">
        <v>17</v>
      </c>
      <c r="C484" t="s">
        <v>18</v>
      </c>
      <c r="D484">
        <f t="shared" si="54"/>
        <v>0.12409331653846931</v>
      </c>
      <c r="E484">
        <f t="shared" si="55"/>
        <v>-0.77206763516700327</v>
      </c>
      <c r="F484">
        <f t="shared" si="56"/>
        <v>-0.37119198989850727</v>
      </c>
      <c r="G484">
        <f t="shared" si="57"/>
        <v>-1.1448421394994261</v>
      </c>
      <c r="H484">
        <f t="shared" si="58"/>
        <v>-1.6800027581992796</v>
      </c>
      <c r="I484">
        <f t="shared" si="59"/>
        <v>1.0691015108532833</v>
      </c>
      <c r="J484">
        <f t="shared" si="60"/>
        <v>-1.416119030055403</v>
      </c>
      <c r="K484">
        <f t="shared" si="61"/>
        <v>-1.6287212889993046</v>
      </c>
      <c r="L484">
        <f t="shared" si="62"/>
        <v>-1.2686519029580896</v>
      </c>
      <c r="M484">
        <f t="shared" si="63"/>
        <v>-1.4056878979439507</v>
      </c>
      <c r="N484">
        <v>0</v>
      </c>
      <c r="O484">
        <f t="shared" si="64"/>
        <v>0.16773070285438002</v>
      </c>
      <c r="P484">
        <f t="shared" si="65"/>
        <v>0.20508084058500392</v>
      </c>
      <c r="Q484">
        <f t="shared" si="66"/>
        <v>0.47455375359464619</v>
      </c>
      <c r="R484">
        <f t="shared" si="67"/>
        <v>3.8153963459953101E-3</v>
      </c>
      <c r="S484">
        <v>6.6389555727197802</v>
      </c>
      <c r="T484">
        <f t="shared" si="52"/>
        <v>7.1244414959575524</v>
      </c>
      <c r="U484">
        <f t="shared" si="53"/>
        <v>6.624822679045181</v>
      </c>
      <c r="V484">
        <f t="shared" si="68"/>
        <v>6.66428581955316</v>
      </c>
      <c r="AB484">
        <f t="shared" si="69"/>
        <v>7.312685224656251</v>
      </c>
      <c r="AC484">
        <f t="shared" si="70"/>
        <v>0.21287826857394415</v>
      </c>
      <c r="AD484">
        <f t="shared" si="71"/>
        <v>0.38153963459952439</v>
      </c>
    </row>
    <row r="485" spans="1:30" x14ac:dyDescent="0.4">
      <c r="A485">
        <v>179</v>
      </c>
      <c r="B485" t="s">
        <v>17</v>
      </c>
      <c r="C485" t="s">
        <v>18</v>
      </c>
      <c r="D485">
        <f t="shared" si="54"/>
        <v>0.12409331653846931</v>
      </c>
      <c r="E485">
        <f t="shared" si="55"/>
        <v>-1.3459730030713923</v>
      </c>
      <c r="F485">
        <f t="shared" si="56"/>
        <v>0.59237935899612104</v>
      </c>
      <c r="G485">
        <f t="shared" si="57"/>
        <v>-1.1448421394994261</v>
      </c>
      <c r="H485">
        <f t="shared" si="58"/>
        <v>-1.5425959091319885</v>
      </c>
      <c r="I485">
        <f t="shared" si="59"/>
        <v>1.0691015108532833</v>
      </c>
      <c r="J485">
        <f t="shared" si="60"/>
        <v>-1.416119030055403</v>
      </c>
      <c r="K485">
        <f t="shared" si="61"/>
        <v>-0.74326942515327676</v>
      </c>
      <c r="L485">
        <f t="shared" si="62"/>
        <v>-1.1312460880807274</v>
      </c>
      <c r="M485">
        <f t="shared" si="63"/>
        <v>-1.5489245749427962</v>
      </c>
      <c r="N485">
        <v>0</v>
      </c>
      <c r="O485">
        <f t="shared" si="64"/>
        <v>-0.84524804996326464</v>
      </c>
      <c r="P485">
        <f t="shared" si="65"/>
        <v>-0.43501159119730148</v>
      </c>
      <c r="Q485">
        <f t="shared" si="66"/>
        <v>-1.3592458525497817</v>
      </c>
      <c r="R485">
        <f t="shared" si="67"/>
        <v>4.6755848980163401E-3</v>
      </c>
      <c r="S485">
        <v>61.354795083166906</v>
      </c>
      <c r="T485">
        <f t="shared" si="52"/>
        <v>49.893072479597244</v>
      </c>
      <c r="U485">
        <f t="shared" si="53"/>
        <v>51.317417137006842</v>
      </c>
      <c r="V485">
        <f t="shared" si="68"/>
        <v>61.641664636478652</v>
      </c>
      <c r="AB485">
        <f t="shared" si="69"/>
        <v>18.681054330037622</v>
      </c>
      <c r="AC485">
        <f t="shared" si="70"/>
        <v>16.359565593128163</v>
      </c>
      <c r="AD485">
        <f t="shared" si="71"/>
        <v>0.46755848980163989</v>
      </c>
    </row>
    <row r="486" spans="1:30" x14ac:dyDescent="0.4">
      <c r="A486">
        <v>180</v>
      </c>
      <c r="B486" t="s">
        <v>17</v>
      </c>
      <c r="C486" t="s">
        <v>18</v>
      </c>
      <c r="D486">
        <f t="shared" si="54"/>
        <v>0.12409331653846931</v>
      </c>
      <c r="E486">
        <f t="shared" si="55"/>
        <v>-0.75227779489443858</v>
      </c>
      <c r="F486">
        <f t="shared" si="56"/>
        <v>2.1809699612278055</v>
      </c>
      <c r="G486">
        <f t="shared" si="57"/>
        <v>-1.1448421394994261</v>
      </c>
      <c r="H486">
        <f t="shared" si="58"/>
        <v>-1.492629782198428</v>
      </c>
      <c r="I486">
        <f t="shared" si="59"/>
        <v>1.0691015108532833</v>
      </c>
      <c r="J486">
        <f t="shared" si="60"/>
        <v>-1.416119030055403</v>
      </c>
      <c r="K486">
        <f t="shared" si="61"/>
        <v>-1.5760714370451427</v>
      </c>
      <c r="L486">
        <f t="shared" si="62"/>
        <v>-1.2604816160048151</v>
      </c>
      <c r="M486">
        <f t="shared" si="63"/>
        <v>-1.2755082679578063</v>
      </c>
      <c r="N486">
        <v>0</v>
      </c>
      <c r="O486">
        <f t="shared" si="64"/>
        <v>-1.3296366203064431</v>
      </c>
      <c r="P486">
        <f t="shared" si="65"/>
        <v>-0.58315373750829447</v>
      </c>
      <c r="Q486">
        <f t="shared" si="66"/>
        <v>0.23540327858131635</v>
      </c>
      <c r="R486">
        <f t="shared" si="67"/>
        <v>7.2630207774915104E-4</v>
      </c>
      <c r="S486">
        <v>33.383422005789399</v>
      </c>
      <c r="T486">
        <f t="shared" si="52"/>
        <v>20.966217786363437</v>
      </c>
      <c r="U486">
        <f t="shared" si="53"/>
        <v>37.027369882643498</v>
      </c>
      <c r="V486">
        <f t="shared" si="68"/>
        <v>33.407668454554575</v>
      </c>
      <c r="AB486">
        <f t="shared" si="69"/>
        <v>37.195720131005608</v>
      </c>
      <c r="AC486">
        <f t="shared" si="70"/>
        <v>10.915441431445108</v>
      </c>
      <c r="AD486">
        <f t="shared" si="71"/>
        <v>7.263020777489812E-2</v>
      </c>
    </row>
    <row r="487" spans="1:30" x14ac:dyDescent="0.4">
      <c r="A487">
        <v>181</v>
      </c>
      <c r="B487" t="s">
        <v>17</v>
      </c>
      <c r="C487" t="s">
        <v>18</v>
      </c>
      <c r="D487">
        <f t="shared" si="54"/>
        <v>0.12409331653846931</v>
      </c>
      <c r="E487">
        <f t="shared" si="55"/>
        <v>-0.91059651707495903</v>
      </c>
      <c r="F487">
        <f t="shared" si="56"/>
        <v>-0.26702211434233125</v>
      </c>
      <c r="G487">
        <f t="shared" si="57"/>
        <v>-1.1448421394994261</v>
      </c>
      <c r="H487">
        <f t="shared" si="58"/>
        <v>-1.5375992964386325</v>
      </c>
      <c r="I487">
        <f t="shared" si="59"/>
        <v>1.0691015108532833</v>
      </c>
      <c r="J487">
        <f t="shared" si="60"/>
        <v>-1.416119030055403</v>
      </c>
      <c r="K487">
        <f t="shared" si="61"/>
        <v>1.3774118092794685</v>
      </c>
      <c r="L487">
        <f t="shared" si="62"/>
        <v>-0.80215543390708421</v>
      </c>
      <c r="M487">
        <f t="shared" si="63"/>
        <v>-1.3713793470435476</v>
      </c>
      <c r="N487">
        <v>0</v>
      </c>
      <c r="O487">
        <f t="shared" si="64"/>
        <v>0.22260821320753077</v>
      </c>
      <c r="P487">
        <f t="shared" si="65"/>
        <v>1.6035426331576701</v>
      </c>
      <c r="Q487">
        <f t="shared" si="66"/>
        <v>-0.73781036680440037</v>
      </c>
      <c r="R487">
        <f t="shared" si="67"/>
        <v>2.2855597460617301E-3</v>
      </c>
      <c r="S487">
        <v>37.834160087194213</v>
      </c>
      <c r="T487">
        <f t="shared" si="52"/>
        <v>39.982551588289013</v>
      </c>
      <c r="U487">
        <f t="shared" si="53"/>
        <v>38.456597957340072</v>
      </c>
      <c r="V487">
        <f t="shared" si="68"/>
        <v>37.920632320515566</v>
      </c>
      <c r="AB487">
        <f t="shared" si="69"/>
        <v>5.6784437559695391</v>
      </c>
      <c r="AC487">
        <f t="shared" si="70"/>
        <v>1.6451742782484462</v>
      </c>
      <c r="AD487">
        <f t="shared" si="71"/>
        <v>0.22855597460618801</v>
      </c>
    </row>
    <row r="488" spans="1:30" x14ac:dyDescent="0.4">
      <c r="A488">
        <v>182</v>
      </c>
      <c r="B488" t="s">
        <v>17</v>
      </c>
      <c r="C488" t="s">
        <v>18</v>
      </c>
      <c r="D488">
        <f t="shared" si="54"/>
        <v>0.12409331653846931</v>
      </c>
      <c r="E488">
        <f t="shared" si="55"/>
        <v>-1.0689152392554802</v>
      </c>
      <c r="F488">
        <f t="shared" si="56"/>
        <v>4.5487512326196855E-2</v>
      </c>
      <c r="G488">
        <f t="shared" si="57"/>
        <v>-1.1448421394994261</v>
      </c>
      <c r="H488">
        <f t="shared" si="58"/>
        <v>-1.7074841280127382</v>
      </c>
      <c r="I488">
        <f t="shared" si="59"/>
        <v>1.0691015108532833</v>
      </c>
      <c r="J488">
        <f t="shared" si="60"/>
        <v>-1.416119030055403</v>
      </c>
      <c r="K488">
        <f t="shared" si="61"/>
        <v>-0.16837925434454584</v>
      </c>
      <c r="L488">
        <f t="shared" si="62"/>
        <v>-1.0420337258842722</v>
      </c>
      <c r="M488">
        <f t="shared" si="63"/>
        <v>-1.529330770779642</v>
      </c>
      <c r="N488">
        <v>0</v>
      </c>
      <c r="O488">
        <f t="shared" si="64"/>
        <v>-1.4755886622203824</v>
      </c>
      <c r="P488">
        <f t="shared" si="65"/>
        <v>-0.90924463026461178</v>
      </c>
      <c r="Q488">
        <f t="shared" si="66"/>
        <v>-1.4177529437775143</v>
      </c>
      <c r="R488">
        <f t="shared" si="67"/>
        <v>2.5129994815655098E-3</v>
      </c>
      <c r="S488">
        <v>78.869212778489114</v>
      </c>
      <c r="T488">
        <f t="shared" si="52"/>
        <v>77.874694938514537</v>
      </c>
      <c r="U488">
        <f t="shared" si="53"/>
        <v>75.854524638226721</v>
      </c>
      <c r="V488">
        <f t="shared" si="68"/>
        <v>79.067411069312939</v>
      </c>
      <c r="AB488">
        <f t="shared" si="69"/>
        <v>1.2609709225420633</v>
      </c>
      <c r="AC488">
        <f t="shared" si="70"/>
        <v>3.8223890337658135</v>
      </c>
      <c r="AD488">
        <f t="shared" si="71"/>
        <v>0.25129994815655365</v>
      </c>
    </row>
    <row r="489" spans="1:30" x14ac:dyDescent="0.4">
      <c r="A489">
        <v>183</v>
      </c>
      <c r="B489" t="s">
        <v>17</v>
      </c>
      <c r="C489" t="s">
        <v>18</v>
      </c>
      <c r="D489">
        <f t="shared" si="54"/>
        <v>-0.29419876168108988</v>
      </c>
      <c r="E489">
        <f t="shared" si="55"/>
        <v>-0.93038635734752451</v>
      </c>
      <c r="F489">
        <f t="shared" si="56"/>
        <v>-0.4232769276765953</v>
      </c>
      <c r="G489">
        <f t="shared" si="57"/>
        <v>1.248107792477948</v>
      </c>
      <c r="H489">
        <f t="shared" si="58"/>
        <v>0.2636795795162209</v>
      </c>
      <c r="I489">
        <f t="shared" si="59"/>
        <v>-0.65848641066607372</v>
      </c>
      <c r="J489">
        <f t="shared" si="60"/>
        <v>-1.4772464702016794</v>
      </c>
      <c r="K489">
        <f t="shared" si="61"/>
        <v>1.4822672681362996</v>
      </c>
      <c r="L489">
        <f t="shared" si="62"/>
        <v>-0.92266894672856503</v>
      </c>
      <c r="M489">
        <f t="shared" si="63"/>
        <v>-0.41205254696288773</v>
      </c>
      <c r="N489">
        <v>0</v>
      </c>
      <c r="O489">
        <f t="shared" si="64"/>
        <v>-0.40628910649486866</v>
      </c>
      <c r="P489">
        <f t="shared" si="65"/>
        <v>-0.65858571844496072</v>
      </c>
      <c r="Q489">
        <f t="shared" si="66"/>
        <v>0.40462339261309777</v>
      </c>
      <c r="R489">
        <f t="shared" si="67"/>
        <v>3.8042267439833601E-3</v>
      </c>
      <c r="S489">
        <v>6.4337133722630294E-2</v>
      </c>
      <c r="T489">
        <f t="shared" si="52"/>
        <v>6.5952480939827751E-2</v>
      </c>
      <c r="U489">
        <f t="shared" si="53"/>
        <v>6.4270642721957677E-2</v>
      </c>
      <c r="V489">
        <f t="shared" si="68"/>
        <v>6.4581886767369159E-2</v>
      </c>
      <c r="AB489">
        <f t="shared" si="69"/>
        <v>2.5107540913487516</v>
      </c>
      <c r="AC489">
        <f t="shared" si="70"/>
        <v>0.10334778195011303</v>
      </c>
      <c r="AD489">
        <f t="shared" si="71"/>
        <v>0.38042267439833888</v>
      </c>
    </row>
    <row r="490" spans="1:30" x14ac:dyDescent="0.4">
      <c r="A490">
        <v>184</v>
      </c>
      <c r="B490" t="s">
        <v>17</v>
      </c>
      <c r="C490" t="s">
        <v>18</v>
      </c>
      <c r="D490">
        <f t="shared" si="54"/>
        <v>2.215553707636265</v>
      </c>
      <c r="E490">
        <f t="shared" si="55"/>
        <v>-0.49500987135109181</v>
      </c>
      <c r="F490">
        <f t="shared" si="56"/>
        <v>-0.4232769276765953</v>
      </c>
      <c r="G490">
        <f t="shared" si="57"/>
        <v>0.91360941488971281</v>
      </c>
      <c r="H490">
        <f t="shared" si="58"/>
        <v>0.27117449855625497</v>
      </c>
      <c r="I490">
        <f t="shared" si="59"/>
        <v>-2.2358492955315734</v>
      </c>
      <c r="J490">
        <f t="shared" si="60"/>
        <v>-1.4772464702016794</v>
      </c>
      <c r="K490">
        <f t="shared" si="61"/>
        <v>-0.81518686959134357</v>
      </c>
      <c r="L490">
        <f t="shared" si="62"/>
        <v>-1.2791914984646202</v>
      </c>
      <c r="M490">
        <f t="shared" si="63"/>
        <v>-0.12788519144996727</v>
      </c>
      <c r="N490">
        <v>0</v>
      </c>
      <c r="O490">
        <f t="shared" si="64"/>
        <v>1.3426550834306068</v>
      </c>
      <c r="P490">
        <f t="shared" si="65"/>
        <v>-0.77786652116546107</v>
      </c>
      <c r="Q490">
        <f t="shared" si="66"/>
        <v>0.1041376419612812</v>
      </c>
      <c r="R490">
        <f t="shared" si="67"/>
        <v>1.3908153877185601E-3</v>
      </c>
      <c r="S490">
        <v>2.3347847654795341E-2</v>
      </c>
      <c r="T490">
        <f t="shared" si="52"/>
        <v>1.7344140113105033E-2</v>
      </c>
      <c r="U490">
        <f t="shared" si="53"/>
        <v>2.3241027640721282E-2</v>
      </c>
      <c r="V490">
        <f t="shared" si="68"/>
        <v>2.3380320200583737E-2</v>
      </c>
      <c r="AB490">
        <f t="shared" si="69"/>
        <v>25.714179869840059</v>
      </c>
      <c r="AC490">
        <f t="shared" si="70"/>
        <v>0.45751546632230566</v>
      </c>
      <c r="AD490">
        <f t="shared" si="71"/>
        <v>0.13908153877184629</v>
      </c>
    </row>
    <row r="491" spans="1:30" x14ac:dyDescent="0.4">
      <c r="A491">
        <v>185</v>
      </c>
      <c r="B491" t="s">
        <v>17</v>
      </c>
      <c r="C491" t="s">
        <v>18</v>
      </c>
      <c r="D491">
        <f t="shared" si="54"/>
        <v>-0.7124908399006491</v>
      </c>
      <c r="E491">
        <f t="shared" si="55"/>
        <v>-0.59395907271391746</v>
      </c>
      <c r="F491">
        <f t="shared" si="56"/>
        <v>-0.4232769276765953</v>
      </c>
      <c r="G491">
        <f t="shared" si="57"/>
        <v>0.86214812602998425</v>
      </c>
      <c r="H491">
        <f t="shared" si="58"/>
        <v>0.24868974143615274</v>
      </c>
      <c r="I491">
        <f t="shared" si="59"/>
        <v>-0.65848641066607372</v>
      </c>
      <c r="J491">
        <f t="shared" si="60"/>
        <v>-1.4772464702016794</v>
      </c>
      <c r="K491">
        <f t="shared" si="61"/>
        <v>1.3013693893880556</v>
      </c>
      <c r="L491">
        <f t="shared" si="62"/>
        <v>-0.95074096447894041</v>
      </c>
      <c r="M491">
        <f t="shared" si="63"/>
        <v>-0.11484389113208389</v>
      </c>
      <c r="N491">
        <v>0</v>
      </c>
      <c r="O491">
        <f t="shared" si="64"/>
        <v>0.38439059892028526</v>
      </c>
      <c r="P491">
        <f t="shared" si="65"/>
        <v>2.0084382113242349</v>
      </c>
      <c r="Q491">
        <f t="shared" si="66"/>
        <v>-0.89172602365625564</v>
      </c>
      <c r="R491">
        <f t="shared" si="67"/>
        <v>1.4663791629359298E-3</v>
      </c>
      <c r="S491">
        <v>3.3350371233551279E-2</v>
      </c>
      <c r="T491">
        <f t="shared" si="52"/>
        <v>3.4193798526881668E-2</v>
      </c>
      <c r="U491">
        <f t="shared" si="53"/>
        <v>3.3413769944865106E-2</v>
      </c>
      <c r="V491">
        <f t="shared" si="68"/>
        <v>3.3399275523004333E-2</v>
      </c>
      <c r="AB491">
        <f t="shared" si="69"/>
        <v>2.528989220011681</v>
      </c>
      <c r="AC491">
        <f t="shared" si="70"/>
        <v>0.19009896732437534</v>
      </c>
      <c r="AD491">
        <f t="shared" si="71"/>
        <v>0.14663791629358328</v>
      </c>
    </row>
    <row r="492" spans="1:30" x14ac:dyDescent="0.4">
      <c r="A492">
        <v>186</v>
      </c>
      <c r="B492" t="s">
        <v>17</v>
      </c>
      <c r="C492" t="s">
        <v>18</v>
      </c>
      <c r="D492">
        <f t="shared" si="54"/>
        <v>1.7972616294167061</v>
      </c>
      <c r="E492">
        <f t="shared" si="55"/>
        <v>-0.25753178808031041</v>
      </c>
      <c r="F492">
        <f t="shared" si="56"/>
        <v>-0.4232769276765953</v>
      </c>
      <c r="G492">
        <f t="shared" si="57"/>
        <v>0.91360941488971281</v>
      </c>
      <c r="H492">
        <f t="shared" si="58"/>
        <v>0.24619143508947472</v>
      </c>
      <c r="I492">
        <f t="shared" si="59"/>
        <v>-1.5598366305892166</v>
      </c>
      <c r="J492">
        <f t="shared" si="60"/>
        <v>-1.4772464702016794</v>
      </c>
      <c r="K492">
        <f t="shared" si="61"/>
        <v>1.4729826706730684</v>
      </c>
      <c r="L492">
        <f t="shared" si="62"/>
        <v>-0.92410974518676892</v>
      </c>
      <c r="M492">
        <f t="shared" si="63"/>
        <v>4.9789569775849217E-2</v>
      </c>
      <c r="N492">
        <v>0</v>
      </c>
      <c r="O492">
        <f t="shared" si="64"/>
        <v>-1.00605101751911</v>
      </c>
      <c r="P492">
        <f t="shared" si="65"/>
        <v>1.432398476297631</v>
      </c>
      <c r="Q492">
        <f t="shared" si="66"/>
        <v>-0.80621250812787315</v>
      </c>
      <c r="R492">
        <f t="shared" si="67"/>
        <v>1.0073185474928801E-3</v>
      </c>
      <c r="S492">
        <v>0.10452494517165681</v>
      </c>
      <c r="T492">
        <f t="shared" si="52"/>
        <v>9.7340399472489E-2</v>
      </c>
      <c r="U492">
        <f t="shared" si="53"/>
        <v>0.10414088911174146</v>
      </c>
      <c r="V492">
        <f t="shared" si="68"/>
        <v>0.10463023508760388</v>
      </c>
      <c r="AB492">
        <f t="shared" si="69"/>
        <v>6.8735225714483166</v>
      </c>
      <c r="AC492">
        <f t="shared" si="70"/>
        <v>0.36743005153901348</v>
      </c>
      <c r="AD492">
        <f t="shared" si="71"/>
        <v>0.10073185474927876</v>
      </c>
    </row>
    <row r="493" spans="1:30" x14ac:dyDescent="0.4">
      <c r="A493">
        <v>187</v>
      </c>
      <c r="B493" t="s">
        <v>17</v>
      </c>
      <c r="C493" t="s">
        <v>18</v>
      </c>
      <c r="D493">
        <f t="shared" si="54"/>
        <v>-0.7124908399006491</v>
      </c>
      <c r="E493">
        <f t="shared" si="55"/>
        <v>9.8685336825862002E-2</v>
      </c>
      <c r="F493">
        <f t="shared" si="56"/>
        <v>-0.4232769276765953</v>
      </c>
      <c r="G493">
        <f t="shared" si="57"/>
        <v>0.63057232616120629</v>
      </c>
      <c r="H493">
        <f t="shared" si="58"/>
        <v>9.8791360635471615E-2</v>
      </c>
      <c r="I493">
        <f t="shared" si="59"/>
        <v>-0.5082613740122166</v>
      </c>
      <c r="J493">
        <f t="shared" si="60"/>
        <v>-1.4772464702016794</v>
      </c>
      <c r="K493">
        <f t="shared" si="61"/>
        <v>-1.3258179063551461</v>
      </c>
      <c r="L493">
        <f t="shared" si="62"/>
        <v>-1.3584320270275638</v>
      </c>
      <c r="M493">
        <f t="shared" si="63"/>
        <v>0.13213452205965143</v>
      </c>
      <c r="N493">
        <v>0</v>
      </c>
      <c r="O493">
        <f t="shared" si="64"/>
        <v>-0.59051426577621102</v>
      </c>
      <c r="P493">
        <f t="shared" si="65"/>
        <v>-0.75514978294646629</v>
      </c>
      <c r="Q493">
        <f t="shared" si="66"/>
        <v>-1.2495800646811701</v>
      </c>
      <c r="R493">
        <f t="shared" si="67"/>
        <v>2.8332722593458798E-3</v>
      </c>
      <c r="S493">
        <v>7.0129554894161117E-2</v>
      </c>
      <c r="T493">
        <f t="shared" si="52"/>
        <v>7.0063470551896698E-2</v>
      </c>
      <c r="U493">
        <f t="shared" si="53"/>
        <v>7.0136164573123272E-2</v>
      </c>
      <c r="V493">
        <f t="shared" si="68"/>
        <v>7.0328251016603019E-2</v>
      </c>
      <c r="AB493">
        <f t="shared" si="69"/>
        <v>9.423180050715145E-2</v>
      </c>
      <c r="AC493">
        <f t="shared" si="70"/>
        <v>9.4249549596176624E-3</v>
      </c>
      <c r="AD493">
        <f t="shared" si="71"/>
        <v>0.28332722593458981</v>
      </c>
    </row>
    <row r="494" spans="1:30" x14ac:dyDescent="0.4">
      <c r="A494">
        <v>188</v>
      </c>
      <c r="B494" t="s">
        <v>17</v>
      </c>
      <c r="C494" t="s">
        <v>18</v>
      </c>
      <c r="D494">
        <f t="shared" si="54"/>
        <v>-0.7124908399006491</v>
      </c>
      <c r="E494">
        <f t="shared" si="55"/>
        <v>-0.41585051026083086</v>
      </c>
      <c r="F494">
        <f t="shared" si="56"/>
        <v>-0.4232769276765953</v>
      </c>
      <c r="G494">
        <f t="shared" si="57"/>
        <v>-0.45011473989309175</v>
      </c>
      <c r="H494">
        <f t="shared" si="58"/>
        <v>-0.29594104213965583</v>
      </c>
      <c r="I494">
        <f t="shared" si="59"/>
        <v>0.54331388256478341</v>
      </c>
      <c r="J494">
        <f t="shared" si="60"/>
        <v>-1.4772464702016794</v>
      </c>
      <c r="K494">
        <f t="shared" si="61"/>
        <v>0.45218740640330074</v>
      </c>
      <c r="L494">
        <f t="shared" si="62"/>
        <v>-1.0825183621167682</v>
      </c>
      <c r="M494">
        <f t="shared" si="63"/>
        <v>-0.47653688641573289</v>
      </c>
      <c r="N494">
        <v>0</v>
      </c>
      <c r="O494">
        <f t="shared" si="64"/>
        <v>0.23215497335859958</v>
      </c>
      <c r="P494">
        <f t="shared" si="65"/>
        <v>-0.90375208134294216</v>
      </c>
      <c r="Q494">
        <f t="shared" si="66"/>
        <v>-0.12684318742858183</v>
      </c>
      <c r="R494">
        <f t="shared" si="67"/>
        <v>3.2492973756475705E-4</v>
      </c>
      <c r="S494">
        <v>7.751922828239699E-2</v>
      </c>
      <c r="T494">
        <f t="shared" si="52"/>
        <v>7.6815621857188335E-2</v>
      </c>
      <c r="U494">
        <f t="shared" si="53"/>
        <v>7.752888781339512E-2</v>
      </c>
      <c r="V494">
        <f t="shared" si="68"/>
        <v>7.7544416584899009E-2</v>
      </c>
      <c r="AB494">
        <f t="shared" si="69"/>
        <v>0.90765406312543229</v>
      </c>
      <c r="AC494">
        <f t="shared" si="70"/>
        <v>1.2460819350446281E-2</v>
      </c>
      <c r="AD494">
        <f t="shared" si="71"/>
        <v>3.2492973756471991E-2</v>
      </c>
    </row>
    <row r="495" spans="1:30" x14ac:dyDescent="0.4">
      <c r="A495">
        <v>189</v>
      </c>
      <c r="B495" t="s">
        <v>17</v>
      </c>
      <c r="C495" t="s">
        <v>18</v>
      </c>
      <c r="D495">
        <f t="shared" si="54"/>
        <v>1.7972616294167061</v>
      </c>
      <c r="E495">
        <f t="shared" si="55"/>
        <v>-0.15858258671748479</v>
      </c>
      <c r="F495">
        <f t="shared" si="56"/>
        <v>-0.4232769276765953</v>
      </c>
      <c r="G495">
        <f t="shared" si="57"/>
        <v>1.3252997257675405</v>
      </c>
      <c r="H495">
        <f t="shared" si="58"/>
        <v>0.42856779839697046</v>
      </c>
      <c r="I495">
        <f t="shared" si="59"/>
        <v>-1.5598366305892166</v>
      </c>
      <c r="J495">
        <f t="shared" si="60"/>
        <v>-1.4772464702016794</v>
      </c>
      <c r="K495">
        <f t="shared" si="61"/>
        <v>-0.79571765336508016</v>
      </c>
      <c r="L495">
        <f t="shared" si="62"/>
        <v>-1.2761702348253163</v>
      </c>
      <c r="M495">
        <f t="shared" si="63"/>
        <v>0.20572493179736223</v>
      </c>
      <c r="N495">
        <v>0</v>
      </c>
      <c r="O495">
        <f t="shared" si="64"/>
        <v>-0.91117630846800146</v>
      </c>
      <c r="P495">
        <f t="shared" si="65"/>
        <v>-0.1757479529339265</v>
      </c>
      <c r="Q495">
        <f t="shared" si="66"/>
        <v>0.30578366243520727</v>
      </c>
      <c r="R495">
        <f t="shared" si="67"/>
        <v>3.86876538868401E-3</v>
      </c>
      <c r="S495">
        <v>7.5781481593224453E-2</v>
      </c>
      <c r="T495">
        <f t="shared" si="52"/>
        <v>6.7681813045377834E-2</v>
      </c>
      <c r="U495">
        <f t="shared" si="53"/>
        <v>7.5677353058420646E-2</v>
      </c>
      <c r="V495">
        <f t="shared" si="68"/>
        <v>7.6074662366315507E-2</v>
      </c>
      <c r="AB495">
        <f t="shared" si="69"/>
        <v>10.688189749738019</v>
      </c>
      <c r="AC495">
        <f t="shared" si="70"/>
        <v>0.13740630641499277</v>
      </c>
      <c r="AD495">
        <f t="shared" si="71"/>
        <v>0.38687653886839091</v>
      </c>
    </row>
    <row r="496" spans="1:30" x14ac:dyDescent="0.4">
      <c r="A496">
        <v>190</v>
      </c>
      <c r="B496" t="s">
        <v>17</v>
      </c>
      <c r="C496" t="s">
        <v>18</v>
      </c>
      <c r="D496">
        <f t="shared" si="54"/>
        <v>-0.7124908399006491</v>
      </c>
      <c r="E496">
        <f t="shared" si="55"/>
        <v>-0.1387927464449194</v>
      </c>
      <c r="F496">
        <f t="shared" si="56"/>
        <v>-0.4232769276765953</v>
      </c>
      <c r="G496">
        <f t="shared" si="57"/>
        <v>0.42472717072229221</v>
      </c>
      <c r="H496">
        <f t="shared" si="58"/>
        <v>3.1337089275164973E-2</v>
      </c>
      <c r="I496">
        <f t="shared" si="59"/>
        <v>-0.58337389233914516</v>
      </c>
      <c r="J496">
        <f t="shared" si="60"/>
        <v>-1.4772464702016794</v>
      </c>
      <c r="K496">
        <f t="shared" si="61"/>
        <v>-1.6485882999285704</v>
      </c>
      <c r="L496">
        <f t="shared" si="62"/>
        <v>-1.4085200450871844</v>
      </c>
      <c r="M496">
        <f t="shared" si="63"/>
        <v>-4.4011337230224878E-2</v>
      </c>
      <c r="N496">
        <v>0</v>
      </c>
      <c r="O496">
        <f t="shared" si="64"/>
        <v>0.70132318317050713</v>
      </c>
      <c r="P496">
        <f t="shared" si="65"/>
        <v>-0.65157038841936421</v>
      </c>
      <c r="Q496">
        <f t="shared" si="66"/>
        <v>-1.1005679736382348E-2</v>
      </c>
      <c r="R496">
        <f t="shared" si="67"/>
        <v>3.6165175438628099E-3</v>
      </c>
      <c r="S496">
        <v>3.5054896063437611E-2</v>
      </c>
      <c r="T496">
        <f t="shared" si="52"/>
        <v>3.5066288982806414E-2</v>
      </c>
      <c r="U496">
        <f t="shared" si="53"/>
        <v>3.5054892511551555E-2</v>
      </c>
      <c r="V496">
        <f t="shared" si="68"/>
        <v>3.5181672710049315E-2</v>
      </c>
      <c r="AB496">
        <f t="shared" si="69"/>
        <v>3.2500222930870779E-2</v>
      </c>
      <c r="AC496">
        <f t="shared" si="70"/>
        <v>1.0132353693704232E-5</v>
      </c>
      <c r="AD496">
        <f t="shared" si="71"/>
        <v>0.36165175438626462</v>
      </c>
    </row>
    <row r="497" spans="1:30" x14ac:dyDescent="0.4">
      <c r="A497">
        <v>191</v>
      </c>
      <c r="B497" t="s">
        <v>17</v>
      </c>
      <c r="C497" t="s">
        <v>18</v>
      </c>
      <c r="D497">
        <f t="shared" si="54"/>
        <v>0.12409331653846931</v>
      </c>
      <c r="E497">
        <f t="shared" si="55"/>
        <v>-1.6032409266147389</v>
      </c>
      <c r="F497">
        <f t="shared" si="56"/>
        <v>-0.34514952100946328</v>
      </c>
      <c r="G497">
        <f t="shared" si="57"/>
        <v>-1.1448421394994261</v>
      </c>
      <c r="H497">
        <f t="shared" si="58"/>
        <v>-1.4651484123849698</v>
      </c>
      <c r="I497">
        <f t="shared" si="59"/>
        <v>1.0691015108532833</v>
      </c>
      <c r="J497">
        <f t="shared" si="60"/>
        <v>-1.4772464702016794</v>
      </c>
      <c r="K497">
        <f t="shared" si="61"/>
        <v>-1.08633014826874</v>
      </c>
      <c r="L497">
        <f t="shared" si="62"/>
        <v>-1.3212679395185252</v>
      </c>
      <c r="M497">
        <f t="shared" si="63"/>
        <v>-1.6152230403060821</v>
      </c>
      <c r="N497">
        <v>0</v>
      </c>
      <c r="O497">
        <f t="shared" si="64"/>
        <v>-1.2372645165878768</v>
      </c>
      <c r="P497">
        <f t="shared" si="65"/>
        <v>-0.88713477616709546</v>
      </c>
      <c r="Q497">
        <f t="shared" si="66"/>
        <v>-0.56725708581869738</v>
      </c>
      <c r="R497">
        <f t="shared" si="67"/>
        <v>1.98117868549222E-3</v>
      </c>
      <c r="S497">
        <v>62.571124093536241</v>
      </c>
      <c r="T497">
        <f t="shared" si="52"/>
        <v>70.27615851845151</v>
      </c>
      <c r="U497">
        <f t="shared" si="53"/>
        <v>72.809476478195137</v>
      </c>
      <c r="V497">
        <f t="shared" si="68"/>
        <v>62.695088670917642</v>
      </c>
      <c r="AB497">
        <f t="shared" si="69"/>
        <v>12.314041878802076</v>
      </c>
      <c r="AC497">
        <f t="shared" si="70"/>
        <v>16.362743250950391</v>
      </c>
      <c r="AD497">
        <f t="shared" si="71"/>
        <v>0.19811786854921834</v>
      </c>
    </row>
    <row r="498" spans="1:30" x14ac:dyDescent="0.4">
      <c r="A498">
        <v>192</v>
      </c>
      <c r="B498" t="s">
        <v>17</v>
      </c>
      <c r="C498" t="s">
        <v>18</v>
      </c>
      <c r="D498">
        <f t="shared" si="54"/>
        <v>0.12409331653846931</v>
      </c>
      <c r="E498">
        <f t="shared" si="55"/>
        <v>-1.959458051520911</v>
      </c>
      <c r="F498">
        <f t="shared" si="56"/>
        <v>-0.34514952100946328</v>
      </c>
      <c r="G498">
        <f t="shared" si="57"/>
        <v>-1.1448421394994261</v>
      </c>
      <c r="H498">
        <f t="shared" si="58"/>
        <v>-1.587565423372193</v>
      </c>
      <c r="I498">
        <f t="shared" si="59"/>
        <v>1.0691015108532833</v>
      </c>
      <c r="J498">
        <f t="shared" si="60"/>
        <v>-1.4772464702016794</v>
      </c>
      <c r="K498">
        <f t="shared" si="61"/>
        <v>-1.4543969984877338</v>
      </c>
      <c r="L498">
        <f t="shared" si="62"/>
        <v>-1.3783851330653443</v>
      </c>
      <c r="M498">
        <f t="shared" si="63"/>
        <v>-1.808023815144602</v>
      </c>
      <c r="N498">
        <v>0</v>
      </c>
      <c r="O498">
        <f t="shared" si="64"/>
        <v>1.8050319494409919</v>
      </c>
      <c r="P498">
        <f t="shared" si="65"/>
        <v>-8.8216325658502945E-2</v>
      </c>
      <c r="Q498">
        <f t="shared" si="66"/>
        <v>-0.54311063997822429</v>
      </c>
      <c r="R498">
        <f t="shared" si="67"/>
        <v>4.8637550973214998E-3</v>
      </c>
      <c r="S498">
        <v>3.8984007459792149</v>
      </c>
      <c r="T498">
        <f t="shared" si="52"/>
        <v>4.5341330792387771</v>
      </c>
      <c r="U498">
        <f t="shared" si="53"/>
        <v>3.76138477385437</v>
      </c>
      <c r="V498">
        <f t="shared" si="68"/>
        <v>3.917361612478873</v>
      </c>
      <c r="AB498">
        <f t="shared" si="69"/>
        <v>16.307516201746378</v>
      </c>
      <c r="AC498">
        <f t="shared" si="70"/>
        <v>3.5146712986386106</v>
      </c>
      <c r="AD498">
        <f t="shared" si="71"/>
        <v>0.48637550973214411</v>
      </c>
    </row>
    <row r="499" spans="1:30" x14ac:dyDescent="0.4">
      <c r="A499">
        <v>193</v>
      </c>
      <c r="B499" t="s">
        <v>17</v>
      </c>
      <c r="C499" t="s">
        <v>18</v>
      </c>
      <c r="D499">
        <f t="shared" si="54"/>
        <v>0.12409331653846931</v>
      </c>
      <c r="E499">
        <f t="shared" si="55"/>
        <v>-1.7021901279775644</v>
      </c>
      <c r="F499">
        <f t="shared" si="56"/>
        <v>4.5487512326196855E-2</v>
      </c>
      <c r="G499">
        <f t="shared" si="57"/>
        <v>-1.1448421394994261</v>
      </c>
      <c r="H499">
        <f t="shared" si="58"/>
        <v>-1.6100501804922951</v>
      </c>
      <c r="I499">
        <f t="shared" si="59"/>
        <v>1.0691015108532833</v>
      </c>
      <c r="J499">
        <f t="shared" si="60"/>
        <v>-1.4772464702016794</v>
      </c>
      <c r="K499">
        <f t="shared" si="61"/>
        <v>1.0760647905669558</v>
      </c>
      <c r="L499">
        <f t="shared" si="62"/>
        <v>-0.98570408699376655</v>
      </c>
      <c r="M499">
        <f t="shared" si="63"/>
        <v>-1.7157169389113214</v>
      </c>
      <c r="N499">
        <v>0</v>
      </c>
      <c r="O499">
        <f t="shared" si="64"/>
        <v>-1.3472659826733416E-2</v>
      </c>
      <c r="P499">
        <f t="shared" si="65"/>
        <v>2.3952490009079868</v>
      </c>
      <c r="Q499">
        <f t="shared" si="66"/>
        <v>-1.0454842544565486</v>
      </c>
      <c r="R499">
        <f t="shared" si="67"/>
        <v>2.2415331217568901E-3</v>
      </c>
      <c r="S499">
        <v>8.6923948049797701</v>
      </c>
      <c r="T499">
        <f t="shared" ref="T499:T562" si="72">S499*(1+(D499*E499*(-F499)*G499*H499*(-I499)))</f>
        <v>8.52780912318822</v>
      </c>
      <c r="U499">
        <f t="shared" ref="U499:U562" si="73">S499*(1+(D499*E499*(-F499)*G499*H499*(-I499)*L499*(-M499)*O499*(-P499)*(-Q499)))</f>
        <v>8.7017856734035011</v>
      </c>
      <c r="V499">
        <f t="shared" si="68"/>
        <v>8.7118790958425194</v>
      </c>
      <c r="AB499">
        <f t="shared" si="69"/>
        <v>1.8934446200862955</v>
      </c>
      <c r="AC499">
        <f t="shared" si="70"/>
        <v>0.10803545667703701</v>
      </c>
      <c r="AD499">
        <f t="shared" si="71"/>
        <v>0.22415331217568438</v>
      </c>
    </row>
    <row r="500" spans="1:30" x14ac:dyDescent="0.4">
      <c r="A500">
        <v>194</v>
      </c>
      <c r="B500" t="s">
        <v>17</v>
      </c>
      <c r="C500" t="s">
        <v>18</v>
      </c>
      <c r="D500">
        <f t="shared" ref="D500:D563" si="74">($D195-$D$303)/$D$304</f>
        <v>0.12409331653846931</v>
      </c>
      <c r="E500">
        <f t="shared" ref="E500:E563" si="75">($E195-$E$303)/$E$304</f>
        <v>-2.4344142180624742</v>
      </c>
      <c r="F500">
        <f t="shared" ref="F500:F563" si="76">($F195-$F$303)/$F$304</f>
        <v>0.410082076772813</v>
      </c>
      <c r="G500">
        <f t="shared" ref="G500:G563" si="77">($G195-$G$303)/$G$304</f>
        <v>-1.1448421394994261</v>
      </c>
      <c r="H500">
        <f t="shared" ref="H500:H563" si="78">($H195-$H$303)/$H$304</f>
        <v>-1.7824333184130785</v>
      </c>
      <c r="I500">
        <f t="shared" ref="I500:I563" si="79">($I195-$I$303)/$I$304</f>
        <v>1.0691015108532833</v>
      </c>
      <c r="J500">
        <f t="shared" ref="J500:J563" si="80">($J195-$J$303)/$J$304</f>
        <v>-1.4772464702016794</v>
      </c>
      <c r="K500">
        <f t="shared" ref="K500:K563" si="81">($K195-$K$303)/$K$304</f>
        <v>0.42270850931430271</v>
      </c>
      <c r="L500">
        <f t="shared" ref="L500:L563" si="82">($L195-$L$303)/$L$304</f>
        <v>-1.0870929437982673</v>
      </c>
      <c r="M500">
        <f t="shared" ref="M500:M563" si="83">($M195-$M$303)/$M$304</f>
        <v>-2.0829419459263905</v>
      </c>
      <c r="N500">
        <v>0</v>
      </c>
      <c r="O500">
        <f t="shared" ref="O500:O563" si="84">($O195-$O$303)/$O$304</f>
        <v>-1.3931911870298399</v>
      </c>
      <c r="P500">
        <f t="shared" ref="P500:P563" si="85">($P195-$P$303)/$P$304</f>
        <v>-0.59090934027585185</v>
      </c>
      <c r="Q500">
        <f t="shared" ref="Q500:Q563" si="86">($Q195-$Q$303)/$Q$304</f>
        <v>1.6796968513300943</v>
      </c>
      <c r="R500">
        <f t="shared" ref="R500:R563" si="87">R195/100</f>
        <v>4.9115951533053E-5</v>
      </c>
      <c r="S500">
        <v>65.659283302597458</v>
      </c>
      <c r="T500">
        <f t="shared" si="72"/>
        <v>47.91380803468752</v>
      </c>
      <c r="U500">
        <f t="shared" si="73"/>
        <v>121.22334173542808</v>
      </c>
      <c r="V500">
        <f t="shared" ref="V500:V563" si="88">S500*(1+R500)</f>
        <v>65.662508220773844</v>
      </c>
      <c r="AB500">
        <f t="shared" ref="AB500:AB563" si="89">ABS((S500-T500)/S500)*100</f>
        <v>27.026605188680051</v>
      </c>
      <c r="AC500">
        <f t="shared" ref="AC500:AC563" si="90">ABS((S500-U500)/S500)*100</f>
        <v>84.62483237405749</v>
      </c>
      <c r="AD500">
        <f t="shared" ref="AD500:AD563" si="91">ABS((S500-V500)/S500)*100</f>
        <v>4.9115951533061433E-3</v>
      </c>
    </row>
    <row r="501" spans="1:30" x14ac:dyDescent="0.4">
      <c r="A501">
        <v>195</v>
      </c>
      <c r="B501" t="s">
        <v>17</v>
      </c>
      <c r="C501" t="s">
        <v>18</v>
      </c>
      <c r="D501">
        <f t="shared" si="74"/>
        <v>0.12409331653846931</v>
      </c>
      <c r="E501">
        <f t="shared" si="75"/>
        <v>-1.7021901279775644</v>
      </c>
      <c r="F501">
        <f t="shared" si="76"/>
        <v>7.1529981215240859E-2</v>
      </c>
      <c r="G501">
        <f t="shared" si="77"/>
        <v>-1.1448421394994261</v>
      </c>
      <c r="H501">
        <f t="shared" si="78"/>
        <v>-0.96049053035600962</v>
      </c>
      <c r="I501">
        <f t="shared" si="79"/>
        <v>0.9188764741994262</v>
      </c>
      <c r="J501">
        <f t="shared" si="80"/>
        <v>-1.4772464702016794</v>
      </c>
      <c r="K501">
        <f t="shared" si="81"/>
        <v>1.6757433288704344</v>
      </c>
      <c r="L501">
        <f t="shared" si="82"/>
        <v>-0.89264502688614367</v>
      </c>
      <c r="M501">
        <f t="shared" si="83"/>
        <v>-1.3711568513847776</v>
      </c>
      <c r="N501">
        <v>0</v>
      </c>
      <c r="O501">
        <f t="shared" si="84"/>
        <v>-0.63391217440018854</v>
      </c>
      <c r="P501">
        <f t="shared" si="85"/>
        <v>1.7965324639986733</v>
      </c>
      <c r="Q501">
        <f t="shared" si="86"/>
        <v>0.61098669450802801</v>
      </c>
      <c r="R501">
        <f t="shared" si="87"/>
        <v>1.0704947796162901E-3</v>
      </c>
      <c r="S501">
        <v>0.61359089685500134</v>
      </c>
      <c r="T501">
        <f t="shared" si="72"/>
        <v>0.6042234916987369</v>
      </c>
      <c r="U501">
        <f t="shared" si="73"/>
        <v>0.60561313354515378</v>
      </c>
      <c r="V501">
        <f t="shared" si="88"/>
        <v>0.61424774270690474</v>
      </c>
      <c r="AB501">
        <f t="shared" si="89"/>
        <v>1.5266532154042156</v>
      </c>
      <c r="AC501">
        <f t="shared" si="90"/>
        <v>1.3001762820697129</v>
      </c>
      <c r="AD501">
        <f t="shared" si="91"/>
        <v>0.10704947796163582</v>
      </c>
    </row>
    <row r="502" spans="1:30" x14ac:dyDescent="0.4">
      <c r="A502">
        <v>196</v>
      </c>
      <c r="B502" t="s">
        <v>17</v>
      </c>
      <c r="C502" t="s">
        <v>18</v>
      </c>
      <c r="D502">
        <f t="shared" si="74"/>
        <v>0.12409331653846931</v>
      </c>
      <c r="E502">
        <f t="shared" si="75"/>
        <v>-1.9198783709757807</v>
      </c>
      <c r="F502">
        <f t="shared" si="76"/>
        <v>-5.8682363229979176E-2</v>
      </c>
      <c r="G502">
        <f t="shared" si="77"/>
        <v>-1.1448421394994261</v>
      </c>
      <c r="H502">
        <f t="shared" si="78"/>
        <v>-1.6475247756924656</v>
      </c>
      <c r="I502">
        <f t="shared" si="79"/>
        <v>1.0691015108532833</v>
      </c>
      <c r="J502">
        <f t="shared" si="80"/>
        <v>-1.4772464702016794</v>
      </c>
      <c r="K502">
        <f t="shared" si="81"/>
        <v>-0.27980552177909623</v>
      </c>
      <c r="L502">
        <f t="shared" si="82"/>
        <v>-1.1961101776497904</v>
      </c>
      <c r="M502">
        <f t="shared" si="83"/>
        <v>-1.8200858963377462</v>
      </c>
      <c r="N502">
        <v>0</v>
      </c>
      <c r="O502">
        <f t="shared" si="84"/>
        <v>-1.4053521453635491</v>
      </c>
      <c r="P502">
        <f t="shared" si="85"/>
        <v>0.75705814801087401</v>
      </c>
      <c r="Q502">
        <f t="shared" si="86"/>
        <v>-1.2505496054410536</v>
      </c>
      <c r="R502">
        <f t="shared" si="87"/>
        <v>1.9597469179457399E-3</v>
      </c>
      <c r="S502">
        <v>49.292939654524488</v>
      </c>
      <c r="T502">
        <f t="shared" si="72"/>
        <v>50.682607234477643</v>
      </c>
      <c r="U502">
        <f t="shared" si="73"/>
        <v>45.267722466376817</v>
      </c>
      <c r="V502">
        <f t="shared" si="88"/>
        <v>49.389541341088929</v>
      </c>
      <c r="AB502">
        <f t="shared" si="89"/>
        <v>2.8192020798370065</v>
      </c>
      <c r="AC502">
        <f t="shared" si="90"/>
        <v>8.1659102020672556</v>
      </c>
      <c r="AD502">
        <f t="shared" si="91"/>
        <v>0.19597469179457572</v>
      </c>
    </row>
    <row r="503" spans="1:30" x14ac:dyDescent="0.4">
      <c r="A503">
        <v>197</v>
      </c>
      <c r="B503" t="s">
        <v>17</v>
      </c>
      <c r="C503" t="s">
        <v>18</v>
      </c>
      <c r="D503">
        <f t="shared" si="74"/>
        <v>-0.29419876168108988</v>
      </c>
      <c r="E503">
        <f t="shared" si="75"/>
        <v>-1.8605088501580853</v>
      </c>
      <c r="F503">
        <f t="shared" si="76"/>
        <v>-0.4232769276765953</v>
      </c>
      <c r="G503">
        <f t="shared" si="77"/>
        <v>-0.50157602875282026</v>
      </c>
      <c r="H503">
        <f t="shared" si="78"/>
        <v>-0.61322594816776455</v>
      </c>
      <c r="I503">
        <f t="shared" si="79"/>
        <v>0.39308884591092624</v>
      </c>
      <c r="J503">
        <f t="shared" si="80"/>
        <v>-1.4772464702016794</v>
      </c>
      <c r="K503">
        <f t="shared" si="81"/>
        <v>-0.95172154582200652</v>
      </c>
      <c r="L503">
        <f t="shared" si="82"/>
        <v>-1.3003791645733154</v>
      </c>
      <c r="M503">
        <f t="shared" si="83"/>
        <v>-1.2874523642658886</v>
      </c>
      <c r="N503">
        <v>0</v>
      </c>
      <c r="O503">
        <f t="shared" si="84"/>
        <v>-1.4207523823288213</v>
      </c>
      <c r="P503">
        <f t="shared" si="85"/>
        <v>0.87448090034030623</v>
      </c>
      <c r="Q503">
        <f t="shared" si="86"/>
        <v>0.91790175295030796</v>
      </c>
      <c r="R503">
        <f t="shared" si="87"/>
        <v>2.9741194484641897E-3</v>
      </c>
      <c r="S503">
        <v>1.4479398395153285</v>
      </c>
      <c r="T503">
        <f t="shared" si="72"/>
        <v>1.4073800482546872</v>
      </c>
      <c r="U503">
        <f t="shared" si="73"/>
        <v>1.3705004709067232</v>
      </c>
      <c r="V503">
        <f t="shared" si="88"/>
        <v>1.4522461855522373</v>
      </c>
      <c r="AB503">
        <f t="shared" si="89"/>
        <v>2.8012069392481043</v>
      </c>
      <c r="AC503">
        <f t="shared" si="90"/>
        <v>5.3482448990785869</v>
      </c>
      <c r="AD503">
        <f t="shared" si="91"/>
        <v>0.29741194484643069</v>
      </c>
    </row>
    <row r="504" spans="1:30" x14ac:dyDescent="0.4">
      <c r="A504">
        <v>198</v>
      </c>
      <c r="B504" t="s">
        <v>17</v>
      </c>
      <c r="C504" t="s">
        <v>18</v>
      </c>
      <c r="D504">
        <f t="shared" si="74"/>
        <v>-0.29419876168108988</v>
      </c>
      <c r="E504">
        <f t="shared" si="75"/>
        <v>-1.0293355587103501</v>
      </c>
      <c r="F504">
        <f t="shared" si="76"/>
        <v>-0.4232769276765953</v>
      </c>
      <c r="G504">
        <f t="shared" si="77"/>
        <v>0.88787877045984864</v>
      </c>
      <c r="H504">
        <f t="shared" si="78"/>
        <v>0.35112030164995173</v>
      </c>
      <c r="I504">
        <f t="shared" si="79"/>
        <v>-1.0340490023007165</v>
      </c>
      <c r="J504">
        <f t="shared" si="80"/>
        <v>-1.4772464702016794</v>
      </c>
      <c r="K504">
        <f t="shared" si="81"/>
        <v>-1.0853899186417282</v>
      </c>
      <c r="L504">
        <f t="shared" si="82"/>
        <v>-1.3211220332040816</v>
      </c>
      <c r="M504">
        <f t="shared" si="83"/>
        <v>-0.36623511228264038</v>
      </c>
      <c r="N504">
        <v>0</v>
      </c>
      <c r="O504">
        <f t="shared" si="84"/>
        <v>-1.0720793960925605</v>
      </c>
      <c r="P504">
        <f t="shared" si="85"/>
        <v>-0.93378203488186418</v>
      </c>
      <c r="Q504">
        <f t="shared" si="86"/>
        <v>1.3512655645762426</v>
      </c>
      <c r="R504">
        <f t="shared" si="87"/>
        <v>3.5816090391505599E-3</v>
      </c>
      <c r="S504">
        <v>0.12550111870324057</v>
      </c>
      <c r="T504">
        <f t="shared" si="72"/>
        <v>0.1306869781569584</v>
      </c>
      <c r="U504">
        <f t="shared" si="73"/>
        <v>0.12210692338099294</v>
      </c>
      <c r="V504">
        <f t="shared" si="88"/>
        <v>0.1259506146444116</v>
      </c>
      <c r="AB504">
        <f t="shared" si="89"/>
        <v>4.1321220936526393</v>
      </c>
      <c r="AC504">
        <f t="shared" si="90"/>
        <v>2.7045139974198431</v>
      </c>
      <c r="AD504">
        <f t="shared" si="91"/>
        <v>0.35816090391504829</v>
      </c>
    </row>
    <row r="505" spans="1:30" x14ac:dyDescent="0.4">
      <c r="A505">
        <v>199</v>
      </c>
      <c r="B505" t="s">
        <v>17</v>
      </c>
      <c r="C505" t="s">
        <v>18</v>
      </c>
      <c r="D505">
        <f t="shared" si="74"/>
        <v>0.12409331653846931</v>
      </c>
      <c r="E505">
        <f t="shared" si="75"/>
        <v>-0.95017619762008987</v>
      </c>
      <c r="F505">
        <f t="shared" si="76"/>
        <v>-8.4724832119023194E-2</v>
      </c>
      <c r="G505">
        <f t="shared" si="77"/>
        <v>-1.1448421394994261</v>
      </c>
      <c r="H505">
        <f t="shared" si="78"/>
        <v>-1.340233095051069</v>
      </c>
      <c r="I505">
        <f t="shared" si="79"/>
        <v>0.99398899252635475</v>
      </c>
      <c r="J505">
        <f t="shared" si="80"/>
        <v>-1.4772464702016794</v>
      </c>
      <c r="K505">
        <f t="shared" si="81"/>
        <v>0.41041226016122745</v>
      </c>
      <c r="L505">
        <f t="shared" si="82"/>
        <v>-1.0890010951092544</v>
      </c>
      <c r="M505">
        <f t="shared" si="83"/>
        <v>-1.2589728010835142</v>
      </c>
      <c r="N505">
        <v>0</v>
      </c>
      <c r="O505">
        <f t="shared" si="84"/>
        <v>-0.19217415098871227</v>
      </c>
      <c r="P505">
        <f t="shared" si="85"/>
        <v>0.1931390857236856</v>
      </c>
      <c r="Q505">
        <f t="shared" si="86"/>
        <v>-0.325028492681319</v>
      </c>
      <c r="R505">
        <f t="shared" si="87"/>
        <v>2.2640626746572301E-5</v>
      </c>
      <c r="S505">
        <v>1.6349511756475403</v>
      </c>
      <c r="T505">
        <f t="shared" si="72"/>
        <v>1.6598612809348798</v>
      </c>
      <c r="U505">
        <f t="shared" si="73"/>
        <v>1.6345391665521958</v>
      </c>
      <c r="V505">
        <f t="shared" si="88"/>
        <v>1.634988191966857</v>
      </c>
      <c r="AB505">
        <f t="shared" si="89"/>
        <v>1.5235993379113344</v>
      </c>
      <c r="AC505">
        <f t="shared" si="90"/>
        <v>2.5200085573281773E-2</v>
      </c>
      <c r="AD505">
        <f t="shared" si="91"/>
        <v>2.264062674652581E-3</v>
      </c>
    </row>
    <row r="506" spans="1:30" x14ac:dyDescent="0.4">
      <c r="A506">
        <v>200</v>
      </c>
      <c r="B506" t="s">
        <v>17</v>
      </c>
      <c r="C506" t="s">
        <v>18</v>
      </c>
      <c r="D506">
        <f t="shared" si="74"/>
        <v>0.12409331653846931</v>
      </c>
      <c r="E506">
        <f t="shared" si="75"/>
        <v>-0.85122699625726428</v>
      </c>
      <c r="F506">
        <f t="shared" si="76"/>
        <v>-0.34514952100946328</v>
      </c>
      <c r="G506">
        <f t="shared" si="77"/>
        <v>-1.1448421394994261</v>
      </c>
      <c r="H506">
        <f t="shared" si="78"/>
        <v>-1.4151822854514096</v>
      </c>
      <c r="I506">
        <f t="shared" si="79"/>
        <v>0.99398899252635475</v>
      </c>
      <c r="J506">
        <f t="shared" si="80"/>
        <v>-1.4772464702016794</v>
      </c>
      <c r="K506">
        <f t="shared" si="81"/>
        <v>0.35253262346167646</v>
      </c>
      <c r="L506">
        <f t="shared" si="82"/>
        <v>-1.0979829482965788</v>
      </c>
      <c r="M506">
        <f t="shared" si="83"/>
        <v>-1.2777300708105621</v>
      </c>
      <c r="N506">
        <v>0</v>
      </c>
      <c r="O506">
        <f t="shared" si="84"/>
        <v>1.8180468354762951</v>
      </c>
      <c r="P506">
        <f t="shared" si="85"/>
        <v>-0.5484078093405147</v>
      </c>
      <c r="Q506">
        <f t="shared" si="86"/>
        <v>1.7260464934985635</v>
      </c>
      <c r="R506">
        <f t="shared" si="87"/>
        <v>3.1586008111049104E-3</v>
      </c>
      <c r="S506">
        <v>1.349715412647754</v>
      </c>
      <c r="T506">
        <f t="shared" si="72"/>
        <v>1.4289624121852602</v>
      </c>
      <c r="U506">
        <f t="shared" si="73"/>
        <v>1.5410434985590766</v>
      </c>
      <c r="V506">
        <f t="shared" si="88"/>
        <v>1.3539786248449039</v>
      </c>
      <c r="AB506">
        <f t="shared" si="89"/>
        <v>5.8713858339993612</v>
      </c>
      <c r="AC506">
        <f t="shared" si="90"/>
        <v>14.175439068002632</v>
      </c>
      <c r="AD506">
        <f t="shared" si="91"/>
        <v>0.31586008111048991</v>
      </c>
    </row>
    <row r="507" spans="1:30" x14ac:dyDescent="0.4">
      <c r="A507">
        <v>201</v>
      </c>
      <c r="B507" t="s">
        <v>17</v>
      </c>
      <c r="C507" t="s">
        <v>18</v>
      </c>
      <c r="D507">
        <f t="shared" si="74"/>
        <v>-1.1307829181202083</v>
      </c>
      <c r="E507">
        <f t="shared" si="75"/>
        <v>-0.77206763516700327</v>
      </c>
      <c r="F507">
        <f t="shared" si="76"/>
        <v>-0.37119198989850727</v>
      </c>
      <c r="G507">
        <f t="shared" si="77"/>
        <v>-0.78461311748132689</v>
      </c>
      <c r="H507">
        <f t="shared" si="78"/>
        <v>-0.56325982123420415</v>
      </c>
      <c r="I507">
        <f t="shared" si="79"/>
        <v>0.54331388256478341</v>
      </c>
      <c r="J507">
        <f t="shared" si="80"/>
        <v>-1.4772464702016794</v>
      </c>
      <c r="K507">
        <f t="shared" si="81"/>
        <v>0.95211061787119067</v>
      </c>
      <c r="L507">
        <f t="shared" si="82"/>
        <v>-1.0049394907487843</v>
      </c>
      <c r="M507">
        <f t="shared" si="83"/>
        <v>-0.70358826464370328</v>
      </c>
      <c r="N507">
        <v>0</v>
      </c>
      <c r="O507">
        <f t="shared" si="84"/>
        <v>1.6202547152682403</v>
      </c>
      <c r="P507">
        <f t="shared" si="85"/>
        <v>0.32431558770850644</v>
      </c>
      <c r="Q507">
        <f t="shared" si="86"/>
        <v>-1.1598325512055461</v>
      </c>
      <c r="R507">
        <f t="shared" si="87"/>
        <v>4.0905471087482499E-3</v>
      </c>
      <c r="S507">
        <v>6.183998951981267E-2</v>
      </c>
      <c r="T507">
        <f t="shared" si="72"/>
        <v>5.7028076931504516E-2</v>
      </c>
      <c r="U507">
        <f t="shared" si="73"/>
        <v>5.9766400714458753E-2</v>
      </c>
      <c r="V507">
        <f t="shared" si="88"/>
        <v>6.2092948910147959E-2</v>
      </c>
      <c r="AB507">
        <f t="shared" si="89"/>
        <v>7.7812312480526602</v>
      </c>
      <c r="AC507">
        <f t="shared" si="90"/>
        <v>3.3531519352692776</v>
      </c>
      <c r="AD507">
        <f t="shared" si="91"/>
        <v>0.40905471087482032</v>
      </c>
    </row>
    <row r="508" spans="1:30" x14ac:dyDescent="0.4">
      <c r="A508">
        <v>202</v>
      </c>
      <c r="B508" t="s">
        <v>17</v>
      </c>
      <c r="C508" t="s">
        <v>18</v>
      </c>
      <c r="D508">
        <f t="shared" si="74"/>
        <v>-0.7124908399006491</v>
      </c>
      <c r="E508">
        <f t="shared" si="75"/>
        <v>-1.1480746003457412</v>
      </c>
      <c r="F508">
        <f t="shared" si="76"/>
        <v>-0.4232769276765953</v>
      </c>
      <c r="G508">
        <f t="shared" si="77"/>
        <v>-6.4155073445128191E-2</v>
      </c>
      <c r="H508">
        <f t="shared" si="78"/>
        <v>-0.65319884971461295</v>
      </c>
      <c r="I508">
        <f t="shared" si="79"/>
        <v>-0.65848641066607372</v>
      </c>
      <c r="J508">
        <f t="shared" si="80"/>
        <v>-1.4772464702016794</v>
      </c>
      <c r="K508">
        <f t="shared" si="81"/>
        <v>1.4405062179088837</v>
      </c>
      <c r="L508">
        <f t="shared" si="82"/>
        <v>-0.929149492279294</v>
      </c>
      <c r="M508">
        <f t="shared" si="83"/>
        <v>-0.97163304569102948</v>
      </c>
      <c r="N508">
        <v>0</v>
      </c>
      <c r="O508">
        <f t="shared" si="84"/>
        <v>-1.410450969454019</v>
      </c>
      <c r="P508">
        <f t="shared" si="85"/>
        <v>0.82061388883029529</v>
      </c>
      <c r="Q508">
        <f t="shared" si="86"/>
        <v>1.2648760035154152</v>
      </c>
      <c r="R508">
        <f t="shared" si="87"/>
        <v>5.3939793467136E-4</v>
      </c>
      <c r="S508">
        <v>1.2661158009827862</v>
      </c>
      <c r="T508">
        <f t="shared" si="72"/>
        <v>1.2782126052508509</v>
      </c>
      <c r="U508">
        <f t="shared" si="73"/>
        <v>1.2821041394933217</v>
      </c>
      <c r="V508">
        <f t="shared" si="88"/>
        <v>1.266798741230891</v>
      </c>
      <c r="AB508">
        <f t="shared" si="89"/>
        <v>0.95542637242777473</v>
      </c>
      <c r="AC508">
        <f t="shared" si="90"/>
        <v>1.2627864290237121</v>
      </c>
      <c r="AD508">
        <f t="shared" si="91"/>
        <v>5.393979346712733E-2</v>
      </c>
    </row>
    <row r="509" spans="1:30" x14ac:dyDescent="0.4">
      <c r="A509">
        <v>203</v>
      </c>
      <c r="B509" t="s">
        <v>17</v>
      </c>
      <c r="C509" t="s">
        <v>18</v>
      </c>
      <c r="D509">
        <f t="shared" si="74"/>
        <v>0.96067747297758765</v>
      </c>
      <c r="E509">
        <f t="shared" si="75"/>
        <v>-1.365762843343957</v>
      </c>
      <c r="F509">
        <f t="shared" si="76"/>
        <v>-0.4232769276765953</v>
      </c>
      <c r="G509">
        <f t="shared" si="77"/>
        <v>-1.119111495069562</v>
      </c>
      <c r="H509">
        <f t="shared" si="78"/>
        <v>-0.96548714304936567</v>
      </c>
      <c r="I509">
        <f t="shared" si="79"/>
        <v>0.99398899252635475</v>
      </c>
      <c r="J509">
        <f t="shared" si="80"/>
        <v>-1.4772464702016794</v>
      </c>
      <c r="K509">
        <f t="shared" si="81"/>
        <v>1.2862493294688599</v>
      </c>
      <c r="L509">
        <f t="shared" si="82"/>
        <v>-0.95308731919230383</v>
      </c>
      <c r="M509">
        <f t="shared" si="83"/>
        <v>-1.2558809574613821</v>
      </c>
      <c r="N509">
        <v>0</v>
      </c>
      <c r="O509">
        <f t="shared" si="84"/>
        <v>-1.2592927051463434</v>
      </c>
      <c r="P509">
        <f t="shared" si="85"/>
        <v>-0.84954806047016884</v>
      </c>
      <c r="Q509">
        <f t="shared" si="86"/>
        <v>-1.5881669373968947</v>
      </c>
      <c r="R509">
        <f t="shared" si="87"/>
        <v>7.6344520287481088E-4</v>
      </c>
      <c r="S509">
        <v>1.7154806919857442</v>
      </c>
      <c r="T509">
        <f t="shared" si="72"/>
        <v>2.738690648293177</v>
      </c>
      <c r="U509">
        <f t="shared" si="73"/>
        <v>3.7964070681054172</v>
      </c>
      <c r="V509">
        <f t="shared" si="88"/>
        <v>1.716790367490665</v>
      </c>
      <c r="AB509">
        <f t="shared" si="89"/>
        <v>59.645670224537618</v>
      </c>
      <c r="AC509">
        <f t="shared" si="90"/>
        <v>121.30281534739453</v>
      </c>
      <c r="AD509">
        <f t="shared" si="91"/>
        <v>7.6344520287481996E-2</v>
      </c>
    </row>
    <row r="510" spans="1:30" x14ac:dyDescent="0.4">
      <c r="A510">
        <v>204</v>
      </c>
      <c r="B510" t="s">
        <v>17</v>
      </c>
      <c r="C510" t="s">
        <v>18</v>
      </c>
      <c r="D510">
        <f t="shared" si="74"/>
        <v>1.7972616294167061</v>
      </c>
      <c r="E510">
        <f t="shared" si="75"/>
        <v>-1.1282847600731758</v>
      </c>
      <c r="F510">
        <f t="shared" si="76"/>
        <v>-0.4232769276765953</v>
      </c>
      <c r="G510">
        <f t="shared" si="77"/>
        <v>1.0937239258987623</v>
      </c>
      <c r="H510">
        <f t="shared" si="78"/>
        <v>0.2836660302896451</v>
      </c>
      <c r="I510">
        <f t="shared" si="79"/>
        <v>-1.4847241122622878</v>
      </c>
      <c r="J510">
        <f t="shared" si="80"/>
        <v>-1.4772464702016794</v>
      </c>
      <c r="K510">
        <f t="shared" si="81"/>
        <v>1.755957402961619</v>
      </c>
      <c r="L510">
        <f t="shared" si="82"/>
        <v>-0.88019728052615753</v>
      </c>
      <c r="M510">
        <f t="shared" si="83"/>
        <v>-0.40786002085418749</v>
      </c>
      <c r="N510">
        <v>0</v>
      </c>
      <c r="O510">
        <f t="shared" si="84"/>
        <v>0.72916719444525879</v>
      </c>
      <c r="P510">
        <f t="shared" si="85"/>
        <v>-0.89666233012262742</v>
      </c>
      <c r="Q510">
        <f t="shared" si="86"/>
        <v>-0.34644029577845503</v>
      </c>
      <c r="R510">
        <f t="shared" si="87"/>
        <v>2.6254641507296502E-3</v>
      </c>
      <c r="S510">
        <v>3.059730633606211E-2</v>
      </c>
      <c r="T510">
        <f t="shared" si="72"/>
        <v>1.8499723047368889E-2</v>
      </c>
      <c r="U510">
        <f t="shared" si="73"/>
        <v>3.1581032511075267E-2</v>
      </c>
      <c r="V510">
        <f t="shared" si="88"/>
        <v>3.0677638466956335E-2</v>
      </c>
      <c r="AB510">
        <f t="shared" si="89"/>
        <v>39.538066376892004</v>
      </c>
      <c r="AC510">
        <f t="shared" si="90"/>
        <v>3.2150744389342982</v>
      </c>
      <c r="AD510">
        <f t="shared" si="91"/>
        <v>0.26254641507296728</v>
      </c>
    </row>
    <row r="511" spans="1:30" x14ac:dyDescent="0.4">
      <c r="A511">
        <v>205</v>
      </c>
      <c r="B511" t="s">
        <v>17</v>
      </c>
      <c r="C511" t="s">
        <v>18</v>
      </c>
      <c r="D511">
        <f t="shared" si="74"/>
        <v>0.12409331653846931</v>
      </c>
      <c r="E511">
        <f t="shared" si="75"/>
        <v>-1.7615596487952596</v>
      </c>
      <c r="F511">
        <f t="shared" si="76"/>
        <v>0.38403960788376895</v>
      </c>
      <c r="G511">
        <f t="shared" si="77"/>
        <v>-1.1448421394994261</v>
      </c>
      <c r="H511">
        <f t="shared" si="78"/>
        <v>-1.6725078391592458</v>
      </c>
      <c r="I511">
        <f t="shared" si="79"/>
        <v>1.0691015108532833</v>
      </c>
      <c r="J511">
        <f t="shared" si="80"/>
        <v>-1.4772464702016794</v>
      </c>
      <c r="K511">
        <f t="shared" si="81"/>
        <v>-0.2706666922334694</v>
      </c>
      <c r="L511">
        <f t="shared" si="82"/>
        <v>-1.1946919996866328</v>
      </c>
      <c r="M511">
        <f t="shared" si="83"/>
        <v>-1.7727192427783465</v>
      </c>
      <c r="N511">
        <v>0</v>
      </c>
      <c r="O511">
        <f t="shared" si="84"/>
        <v>1.9019788170786969</v>
      </c>
      <c r="P511">
        <f t="shared" si="85"/>
        <v>-0.7429603283611359</v>
      </c>
      <c r="Q511">
        <f t="shared" si="86"/>
        <v>0.25679136182179096</v>
      </c>
      <c r="R511">
        <f t="shared" si="87"/>
        <v>2.2754423532950997E-3</v>
      </c>
      <c r="S511">
        <v>3.0520644525401965</v>
      </c>
      <c r="T511">
        <f t="shared" si="72"/>
        <v>2.5275612122983011</v>
      </c>
      <c r="U511">
        <f t="shared" si="73"/>
        <v>2.6489802288972246</v>
      </c>
      <c r="V511">
        <f t="shared" si="88"/>
        <v>3.0590092492604932</v>
      </c>
      <c r="AB511">
        <f t="shared" si="89"/>
        <v>17.185195411104694</v>
      </c>
      <c r="AC511">
        <f t="shared" si="90"/>
        <v>13.206936809853072</v>
      </c>
      <c r="AD511">
        <f t="shared" si="91"/>
        <v>0.22754423532951987</v>
      </c>
    </row>
    <row r="512" spans="1:30" x14ac:dyDescent="0.4">
      <c r="A512">
        <v>206</v>
      </c>
      <c r="B512" t="s">
        <v>17</v>
      </c>
      <c r="C512" t="s">
        <v>18</v>
      </c>
      <c r="D512">
        <f t="shared" si="74"/>
        <v>0.96067747297758765</v>
      </c>
      <c r="E512">
        <f t="shared" si="75"/>
        <v>-1.5438714057970433</v>
      </c>
      <c r="F512">
        <f t="shared" si="76"/>
        <v>-0.4232769276765953</v>
      </c>
      <c r="G512">
        <f t="shared" si="77"/>
        <v>-1.1448421394994261</v>
      </c>
      <c r="H512">
        <f t="shared" si="78"/>
        <v>-1.1628533444369293</v>
      </c>
      <c r="I512">
        <f t="shared" si="79"/>
        <v>0.84376395587249764</v>
      </c>
      <c r="J512">
        <f t="shared" si="80"/>
        <v>-1.4772464702016794</v>
      </c>
      <c r="K512">
        <f t="shared" si="81"/>
        <v>0.12029978876301886</v>
      </c>
      <c r="L512">
        <f t="shared" si="82"/>
        <v>-1.134021205367318</v>
      </c>
      <c r="M512">
        <f t="shared" si="83"/>
        <v>-1.425450462035079</v>
      </c>
      <c r="N512">
        <v>0</v>
      </c>
      <c r="O512">
        <f t="shared" si="84"/>
        <v>-1.4832736062275729</v>
      </c>
      <c r="P512">
        <f t="shared" si="85"/>
        <v>0.15367799387877618</v>
      </c>
      <c r="Q512">
        <f t="shared" si="86"/>
        <v>1.539632878231556</v>
      </c>
      <c r="R512">
        <f t="shared" si="87"/>
        <v>2.8963655009119297E-3</v>
      </c>
      <c r="S512">
        <v>8.8641165195611133</v>
      </c>
      <c r="T512">
        <f t="shared" si="72"/>
        <v>15.114984191745128</v>
      </c>
      <c r="U512">
        <f t="shared" si="73"/>
        <v>12.410320704914284</v>
      </c>
      <c r="V512">
        <f t="shared" si="88"/>
        <v>8.8897902408444338</v>
      </c>
      <c r="AB512">
        <f t="shared" si="89"/>
        <v>70.518789530685368</v>
      </c>
      <c r="AC512">
        <f t="shared" si="90"/>
        <v>40.006290277519419</v>
      </c>
      <c r="AD512">
        <f t="shared" si="91"/>
        <v>0.28963655009119438</v>
      </c>
    </row>
    <row r="513" spans="1:30" x14ac:dyDescent="0.4">
      <c r="A513">
        <v>207</v>
      </c>
      <c r="B513" t="s">
        <v>17</v>
      </c>
      <c r="C513" t="s">
        <v>18</v>
      </c>
      <c r="D513">
        <f t="shared" si="74"/>
        <v>1.7972616294167061</v>
      </c>
      <c r="E513">
        <f t="shared" si="75"/>
        <v>-1.2470238017085669</v>
      </c>
      <c r="F513">
        <f t="shared" si="76"/>
        <v>-0.4232769276765953</v>
      </c>
      <c r="G513">
        <f t="shared" si="77"/>
        <v>0.73349490388066307</v>
      </c>
      <c r="H513">
        <f t="shared" si="78"/>
        <v>0.10378797332882765</v>
      </c>
      <c r="I513">
        <f t="shared" si="79"/>
        <v>-1.3344990756084307</v>
      </c>
      <c r="J513">
        <f t="shared" si="80"/>
        <v>-1.4772464702016794</v>
      </c>
      <c r="K513">
        <f t="shared" si="81"/>
        <v>-0.33918765921878802</v>
      </c>
      <c r="L513">
        <f t="shared" si="82"/>
        <v>-1.2053251912685081</v>
      </c>
      <c r="M513">
        <f t="shared" si="83"/>
        <v>-0.55348892563765906</v>
      </c>
      <c r="N513">
        <v>0</v>
      </c>
      <c r="O513">
        <f t="shared" si="84"/>
        <v>-1.3863120195344147</v>
      </c>
      <c r="P513">
        <f t="shared" si="85"/>
        <v>1.4632009432226487</v>
      </c>
      <c r="Q513">
        <f t="shared" si="86"/>
        <v>0.31173482162772026</v>
      </c>
      <c r="R513">
        <f t="shared" si="87"/>
        <v>2.0670822620227299E-3</v>
      </c>
      <c r="S513">
        <v>0.3638435700787892</v>
      </c>
      <c r="T513">
        <f t="shared" si="72"/>
        <v>0.32877744677392406</v>
      </c>
      <c r="U513">
        <f t="shared" si="73"/>
        <v>0.34905074224441041</v>
      </c>
      <c r="V513">
        <f t="shared" si="88"/>
        <v>0.36459566466865012</v>
      </c>
      <c r="AB513">
        <f t="shared" si="89"/>
        <v>9.6376921810853151</v>
      </c>
      <c r="AC513">
        <f t="shared" si="90"/>
        <v>4.0657109403295086</v>
      </c>
      <c r="AD513">
        <f t="shared" si="91"/>
        <v>0.2067082262022811</v>
      </c>
    </row>
    <row r="514" spans="1:30" x14ac:dyDescent="0.4">
      <c r="A514">
        <v>208</v>
      </c>
      <c r="B514" t="s">
        <v>17</v>
      </c>
      <c r="C514" t="s">
        <v>18</v>
      </c>
      <c r="D514">
        <f t="shared" si="74"/>
        <v>-0.7124908399006491</v>
      </c>
      <c r="E514">
        <f t="shared" si="75"/>
        <v>-1.2866034822536969</v>
      </c>
      <c r="F514">
        <f t="shared" si="76"/>
        <v>-0.4232769276765953</v>
      </c>
      <c r="G514">
        <f t="shared" si="77"/>
        <v>0.47618845958202072</v>
      </c>
      <c r="H514">
        <f t="shared" si="78"/>
        <v>0.12127611775557383</v>
      </c>
      <c r="I514">
        <f t="shared" si="79"/>
        <v>-0.95893648397378795</v>
      </c>
      <c r="J514">
        <f t="shared" si="80"/>
        <v>-1.4772464702016794</v>
      </c>
      <c r="K514">
        <f t="shared" si="81"/>
        <v>-1.3968193686449719</v>
      </c>
      <c r="L514">
        <f t="shared" si="82"/>
        <v>-1.3694501457777373</v>
      </c>
      <c r="M514">
        <f t="shared" si="83"/>
        <v>-0.54740672240850308</v>
      </c>
      <c r="N514">
        <v>0</v>
      </c>
      <c r="O514">
        <f t="shared" si="84"/>
        <v>0.88670250890167879</v>
      </c>
      <c r="P514">
        <f t="shared" si="85"/>
        <v>-0.87599525341448381</v>
      </c>
      <c r="Q514">
        <f t="shared" si="86"/>
        <v>1.6294071964685632</v>
      </c>
      <c r="R514">
        <f t="shared" si="87"/>
        <v>3.7257889518576897E-4</v>
      </c>
      <c r="S514">
        <v>3.3648331312903679E-2</v>
      </c>
      <c r="T514">
        <f t="shared" si="72"/>
        <v>3.4371361000699152E-2</v>
      </c>
      <c r="U514">
        <f t="shared" si="73"/>
        <v>3.4334327660242768E-2</v>
      </c>
      <c r="V514">
        <f t="shared" si="88"/>
        <v>3.366086797100909E-2</v>
      </c>
      <c r="AB514">
        <f t="shared" si="89"/>
        <v>2.1487831924616163</v>
      </c>
      <c r="AC514">
        <f t="shared" si="90"/>
        <v>2.0387232310566885</v>
      </c>
      <c r="AD514">
        <f t="shared" si="91"/>
        <v>3.7257889518590472E-2</v>
      </c>
    </row>
    <row r="515" spans="1:30" x14ac:dyDescent="0.4">
      <c r="A515">
        <v>209</v>
      </c>
      <c r="B515" t="s">
        <v>17</v>
      </c>
      <c r="C515" t="s">
        <v>18</v>
      </c>
      <c r="D515">
        <f t="shared" si="74"/>
        <v>0.96067747297758765</v>
      </c>
      <c r="E515">
        <f t="shared" si="75"/>
        <v>-1.2668136419811316</v>
      </c>
      <c r="F515">
        <f t="shared" si="76"/>
        <v>-0.4232769276765953</v>
      </c>
      <c r="G515">
        <f t="shared" si="77"/>
        <v>-1.1448421394994261</v>
      </c>
      <c r="H515">
        <f t="shared" si="78"/>
        <v>-1.5026230075851401</v>
      </c>
      <c r="I515">
        <f t="shared" si="79"/>
        <v>0.99398899252635475</v>
      </c>
      <c r="J515">
        <f t="shared" si="80"/>
        <v>-1.416119030055403</v>
      </c>
      <c r="K515">
        <f t="shared" si="81"/>
        <v>-0.10525050156314403</v>
      </c>
      <c r="L515">
        <f t="shared" si="82"/>
        <v>-1.0322373065956572</v>
      </c>
      <c r="M515">
        <f t="shared" si="83"/>
        <v>-1.4929521122789273</v>
      </c>
      <c r="N515">
        <v>0</v>
      </c>
      <c r="O515">
        <f t="shared" si="84"/>
        <v>-0.39750925167259921</v>
      </c>
      <c r="P515">
        <f t="shared" si="85"/>
        <v>-0.93811309547652233</v>
      </c>
      <c r="Q515">
        <f t="shared" si="86"/>
        <v>-1.5572197913905161</v>
      </c>
      <c r="R515">
        <f t="shared" si="87"/>
        <v>9.9331161042098804E-4</v>
      </c>
      <c r="S515">
        <v>23.148501265612261</v>
      </c>
      <c r="T515">
        <f t="shared" si="72"/>
        <v>43.538398122114991</v>
      </c>
      <c r="U515">
        <f t="shared" si="73"/>
        <v>41.395557549767602</v>
      </c>
      <c r="V515">
        <f t="shared" si="88"/>
        <v>23.171494940683239</v>
      </c>
      <c r="AB515">
        <f t="shared" si="89"/>
        <v>88.083010742438375</v>
      </c>
      <c r="AC515">
        <f t="shared" si="90"/>
        <v>78.826080681352138</v>
      </c>
      <c r="AD515">
        <f t="shared" si="91"/>
        <v>9.9331161042101726E-2</v>
      </c>
    </row>
    <row r="516" spans="1:30" x14ac:dyDescent="0.4">
      <c r="A516">
        <v>210</v>
      </c>
      <c r="B516" t="s">
        <v>17</v>
      </c>
      <c r="C516" t="s">
        <v>18</v>
      </c>
      <c r="D516">
        <f t="shared" si="74"/>
        <v>0.54238539475802849</v>
      </c>
      <c r="E516">
        <f t="shared" si="75"/>
        <v>-1.0095457184377847</v>
      </c>
      <c r="F516">
        <f t="shared" si="76"/>
        <v>-0.4232769276765953</v>
      </c>
      <c r="G516">
        <f t="shared" si="77"/>
        <v>-0.96472762849037652</v>
      </c>
      <c r="H516">
        <f t="shared" si="78"/>
        <v>-0.70566328299485137</v>
      </c>
      <c r="I516">
        <f t="shared" si="79"/>
        <v>0.69353891921864053</v>
      </c>
      <c r="J516">
        <f t="shared" si="80"/>
        <v>-1.416119030055403</v>
      </c>
      <c r="K516">
        <f t="shared" si="81"/>
        <v>-0.12659259701677994</v>
      </c>
      <c r="L516">
        <f t="shared" si="82"/>
        <v>-1.035549206583376</v>
      </c>
      <c r="M516">
        <f t="shared" si="83"/>
        <v>-0.94128187936694263</v>
      </c>
      <c r="N516">
        <v>0</v>
      </c>
      <c r="O516">
        <f t="shared" si="84"/>
        <v>-0.50312611531656593</v>
      </c>
      <c r="P516">
        <f t="shared" si="85"/>
        <v>3.8738401923935721</v>
      </c>
      <c r="Q516">
        <f t="shared" si="86"/>
        <v>1.1682220117443729</v>
      </c>
      <c r="R516">
        <f t="shared" si="87"/>
        <v>4.8503821350294098E-3</v>
      </c>
      <c r="S516">
        <v>0.26490832098256822</v>
      </c>
      <c r="T516">
        <f t="shared" si="72"/>
        <v>0.29389692143509755</v>
      </c>
      <c r="U516">
        <f t="shared" si="73"/>
        <v>0.32924544349362528</v>
      </c>
      <c r="V516">
        <f t="shared" si="88"/>
        <v>0.26619322757008274</v>
      </c>
      <c r="AB516">
        <f t="shared" si="89"/>
        <v>10.942880293457019</v>
      </c>
      <c r="AC516">
        <f t="shared" si="90"/>
        <v>24.286561581918235</v>
      </c>
      <c r="AD516">
        <f t="shared" si="91"/>
        <v>0.48503821350295084</v>
      </c>
    </row>
    <row r="517" spans="1:30" x14ac:dyDescent="0.4">
      <c r="A517">
        <v>211</v>
      </c>
      <c r="B517" t="s">
        <v>17</v>
      </c>
      <c r="C517" t="s">
        <v>18</v>
      </c>
      <c r="D517">
        <f t="shared" si="74"/>
        <v>0.12409331653846931</v>
      </c>
      <c r="E517">
        <f t="shared" si="75"/>
        <v>-1.1480746003457412</v>
      </c>
      <c r="F517">
        <f t="shared" si="76"/>
        <v>-0.34514952100946328</v>
      </c>
      <c r="G517">
        <f t="shared" si="77"/>
        <v>-1.119111495069562</v>
      </c>
      <c r="H517">
        <f t="shared" si="78"/>
        <v>-0.99546681920950197</v>
      </c>
      <c r="I517">
        <f t="shared" si="79"/>
        <v>0.84376395587249764</v>
      </c>
      <c r="J517">
        <f t="shared" si="80"/>
        <v>-1.416119030055403</v>
      </c>
      <c r="K517">
        <f t="shared" si="81"/>
        <v>1.2664674276738055</v>
      </c>
      <c r="L517">
        <f t="shared" si="82"/>
        <v>-0.81937195778945116</v>
      </c>
      <c r="M517">
        <f t="shared" si="83"/>
        <v>-1.1305733566929372</v>
      </c>
      <c r="N517">
        <v>0</v>
      </c>
      <c r="O517">
        <f t="shared" si="84"/>
        <v>0.15871347183857776</v>
      </c>
      <c r="P517">
        <f t="shared" si="85"/>
        <v>-0.14078556742523729</v>
      </c>
      <c r="Q517">
        <f t="shared" si="86"/>
        <v>0.72218844009175154</v>
      </c>
      <c r="R517">
        <f t="shared" si="87"/>
        <v>4.5496397190097695E-3</v>
      </c>
      <c r="S517">
        <v>0.31502505624229721</v>
      </c>
      <c r="T517">
        <f t="shared" si="72"/>
        <v>0.32958608259759087</v>
      </c>
      <c r="U517">
        <f t="shared" si="73"/>
        <v>0.31524272409403242</v>
      </c>
      <c r="V517">
        <f t="shared" si="88"/>
        <v>0.31645830675066045</v>
      </c>
      <c r="AB517">
        <f t="shared" si="89"/>
        <v>4.6221803843102069</v>
      </c>
      <c r="AC517">
        <f t="shared" si="90"/>
        <v>6.9095409213354317E-2</v>
      </c>
      <c r="AD517">
        <f t="shared" si="91"/>
        <v>0.45496397190097559</v>
      </c>
    </row>
    <row r="518" spans="1:30" x14ac:dyDescent="0.4">
      <c r="A518">
        <v>212</v>
      </c>
      <c r="B518" t="s">
        <v>17</v>
      </c>
      <c r="C518" t="s">
        <v>18</v>
      </c>
      <c r="D518">
        <f t="shared" si="74"/>
        <v>0.54238539475802849</v>
      </c>
      <c r="E518">
        <f t="shared" si="75"/>
        <v>-1.7417698085226947</v>
      </c>
      <c r="F518">
        <f t="shared" si="76"/>
        <v>-0.39723445878755131</v>
      </c>
      <c r="G518">
        <f t="shared" si="77"/>
        <v>-1.1448421394994261</v>
      </c>
      <c r="H518">
        <f t="shared" si="78"/>
        <v>-1.5450942154786667</v>
      </c>
      <c r="I518">
        <f t="shared" si="79"/>
        <v>0.9188764741994262</v>
      </c>
      <c r="J518">
        <f t="shared" si="80"/>
        <v>-1.416119030055403</v>
      </c>
      <c r="K518">
        <f t="shared" si="81"/>
        <v>-1.4153609729773444</v>
      </c>
      <c r="L518">
        <f t="shared" si="82"/>
        <v>-1.2355423130610763</v>
      </c>
      <c r="M518">
        <f t="shared" si="83"/>
        <v>-1.6968923320680944</v>
      </c>
      <c r="N518">
        <v>0</v>
      </c>
      <c r="O518">
        <f t="shared" si="84"/>
        <v>1.7778105126964947</v>
      </c>
      <c r="P518">
        <f t="shared" si="85"/>
        <v>0.28055021282414655</v>
      </c>
      <c r="Q518">
        <f t="shared" si="86"/>
        <v>-1.4931918504398749</v>
      </c>
      <c r="R518">
        <f t="shared" si="87"/>
        <v>3.0505985533392801E-3</v>
      </c>
      <c r="S518">
        <v>11.078015043760622</v>
      </c>
      <c r="T518">
        <f t="shared" si="72"/>
        <v>17.835192370451608</v>
      </c>
      <c r="U518">
        <f t="shared" si="73"/>
        <v>21.628900539124299</v>
      </c>
      <c r="V518">
        <f t="shared" si="88"/>
        <v>11.111809620426991</v>
      </c>
      <c r="AB518">
        <f t="shared" si="89"/>
        <v>60.996282276189675</v>
      </c>
      <c r="AC518">
        <f t="shared" si="90"/>
        <v>95.241660655680036</v>
      </c>
      <c r="AD518">
        <f t="shared" si="91"/>
        <v>0.30505985533394048</v>
      </c>
    </row>
    <row r="519" spans="1:30" x14ac:dyDescent="0.4">
      <c r="A519">
        <v>213</v>
      </c>
      <c r="B519" t="s">
        <v>17</v>
      </c>
      <c r="C519" t="s">
        <v>18</v>
      </c>
      <c r="D519">
        <f t="shared" si="74"/>
        <v>2.215553707636265</v>
      </c>
      <c r="E519">
        <f t="shared" si="75"/>
        <v>-2.0188275723386067</v>
      </c>
      <c r="F519">
        <f t="shared" si="76"/>
        <v>-0.4232769276765953</v>
      </c>
      <c r="G519">
        <f t="shared" si="77"/>
        <v>1.1966465036182194</v>
      </c>
      <c r="H519">
        <f t="shared" si="78"/>
        <v>0.33613046356988358</v>
      </c>
      <c r="I519">
        <f t="shared" si="79"/>
        <v>-1.8602867038969308</v>
      </c>
      <c r="J519">
        <f t="shared" si="80"/>
        <v>-1.416119030055403</v>
      </c>
      <c r="K519">
        <f t="shared" si="81"/>
        <v>-0.40937734212832461</v>
      </c>
      <c r="L519">
        <f t="shared" si="82"/>
        <v>-1.0794321887346172</v>
      </c>
      <c r="M519">
        <f t="shared" si="83"/>
        <v>-0.86437770566183847</v>
      </c>
      <c r="N519">
        <v>0</v>
      </c>
      <c r="O519">
        <f t="shared" si="84"/>
        <v>-1.081616726644927</v>
      </c>
      <c r="P519">
        <f t="shared" si="85"/>
        <v>0.1941037233338169</v>
      </c>
      <c r="Q519">
        <f t="shared" si="86"/>
        <v>-0.95325674557423645</v>
      </c>
      <c r="R519">
        <f t="shared" si="87"/>
        <v>4.0595998437006498E-3</v>
      </c>
      <c r="S519">
        <v>0.14755214777550518</v>
      </c>
      <c r="T519">
        <f t="shared" si="72"/>
        <v>-6.1476241624016548E-2</v>
      </c>
      <c r="U519">
        <f t="shared" si="73"/>
        <v>0.18658419619900124</v>
      </c>
      <c r="V519">
        <f t="shared" si="88"/>
        <v>0.14815115045155233</v>
      </c>
      <c r="AB519">
        <f t="shared" si="89"/>
        <v>141.66407778594333</v>
      </c>
      <c r="AC519">
        <f t="shared" si="90"/>
        <v>26.453053386170826</v>
      </c>
      <c r="AD519">
        <f t="shared" si="91"/>
        <v>0.40595998437007452</v>
      </c>
    </row>
    <row r="520" spans="1:30" x14ac:dyDescent="0.4">
      <c r="A520">
        <v>214</v>
      </c>
      <c r="B520" t="s">
        <v>17</v>
      </c>
      <c r="C520" t="s">
        <v>18</v>
      </c>
      <c r="D520">
        <f t="shared" si="74"/>
        <v>-0.7124908399006491</v>
      </c>
      <c r="E520">
        <f t="shared" si="75"/>
        <v>-1.6626104474324341</v>
      </c>
      <c r="F520">
        <f t="shared" si="76"/>
        <v>-0.4232769276765953</v>
      </c>
      <c r="G520">
        <f t="shared" si="77"/>
        <v>0.96507070374944115</v>
      </c>
      <c r="H520">
        <f t="shared" si="78"/>
        <v>0.28116772394296707</v>
      </c>
      <c r="I520">
        <f t="shared" si="79"/>
        <v>-1.1091615206276451</v>
      </c>
      <c r="J520">
        <f t="shared" si="80"/>
        <v>-1.416119030055403</v>
      </c>
      <c r="K520">
        <f t="shared" si="81"/>
        <v>1.7968981397919683</v>
      </c>
      <c r="L520">
        <f t="shared" si="82"/>
        <v>-0.73705888441920986</v>
      </c>
      <c r="M520">
        <f t="shared" si="83"/>
        <v>-0.66647598998213531</v>
      </c>
      <c r="N520">
        <v>0</v>
      </c>
      <c r="O520">
        <f t="shared" si="84"/>
        <v>0.55145341705805373</v>
      </c>
      <c r="P520">
        <f t="shared" si="85"/>
        <v>2.9190562926196821</v>
      </c>
      <c r="Q520">
        <f t="shared" si="86"/>
        <v>-0.75171522825729897</v>
      </c>
      <c r="R520">
        <f t="shared" si="87"/>
        <v>4.1035900714804698E-3</v>
      </c>
      <c r="S520">
        <v>3.524564905061163E-2</v>
      </c>
      <c r="T520">
        <f t="shared" si="72"/>
        <v>4.0564518013880509E-2</v>
      </c>
      <c r="U520">
        <f t="shared" si="73"/>
        <v>3.8407276079122123E-2</v>
      </c>
      <c r="V520">
        <f t="shared" si="88"/>
        <v>3.5390282746118606E-2</v>
      </c>
      <c r="AB520">
        <f t="shared" si="89"/>
        <v>15.09085264859544</v>
      </c>
      <c r="AC520">
        <f t="shared" si="90"/>
        <v>8.9702619008959008</v>
      </c>
      <c r="AD520">
        <f t="shared" si="91"/>
        <v>0.41035900714805168</v>
      </c>
    </row>
    <row r="521" spans="1:30" x14ac:dyDescent="0.4">
      <c r="A521">
        <v>215</v>
      </c>
      <c r="B521" t="s">
        <v>17</v>
      </c>
      <c r="C521" t="s">
        <v>18</v>
      </c>
      <c r="D521">
        <f t="shared" si="74"/>
        <v>2.215553707636265</v>
      </c>
      <c r="E521">
        <f t="shared" si="75"/>
        <v>-1.2074441211634359</v>
      </c>
      <c r="F521">
        <f t="shared" si="76"/>
        <v>-0.4232769276765953</v>
      </c>
      <c r="G521">
        <f t="shared" si="77"/>
        <v>1.4024916590571335</v>
      </c>
      <c r="H521">
        <f t="shared" si="78"/>
        <v>0.58346279189100769</v>
      </c>
      <c r="I521">
        <f t="shared" si="79"/>
        <v>-2.3109618138585022</v>
      </c>
      <c r="J521">
        <f t="shared" si="80"/>
        <v>-1.416119030055403</v>
      </c>
      <c r="K521">
        <f t="shared" si="81"/>
        <v>1.567051532091273</v>
      </c>
      <c r="L521">
        <f t="shared" si="82"/>
        <v>-0.77272684302593908</v>
      </c>
      <c r="M521">
        <f t="shared" si="83"/>
        <v>-0.33192037702855814</v>
      </c>
      <c r="N521">
        <v>0</v>
      </c>
      <c r="O521">
        <f t="shared" si="84"/>
        <v>1.5071470232532536</v>
      </c>
      <c r="P521">
        <f t="shared" si="85"/>
        <v>2.2197113738459642</v>
      </c>
      <c r="Q521">
        <f t="shared" si="86"/>
        <v>1.0711090349900849</v>
      </c>
      <c r="R521">
        <f t="shared" si="87"/>
        <v>1.6540099403060298E-3</v>
      </c>
      <c r="S521">
        <v>1.8339831841181396E-2</v>
      </c>
      <c r="T521">
        <f t="shared" si="72"/>
        <v>-2.0931487452558514E-2</v>
      </c>
      <c r="U521">
        <f t="shared" si="73"/>
        <v>5.4432685090188795E-2</v>
      </c>
      <c r="V521">
        <f t="shared" si="88"/>
        <v>1.837016610535025E-2</v>
      </c>
      <c r="AB521">
        <f t="shared" si="89"/>
        <v>214.13129429877134</v>
      </c>
      <c r="AC521">
        <f t="shared" si="90"/>
        <v>196.80034997901274</v>
      </c>
      <c r="AD521">
        <f t="shared" si="91"/>
        <v>0.16540099403059377</v>
      </c>
    </row>
    <row r="522" spans="1:30" x14ac:dyDescent="0.4">
      <c r="A522">
        <v>216</v>
      </c>
      <c r="B522" t="s">
        <v>17</v>
      </c>
      <c r="C522" t="s">
        <v>18</v>
      </c>
      <c r="D522">
        <f t="shared" si="74"/>
        <v>2.215553707636265</v>
      </c>
      <c r="E522">
        <f t="shared" si="75"/>
        <v>-0.95017619762008987</v>
      </c>
      <c r="F522">
        <f t="shared" si="76"/>
        <v>-0.4232769276765953</v>
      </c>
      <c r="G522">
        <f t="shared" si="77"/>
        <v>0.96507070374944115</v>
      </c>
      <c r="H522">
        <f t="shared" si="78"/>
        <v>0.39858812223683415</v>
      </c>
      <c r="I522">
        <f t="shared" si="79"/>
        <v>-2.0856242588777163</v>
      </c>
      <c r="J522">
        <f t="shared" si="80"/>
        <v>-1.3549915899091267</v>
      </c>
      <c r="K522">
        <f t="shared" si="81"/>
        <v>0.33323051055913616</v>
      </c>
      <c r="L522">
        <f t="shared" si="82"/>
        <v>-0.82740798441646413</v>
      </c>
      <c r="M522">
        <f t="shared" si="83"/>
        <v>-0.2470262037859482</v>
      </c>
      <c r="N522">
        <v>0</v>
      </c>
      <c r="O522">
        <f t="shared" si="84"/>
        <v>0.56374404575276893</v>
      </c>
      <c r="P522">
        <f t="shared" si="85"/>
        <v>5.5414277573427435E-2</v>
      </c>
      <c r="Q522">
        <f t="shared" si="86"/>
        <v>-0.87993803042499841</v>
      </c>
      <c r="R522">
        <f t="shared" si="87"/>
        <v>2.1409753824666198E-3</v>
      </c>
      <c r="S522">
        <v>2.8625316123587048E-2</v>
      </c>
      <c r="T522">
        <f t="shared" si="72"/>
        <v>8.1617710911891395E-3</v>
      </c>
      <c r="U522">
        <f t="shared" si="73"/>
        <v>2.8510342204548338E-2</v>
      </c>
      <c r="V522">
        <f t="shared" si="88"/>
        <v>2.8686602220722973E-2</v>
      </c>
      <c r="AB522">
        <f t="shared" si="89"/>
        <v>71.487577443856082</v>
      </c>
      <c r="AC522">
        <f t="shared" si="90"/>
        <v>0.40165117667983735</v>
      </c>
      <c r="AD522">
        <f t="shared" si="91"/>
        <v>0.21409753824666303</v>
      </c>
    </row>
    <row r="523" spans="1:30" x14ac:dyDescent="0.4">
      <c r="A523">
        <v>217</v>
      </c>
      <c r="B523" t="s">
        <v>17</v>
      </c>
      <c r="C523" t="s">
        <v>18</v>
      </c>
      <c r="D523">
        <f t="shared" si="74"/>
        <v>-1.1307829181202083</v>
      </c>
      <c r="E523">
        <f t="shared" si="75"/>
        <v>-1.5240815655244784</v>
      </c>
      <c r="F523">
        <f t="shared" si="76"/>
        <v>0.30591220121663693</v>
      </c>
      <c r="G523">
        <f t="shared" si="77"/>
        <v>-1.0419195617799692</v>
      </c>
      <c r="H523">
        <f t="shared" si="78"/>
        <v>-1.3802059965979172</v>
      </c>
      <c r="I523">
        <f t="shared" si="79"/>
        <v>0.39308884591092624</v>
      </c>
      <c r="J523">
        <f t="shared" si="80"/>
        <v>-1.3549915899091267</v>
      </c>
      <c r="K523">
        <f t="shared" si="81"/>
        <v>-1.487811883245131</v>
      </c>
      <c r="L523">
        <f t="shared" si="82"/>
        <v>-1.1100002113502234</v>
      </c>
      <c r="M523">
        <f t="shared" si="83"/>
        <v>-1.5185406777364012</v>
      </c>
      <c r="N523">
        <v>0</v>
      </c>
      <c r="O523">
        <f t="shared" si="84"/>
        <v>0.38569540506091299</v>
      </c>
      <c r="P523">
        <f t="shared" si="85"/>
        <v>1.4827667624980978</v>
      </c>
      <c r="Q523">
        <f t="shared" si="86"/>
        <v>-0.78802081234490839</v>
      </c>
      <c r="R523">
        <f t="shared" si="87"/>
        <v>3.29985819583202E-3</v>
      </c>
      <c r="S523">
        <v>1.9997840983719661</v>
      </c>
      <c r="T523">
        <f t="shared" si="72"/>
        <v>2.5957702679830574</v>
      </c>
      <c r="U523">
        <f t="shared" si="73"/>
        <v>2.4525155520233799</v>
      </c>
      <c r="V523">
        <f t="shared" si="88"/>
        <v>2.0063831023188734</v>
      </c>
      <c r="AB523">
        <f t="shared" si="89"/>
        <v>29.802525687462289</v>
      </c>
      <c r="AC523">
        <f t="shared" si="90"/>
        <v>22.63901658283935</v>
      </c>
      <c r="AD523">
        <f t="shared" si="91"/>
        <v>0.32998581958320139</v>
      </c>
    </row>
    <row r="524" spans="1:30" x14ac:dyDescent="0.4">
      <c r="A524">
        <v>218</v>
      </c>
      <c r="B524" t="s">
        <v>17</v>
      </c>
      <c r="C524" t="s">
        <v>18</v>
      </c>
      <c r="D524">
        <f t="shared" si="74"/>
        <v>-0.29419876168108988</v>
      </c>
      <c r="E524">
        <f t="shared" si="75"/>
        <v>-0.59395907271391746</v>
      </c>
      <c r="F524">
        <f t="shared" si="76"/>
        <v>-0.4232769276765953</v>
      </c>
      <c r="G524">
        <f t="shared" si="77"/>
        <v>-0.16707765116458523</v>
      </c>
      <c r="H524">
        <f t="shared" si="78"/>
        <v>-8.1086696325346097E-2</v>
      </c>
      <c r="I524">
        <f t="shared" si="79"/>
        <v>-0.73359892899300227</v>
      </c>
      <c r="J524">
        <f t="shared" si="80"/>
        <v>-1.3549915899091267</v>
      </c>
      <c r="K524">
        <f t="shared" si="81"/>
        <v>0.13081770847285043</v>
      </c>
      <c r="L524">
        <f t="shared" si="82"/>
        <v>-0.85881872185787533</v>
      </c>
      <c r="M524">
        <f t="shared" si="83"/>
        <v>-0.41048961315639981</v>
      </c>
      <c r="N524">
        <v>0</v>
      </c>
      <c r="O524">
        <f t="shared" si="84"/>
        <v>-0.53673028213838947</v>
      </c>
      <c r="P524">
        <f t="shared" si="85"/>
        <v>-0.15521606463626941</v>
      </c>
      <c r="Q524">
        <f t="shared" si="86"/>
        <v>0.50479278482565648</v>
      </c>
      <c r="R524">
        <f t="shared" si="87"/>
        <v>4.0181243815903199E-4</v>
      </c>
      <c r="S524">
        <v>9.8325655853046715E-2</v>
      </c>
      <c r="T524">
        <f t="shared" si="72"/>
        <v>9.839793540727422E-2</v>
      </c>
      <c r="U524">
        <f t="shared" si="73"/>
        <v>9.8324584271942794E-2</v>
      </c>
      <c r="V524">
        <f t="shared" si="88"/>
        <v>9.8365164324558621E-2</v>
      </c>
      <c r="AB524">
        <f t="shared" si="89"/>
        <v>7.3510370818712409E-2</v>
      </c>
      <c r="AC524">
        <f t="shared" si="90"/>
        <v>1.0898285850457874E-3</v>
      </c>
      <c r="AD524">
        <f t="shared" si="91"/>
        <v>4.0181243815911247E-2</v>
      </c>
    </row>
    <row r="525" spans="1:30" x14ac:dyDescent="0.4">
      <c r="A525">
        <v>219</v>
      </c>
      <c r="B525" t="s">
        <v>17</v>
      </c>
      <c r="C525" t="s">
        <v>18</v>
      </c>
      <c r="D525">
        <f t="shared" si="74"/>
        <v>-0.7124908399006491</v>
      </c>
      <c r="E525">
        <f t="shared" si="75"/>
        <v>-0.87101683652982897</v>
      </c>
      <c r="F525">
        <f t="shared" si="76"/>
        <v>-0.4232769276765953</v>
      </c>
      <c r="G525">
        <f t="shared" si="77"/>
        <v>0.93934005931957698</v>
      </c>
      <c r="H525">
        <f t="shared" si="78"/>
        <v>0.47103900629049689</v>
      </c>
      <c r="I525">
        <f t="shared" si="79"/>
        <v>-1.0340490023007165</v>
      </c>
      <c r="J525">
        <f t="shared" si="80"/>
        <v>-1.3549915899091267</v>
      </c>
      <c r="K525">
        <f t="shared" si="81"/>
        <v>1.295305845530887</v>
      </c>
      <c r="L525">
        <f t="shared" si="82"/>
        <v>-0.67811161860273517</v>
      </c>
      <c r="M525">
        <f t="shared" si="83"/>
        <v>-0.1274125325349264</v>
      </c>
      <c r="N525">
        <v>0</v>
      </c>
      <c r="O525">
        <f t="shared" si="84"/>
        <v>1.0595953795318698</v>
      </c>
      <c r="P525">
        <f t="shared" si="85"/>
        <v>-0.4109500096519369</v>
      </c>
      <c r="Q525">
        <f t="shared" si="86"/>
        <v>0.96800878904783716</v>
      </c>
      <c r="R525">
        <f t="shared" si="87"/>
        <v>6.510722324304199E-4</v>
      </c>
      <c r="S525">
        <v>2.0955767714382689E-2</v>
      </c>
      <c r="T525">
        <f t="shared" si="72"/>
        <v>2.3474342452717092E-2</v>
      </c>
      <c r="U525">
        <f t="shared" si="73"/>
        <v>2.1047490350521645E-2</v>
      </c>
      <c r="V525">
        <f t="shared" si="88"/>
        <v>2.0969411432850787E-2</v>
      </c>
      <c r="AB525">
        <f t="shared" si="89"/>
        <v>12.018527656258643</v>
      </c>
      <c r="AC525">
        <f t="shared" si="90"/>
        <v>0.43769637738446543</v>
      </c>
      <c r="AD525">
        <f t="shared" si="91"/>
        <v>6.5107223243050308E-2</v>
      </c>
    </row>
    <row r="526" spans="1:30" x14ac:dyDescent="0.4">
      <c r="A526">
        <v>220</v>
      </c>
      <c r="B526" t="s">
        <v>17</v>
      </c>
      <c r="C526" t="s">
        <v>18</v>
      </c>
      <c r="D526">
        <f t="shared" si="74"/>
        <v>1.7972616294167061</v>
      </c>
      <c r="E526">
        <f t="shared" si="75"/>
        <v>-0.71269811434930774</v>
      </c>
      <c r="F526">
        <f t="shared" si="76"/>
        <v>-0.4232769276765953</v>
      </c>
      <c r="G526">
        <f t="shared" si="77"/>
        <v>1.2738384369078122</v>
      </c>
      <c r="H526">
        <f t="shared" si="78"/>
        <v>0.49852037610395483</v>
      </c>
      <c r="I526">
        <f t="shared" si="79"/>
        <v>-1.4096115939353593</v>
      </c>
      <c r="J526">
        <f t="shared" si="80"/>
        <v>-1.2938641497628502</v>
      </c>
      <c r="K526">
        <f t="shared" si="81"/>
        <v>0.27728745051293285</v>
      </c>
      <c r="L526">
        <f t="shared" si="82"/>
        <v>-0.69930416850725907</v>
      </c>
      <c r="M526">
        <f t="shared" si="83"/>
        <v>-0.11289381793595385</v>
      </c>
      <c r="N526">
        <v>0</v>
      </c>
      <c r="O526">
        <f t="shared" si="84"/>
        <v>-1.0514717941140004</v>
      </c>
      <c r="P526">
        <f t="shared" si="85"/>
        <v>2.4729296316188955E-2</v>
      </c>
      <c r="Q526">
        <f t="shared" si="86"/>
        <v>-0.37096271773803269</v>
      </c>
      <c r="R526">
        <f t="shared" si="87"/>
        <v>3.0641389465049301E-3</v>
      </c>
      <c r="S526">
        <v>0.10036093066556391</v>
      </c>
      <c r="T526">
        <f t="shared" si="72"/>
        <v>5.1652637119623007E-2</v>
      </c>
      <c r="U526">
        <f t="shared" si="73"/>
        <v>0.10039802254526899</v>
      </c>
      <c r="V526">
        <f t="shared" si="88"/>
        <v>0.10066845050192375</v>
      </c>
      <c r="AB526">
        <f t="shared" si="89"/>
        <v>48.53312262343718</v>
      </c>
      <c r="AC526">
        <f t="shared" si="90"/>
        <v>3.6958485198466492E-2</v>
      </c>
      <c r="AD526">
        <f t="shared" si="91"/>
        <v>0.3064138946504924</v>
      </c>
    </row>
    <row r="527" spans="1:30" x14ac:dyDescent="0.4">
      <c r="A527">
        <v>221</v>
      </c>
      <c r="B527" t="s">
        <v>17</v>
      </c>
      <c r="C527" t="s">
        <v>18</v>
      </c>
      <c r="D527">
        <f t="shared" si="74"/>
        <v>0.12409331653846931</v>
      </c>
      <c r="E527">
        <f t="shared" si="75"/>
        <v>-1.7417698085226947</v>
      </c>
      <c r="F527">
        <f t="shared" si="76"/>
        <v>0.20174232566046091</v>
      </c>
      <c r="G527">
        <f t="shared" si="77"/>
        <v>-1.1448421394994261</v>
      </c>
      <c r="H527">
        <f t="shared" si="78"/>
        <v>-1.5425959091319885</v>
      </c>
      <c r="I527">
        <f t="shared" si="79"/>
        <v>1.0691015108532833</v>
      </c>
      <c r="J527">
        <f t="shared" si="80"/>
        <v>-1.2938641497628502</v>
      </c>
      <c r="K527">
        <f t="shared" si="81"/>
        <v>-0.31988839746142472</v>
      </c>
      <c r="L527">
        <f t="shared" si="82"/>
        <v>-0.79197485718770577</v>
      </c>
      <c r="M527">
        <f t="shared" si="83"/>
        <v>-1.6970618560930089</v>
      </c>
      <c r="N527">
        <v>0</v>
      </c>
      <c r="O527">
        <f t="shared" si="84"/>
        <v>-1.5177200154750459</v>
      </c>
      <c r="P527">
        <f t="shared" si="85"/>
        <v>-0.91951290904325134</v>
      </c>
      <c r="Q527">
        <f t="shared" si="86"/>
        <v>-1.1182635406212214</v>
      </c>
      <c r="R527">
        <f t="shared" si="87"/>
        <v>1.2384658919090399E-3</v>
      </c>
      <c r="S527">
        <v>341.7915088408152</v>
      </c>
      <c r="T527">
        <f t="shared" si="72"/>
        <v>313.65215195501946</v>
      </c>
      <c r="U527">
        <f t="shared" si="73"/>
        <v>282.76910519488411</v>
      </c>
      <c r="V527">
        <f t="shared" si="88"/>
        <v>342.21480596665873</v>
      </c>
      <c r="AB527">
        <f t="shared" si="89"/>
        <v>8.2329010984591964</v>
      </c>
      <c r="AC527">
        <f t="shared" si="90"/>
        <v>17.268540065873896</v>
      </c>
      <c r="AD527">
        <f t="shared" si="91"/>
        <v>0.12384658919092038</v>
      </c>
    </row>
    <row r="528" spans="1:30" x14ac:dyDescent="0.4">
      <c r="A528">
        <v>222</v>
      </c>
      <c r="B528" t="s">
        <v>17</v>
      </c>
      <c r="C528" t="s">
        <v>18</v>
      </c>
      <c r="D528">
        <f t="shared" si="74"/>
        <v>0.12409331653846931</v>
      </c>
      <c r="E528">
        <f t="shared" si="75"/>
        <v>-2.1771462945191278</v>
      </c>
      <c r="F528">
        <f t="shared" si="76"/>
        <v>0.410082076772813</v>
      </c>
      <c r="G528">
        <f t="shared" si="77"/>
        <v>-1.1448421394994261</v>
      </c>
      <c r="H528">
        <f t="shared" si="78"/>
        <v>-1.4976263948917841</v>
      </c>
      <c r="I528">
        <f t="shared" si="79"/>
        <v>1.0691015108532833</v>
      </c>
      <c r="J528">
        <f t="shared" si="80"/>
        <v>-1.2938641497628502</v>
      </c>
      <c r="K528">
        <f t="shared" si="81"/>
        <v>-1.5290106994141703</v>
      </c>
      <c r="L528">
        <f t="shared" si="82"/>
        <v>-0.97960836045299415</v>
      </c>
      <c r="M528">
        <f t="shared" si="83"/>
        <v>-1.8414355734447345</v>
      </c>
      <c r="N528">
        <v>0</v>
      </c>
      <c r="O528">
        <f t="shared" si="84"/>
        <v>1.5857992551193916</v>
      </c>
      <c r="P528">
        <f t="shared" si="85"/>
        <v>-0.56056567397130852</v>
      </c>
      <c r="Q528">
        <f t="shared" si="86"/>
        <v>0.29183393881926079</v>
      </c>
      <c r="R528">
        <f t="shared" si="87"/>
        <v>8.5745607796369402E-4</v>
      </c>
      <c r="S528">
        <v>137.81318735165772</v>
      </c>
      <c r="T528">
        <f t="shared" si="72"/>
        <v>109.82559075868723</v>
      </c>
      <c r="U528">
        <f t="shared" si="73"/>
        <v>124.71578636994403</v>
      </c>
      <c r="V528">
        <f t="shared" si="88"/>
        <v>137.93135610677595</v>
      </c>
      <c r="AB528">
        <f t="shared" si="89"/>
        <v>20.30835882313249</v>
      </c>
      <c r="AC528">
        <f t="shared" si="90"/>
        <v>9.5037356245836406</v>
      </c>
      <c r="AD528">
        <f t="shared" si="91"/>
        <v>8.5745607796373288E-2</v>
      </c>
    </row>
    <row r="529" spans="1:30" x14ac:dyDescent="0.4">
      <c r="A529">
        <v>223</v>
      </c>
      <c r="B529" t="s">
        <v>17</v>
      </c>
      <c r="C529" t="s">
        <v>18</v>
      </c>
      <c r="D529">
        <f t="shared" si="74"/>
        <v>0.12409331653846931</v>
      </c>
      <c r="E529">
        <f t="shared" si="75"/>
        <v>-3.0281094262394279</v>
      </c>
      <c r="F529">
        <f t="shared" si="76"/>
        <v>0.64446429677420902</v>
      </c>
      <c r="G529">
        <f t="shared" si="77"/>
        <v>-1.1448421394994261</v>
      </c>
      <c r="H529">
        <f t="shared" si="78"/>
        <v>-1.7149790470527719</v>
      </c>
      <c r="I529">
        <f t="shared" si="79"/>
        <v>1.0691015108532833</v>
      </c>
      <c r="J529">
        <f t="shared" si="80"/>
        <v>-1.2938641497628502</v>
      </c>
      <c r="K529">
        <f t="shared" si="81"/>
        <v>0.61187124097889645</v>
      </c>
      <c r="L529">
        <f t="shared" si="82"/>
        <v>-0.64738292891096838</v>
      </c>
      <c r="M529">
        <f t="shared" si="83"/>
        <v>-2.2693199431883428</v>
      </c>
      <c r="N529">
        <v>0</v>
      </c>
      <c r="O529">
        <f t="shared" si="84"/>
        <v>1.8247278546265786</v>
      </c>
      <c r="P529">
        <f t="shared" si="85"/>
        <v>-0.85638966429247121</v>
      </c>
      <c r="Q529">
        <f t="shared" si="86"/>
        <v>1.5903603390623398</v>
      </c>
      <c r="R529">
        <f t="shared" si="87"/>
        <v>3.25400658637347E-3</v>
      </c>
      <c r="S529">
        <v>2.9094855815672895</v>
      </c>
      <c r="T529">
        <f t="shared" si="72"/>
        <v>1.4305188770684765</v>
      </c>
      <c r="U529">
        <f t="shared" si="73"/>
        <v>-2.4903486207421981</v>
      </c>
      <c r="V529">
        <f t="shared" si="88"/>
        <v>2.9189530668126684</v>
      </c>
      <c r="AB529">
        <f t="shared" si="89"/>
        <v>50.83258407838953</v>
      </c>
      <c r="AC529">
        <f t="shared" si="90"/>
        <v>185.59412139793764</v>
      </c>
      <c r="AD529">
        <f t="shared" si="91"/>
        <v>0.32540065863735645</v>
      </c>
    </row>
    <row r="530" spans="1:30" x14ac:dyDescent="0.4">
      <c r="A530">
        <v>224</v>
      </c>
      <c r="B530" t="s">
        <v>17</v>
      </c>
      <c r="C530" t="s">
        <v>18</v>
      </c>
      <c r="D530">
        <f t="shared" si="74"/>
        <v>0.12409331653846931</v>
      </c>
      <c r="E530">
        <f t="shared" si="75"/>
        <v>-2.414624377789909</v>
      </c>
      <c r="F530">
        <f t="shared" si="76"/>
        <v>-0.18889470767519922</v>
      </c>
      <c r="G530">
        <f t="shared" si="77"/>
        <v>-1.1448421394994261</v>
      </c>
      <c r="H530">
        <f t="shared" si="78"/>
        <v>-1.724972272439484</v>
      </c>
      <c r="I530">
        <f t="shared" si="79"/>
        <v>1.0691015108532833</v>
      </c>
      <c r="J530">
        <f t="shared" si="80"/>
        <v>-1.232736709616574</v>
      </c>
      <c r="K530">
        <f t="shared" si="81"/>
        <v>0.8586540782857276</v>
      </c>
      <c r="L530">
        <f t="shared" si="82"/>
        <v>-0.47230163143704562</v>
      </c>
      <c r="M530">
        <f t="shared" si="83"/>
        <v>-2.0440719751321246</v>
      </c>
      <c r="N530">
        <v>0</v>
      </c>
      <c r="O530">
        <f t="shared" si="84"/>
        <v>-0.94109498281224935</v>
      </c>
      <c r="P530">
        <f t="shared" si="85"/>
        <v>-0.81869847585209976</v>
      </c>
      <c r="Q530">
        <f t="shared" si="86"/>
        <v>-0.19826128905784401</v>
      </c>
      <c r="R530">
        <f t="shared" si="87"/>
        <v>3.5324027006378698E-3</v>
      </c>
      <c r="S530">
        <v>15.872386867082879</v>
      </c>
      <c r="T530">
        <f t="shared" si="72"/>
        <v>17.769121925845102</v>
      </c>
      <c r="U530">
        <f t="shared" si="73"/>
        <v>16.152103097513479</v>
      </c>
      <c r="V530">
        <f t="shared" si="88"/>
        <v>15.928454529317731</v>
      </c>
      <c r="AB530">
        <f t="shared" si="89"/>
        <v>11.949904413530819</v>
      </c>
      <c r="AC530">
        <f t="shared" si="90"/>
        <v>1.7622820863237152</v>
      </c>
      <c r="AD530">
        <f t="shared" si="91"/>
        <v>0.35324027006378544</v>
      </c>
    </row>
    <row r="531" spans="1:30" x14ac:dyDescent="0.4">
      <c r="A531">
        <v>225</v>
      </c>
      <c r="B531" t="s">
        <v>17</v>
      </c>
      <c r="C531" t="s">
        <v>18</v>
      </c>
      <c r="D531">
        <f t="shared" si="74"/>
        <v>0.54238539475802849</v>
      </c>
      <c r="E531">
        <f t="shared" si="75"/>
        <v>-1.9792478917934764</v>
      </c>
      <c r="F531">
        <f t="shared" si="76"/>
        <v>-0.39723445878755131</v>
      </c>
      <c r="G531">
        <f t="shared" si="77"/>
        <v>-1.1448421394994261</v>
      </c>
      <c r="H531">
        <f t="shared" si="78"/>
        <v>-1.6700095328125677</v>
      </c>
      <c r="I531">
        <f t="shared" si="79"/>
        <v>1.0691015108532833</v>
      </c>
      <c r="J531">
        <f t="shared" si="80"/>
        <v>-1.232736709616574</v>
      </c>
      <c r="K531">
        <f t="shared" si="81"/>
        <v>1.5058561329011673</v>
      </c>
      <c r="L531">
        <f t="shared" si="82"/>
        <v>-0.37186779721542462</v>
      </c>
      <c r="M531">
        <f t="shared" si="83"/>
        <v>-1.8530062775733811</v>
      </c>
      <c r="N531">
        <v>0</v>
      </c>
      <c r="O531">
        <f t="shared" si="84"/>
        <v>-1.1518649520256923</v>
      </c>
      <c r="P531">
        <f t="shared" si="85"/>
        <v>-0.3258791157722154</v>
      </c>
      <c r="Q531">
        <f t="shared" si="86"/>
        <v>-1.6495178552625953</v>
      </c>
      <c r="R531">
        <f t="shared" si="87"/>
        <v>2.2276880644224802E-3</v>
      </c>
      <c r="S531">
        <v>22.255001306358789</v>
      </c>
      <c r="T531">
        <f t="shared" si="72"/>
        <v>41.653414992274946</v>
      </c>
      <c r="U531">
        <f t="shared" si="73"/>
        <v>30.531502707277763</v>
      </c>
      <c r="V531">
        <f t="shared" si="88"/>
        <v>22.304578507142672</v>
      </c>
      <c r="AB531">
        <f t="shared" si="89"/>
        <v>87.164289136094382</v>
      </c>
      <c r="AC531">
        <f t="shared" si="90"/>
        <v>37.189399753277833</v>
      </c>
      <c r="AD531">
        <f t="shared" si="91"/>
        <v>0.22276880644225197</v>
      </c>
    </row>
    <row r="532" spans="1:30" x14ac:dyDescent="0.4">
      <c r="A532">
        <v>226</v>
      </c>
      <c r="B532" t="s">
        <v>17</v>
      </c>
      <c r="C532" t="s">
        <v>18</v>
      </c>
      <c r="D532">
        <f t="shared" si="74"/>
        <v>0.12409331653846931</v>
      </c>
      <c r="E532">
        <f t="shared" si="75"/>
        <v>-2.0386174126111714</v>
      </c>
      <c r="F532">
        <f t="shared" si="76"/>
        <v>-0.37119198989850727</v>
      </c>
      <c r="G532">
        <f t="shared" si="77"/>
        <v>-1.1448421394994261</v>
      </c>
      <c r="H532">
        <f t="shared" si="78"/>
        <v>-1.5026230075851401</v>
      </c>
      <c r="I532">
        <f t="shared" si="79"/>
        <v>1.0691015108532833</v>
      </c>
      <c r="J532">
        <f t="shared" si="80"/>
        <v>-1.1716092694702975</v>
      </c>
      <c r="K532">
        <f t="shared" si="81"/>
        <v>0.88583646493045121</v>
      </c>
      <c r="L532">
        <f t="shared" si="82"/>
        <v>-0.33129827778222243</v>
      </c>
      <c r="M532">
        <f t="shared" si="83"/>
        <v>-1.7929159260834298</v>
      </c>
      <c r="N532">
        <v>0</v>
      </c>
      <c r="O532">
        <f t="shared" si="84"/>
        <v>1.530012126637085</v>
      </c>
      <c r="P532">
        <f t="shared" si="85"/>
        <v>0.48091741876265398</v>
      </c>
      <c r="Q532">
        <f t="shared" si="86"/>
        <v>-1.2048290661217445</v>
      </c>
      <c r="R532">
        <f t="shared" si="87"/>
        <v>4.2862193402041296E-3</v>
      </c>
      <c r="S532">
        <v>123.09392213234155</v>
      </c>
      <c r="T532">
        <f t="shared" si="72"/>
        <v>144.35248544899571</v>
      </c>
      <c r="U532">
        <f t="shared" si="73"/>
        <v>134.28839971060052</v>
      </c>
      <c r="V532">
        <f t="shared" si="88"/>
        <v>123.62152968204678</v>
      </c>
      <c r="AB532">
        <f t="shared" si="89"/>
        <v>17.270197381312226</v>
      </c>
      <c r="AC532">
        <f t="shared" si="90"/>
        <v>9.0942569578890247</v>
      </c>
      <c r="AD532">
        <f t="shared" si="91"/>
        <v>0.42862193402042431</v>
      </c>
    </row>
    <row r="533" spans="1:30" x14ac:dyDescent="0.4">
      <c r="A533">
        <v>227</v>
      </c>
      <c r="B533" t="s">
        <v>17</v>
      </c>
      <c r="C533" t="s">
        <v>18</v>
      </c>
      <c r="D533">
        <f t="shared" si="74"/>
        <v>-1.1307829181202083</v>
      </c>
      <c r="E533">
        <f t="shared" si="75"/>
        <v>-1.0491253989829155</v>
      </c>
      <c r="F533">
        <f t="shared" si="76"/>
        <v>-0.34514952100946328</v>
      </c>
      <c r="G533">
        <f t="shared" si="77"/>
        <v>0.47618845958202072</v>
      </c>
      <c r="H533">
        <f t="shared" si="78"/>
        <v>0.22870329066272857</v>
      </c>
      <c r="I533">
        <f t="shared" si="79"/>
        <v>-5.7586264050645167E-2</v>
      </c>
      <c r="J533">
        <f t="shared" si="80"/>
        <v>-1.1716092694702975</v>
      </c>
      <c r="K533">
        <f t="shared" si="81"/>
        <v>-0.33500126119530699</v>
      </c>
      <c r="L533">
        <f t="shared" si="82"/>
        <v>-0.5207497990232518</v>
      </c>
      <c r="M533">
        <f t="shared" si="83"/>
        <v>-0.40088219242743212</v>
      </c>
      <c r="N533">
        <v>0</v>
      </c>
      <c r="O533">
        <f t="shared" si="84"/>
        <v>-0.86361039908146908</v>
      </c>
      <c r="P533">
        <f t="shared" si="85"/>
        <v>-0.90768154382346544</v>
      </c>
      <c r="Q533">
        <f t="shared" si="86"/>
        <v>1.1688299976688015</v>
      </c>
      <c r="R533">
        <f t="shared" si="87"/>
        <v>3.8360264239003798E-3</v>
      </c>
      <c r="S533">
        <v>9.910495653050222E-2</v>
      </c>
      <c r="T533">
        <f t="shared" si="72"/>
        <v>9.9359451659715159E-2</v>
      </c>
      <c r="U533">
        <f t="shared" si="73"/>
        <v>9.9056279052644802E-2</v>
      </c>
      <c r="V533">
        <f t="shared" si="88"/>
        <v>9.9485125762492715E-2</v>
      </c>
      <c r="AB533">
        <f t="shared" si="89"/>
        <v>0.25679354305010127</v>
      </c>
      <c r="AC533">
        <f t="shared" si="90"/>
        <v>4.9117097228568447E-2</v>
      </c>
      <c r="AD533">
        <f t="shared" si="91"/>
        <v>0.38360264239002878</v>
      </c>
    </row>
    <row r="534" spans="1:30" x14ac:dyDescent="0.4">
      <c r="A534">
        <v>228</v>
      </c>
      <c r="B534" t="s">
        <v>17</v>
      </c>
      <c r="C534" t="s">
        <v>18</v>
      </c>
      <c r="D534">
        <f t="shared" si="74"/>
        <v>-0.7124908399006491</v>
      </c>
      <c r="E534">
        <f t="shared" si="75"/>
        <v>-0.65332859353161299</v>
      </c>
      <c r="F534">
        <f t="shared" si="76"/>
        <v>-0.4232769276765953</v>
      </c>
      <c r="G534">
        <f t="shared" si="77"/>
        <v>-0.29573087331390641</v>
      </c>
      <c r="H534">
        <f t="shared" si="78"/>
        <v>-0.31342918656640201</v>
      </c>
      <c r="I534">
        <f t="shared" si="79"/>
        <v>0.16775129093014055</v>
      </c>
      <c r="J534">
        <f t="shared" si="80"/>
        <v>-1.1104818293240211</v>
      </c>
      <c r="K534">
        <f t="shared" si="81"/>
        <v>-1.5857124344093341</v>
      </c>
      <c r="L534">
        <f t="shared" si="82"/>
        <v>-0.57805198075488684</v>
      </c>
      <c r="M534">
        <f t="shared" si="83"/>
        <v>-0.4889231574199725</v>
      </c>
      <c r="N534">
        <v>0</v>
      </c>
      <c r="O534">
        <f t="shared" si="84"/>
        <v>-1.0920865203200716</v>
      </c>
      <c r="P534">
        <f t="shared" si="85"/>
        <v>-0.91372458630243381</v>
      </c>
      <c r="Q534">
        <f t="shared" si="86"/>
        <v>1.5364243784394984</v>
      </c>
      <c r="R534">
        <f t="shared" si="87"/>
        <v>1.9080982633339499E-3</v>
      </c>
      <c r="S534">
        <v>0.24732640034478121</v>
      </c>
      <c r="T534">
        <f t="shared" si="72"/>
        <v>0.24656868166061621</v>
      </c>
      <c r="U534">
        <f t="shared" si="73"/>
        <v>0.24765472163434987</v>
      </c>
      <c r="V534">
        <f t="shared" si="88"/>
        <v>0.24779832341975572</v>
      </c>
      <c r="AB534">
        <f t="shared" si="89"/>
        <v>0.30636385080958117</v>
      </c>
      <c r="AC534">
        <f t="shared" si="90"/>
        <v>0.13274817775659065</v>
      </c>
      <c r="AD534">
        <f t="shared" si="91"/>
        <v>0.19080982633339399</v>
      </c>
    </row>
    <row r="535" spans="1:30" x14ac:dyDescent="0.4">
      <c r="A535">
        <v>229</v>
      </c>
      <c r="B535" t="s">
        <v>17</v>
      </c>
      <c r="C535" t="s">
        <v>18</v>
      </c>
      <c r="D535">
        <f t="shared" si="74"/>
        <v>-0.7124908399006491</v>
      </c>
      <c r="E535">
        <f t="shared" si="75"/>
        <v>-0.39606066998826617</v>
      </c>
      <c r="F535">
        <f t="shared" si="76"/>
        <v>-0.4232769276765953</v>
      </c>
      <c r="G535">
        <f t="shared" si="77"/>
        <v>0.75922554831052746</v>
      </c>
      <c r="H535">
        <f t="shared" si="78"/>
        <v>0.37110675242337593</v>
      </c>
      <c r="I535">
        <f t="shared" si="79"/>
        <v>-0.95893648397378795</v>
      </c>
      <c r="J535">
        <f t="shared" si="80"/>
        <v>-1.1104818293240211</v>
      </c>
      <c r="K535">
        <f t="shared" si="81"/>
        <v>0.62388334078232899</v>
      </c>
      <c r="L535">
        <f t="shared" si="82"/>
        <v>-0.23516342809994509</v>
      </c>
      <c r="M535">
        <f t="shared" si="83"/>
        <v>6.177610962191795E-2</v>
      </c>
      <c r="N535">
        <v>0</v>
      </c>
      <c r="O535">
        <f t="shared" si="84"/>
        <v>0.63944197997682173</v>
      </c>
      <c r="P535">
        <f t="shared" si="85"/>
        <v>-0.47244676404680297</v>
      </c>
      <c r="Q535">
        <f t="shared" si="86"/>
        <v>-1.560061286810918</v>
      </c>
      <c r="R535">
        <f t="shared" si="87"/>
        <v>2.7522054105085197E-3</v>
      </c>
      <c r="S535">
        <v>2.5641245638638326E-2</v>
      </c>
      <c r="T535">
        <f t="shared" si="72"/>
        <v>2.6468738452841856E-2</v>
      </c>
      <c r="U535">
        <f t="shared" si="73"/>
        <v>2.5646911295288385E-2</v>
      </c>
      <c r="V535">
        <f t="shared" si="88"/>
        <v>2.5711815613617163E-2</v>
      </c>
      <c r="AB535">
        <f t="shared" si="89"/>
        <v>3.2271942863672591</v>
      </c>
      <c r="AC535">
        <f t="shared" si="90"/>
        <v>2.209587135471176E-2</v>
      </c>
      <c r="AD535">
        <f t="shared" si="91"/>
        <v>0.27522054105084554</v>
      </c>
    </row>
    <row r="536" spans="1:30" x14ac:dyDescent="0.4">
      <c r="A536">
        <v>230</v>
      </c>
      <c r="B536" t="s">
        <v>17</v>
      </c>
      <c r="C536" t="s">
        <v>18</v>
      </c>
      <c r="D536">
        <f t="shared" si="74"/>
        <v>0.54238539475802849</v>
      </c>
      <c r="E536">
        <f t="shared" si="75"/>
        <v>-0.79185747543956875</v>
      </c>
      <c r="F536">
        <f t="shared" si="76"/>
        <v>-0.4232769276765953</v>
      </c>
      <c r="G536">
        <f t="shared" si="77"/>
        <v>-1.1448421394994261</v>
      </c>
      <c r="H536">
        <f t="shared" si="78"/>
        <v>-1.4001924473713414</v>
      </c>
      <c r="I536">
        <f t="shared" si="79"/>
        <v>1.0691015108532833</v>
      </c>
      <c r="J536">
        <f t="shared" si="80"/>
        <v>-1.1104818293240211</v>
      </c>
      <c r="K536">
        <f t="shared" si="81"/>
        <v>0.32209381419349392</v>
      </c>
      <c r="L536">
        <f t="shared" si="82"/>
        <v>-0.28199560217462938</v>
      </c>
      <c r="M536">
        <f t="shared" si="83"/>
        <v>-1.243096161664466</v>
      </c>
      <c r="N536">
        <v>0</v>
      </c>
      <c r="O536">
        <f t="shared" si="84"/>
        <v>-1.3515557438218415</v>
      </c>
      <c r="P536">
        <f t="shared" si="85"/>
        <v>-0.70548902963641591</v>
      </c>
      <c r="Q536">
        <f t="shared" si="86"/>
        <v>0.75854256502549766</v>
      </c>
      <c r="R536">
        <f t="shared" si="87"/>
        <v>1.7220861369192601E-3</v>
      </c>
      <c r="S536">
        <v>14.094182034019219</v>
      </c>
      <c r="T536">
        <f t="shared" si="72"/>
        <v>18.485266191214915</v>
      </c>
      <c r="U536">
        <f t="shared" si="73"/>
        <v>12.980854359169605</v>
      </c>
      <c r="V536">
        <f t="shared" si="88"/>
        <v>14.118453429511218</v>
      </c>
      <c r="AB536">
        <f t="shared" si="89"/>
        <v>31.155296182473784</v>
      </c>
      <c r="AC536">
        <f t="shared" si="90"/>
        <v>7.8992003378583311</v>
      </c>
      <c r="AD536">
        <f t="shared" si="91"/>
        <v>0.17220861369191084</v>
      </c>
    </row>
    <row r="537" spans="1:30" x14ac:dyDescent="0.4">
      <c r="A537">
        <v>231</v>
      </c>
      <c r="B537" t="s">
        <v>17</v>
      </c>
      <c r="C537" t="s">
        <v>18</v>
      </c>
      <c r="D537">
        <f t="shared" si="74"/>
        <v>0.12409331653846931</v>
      </c>
      <c r="E537">
        <f t="shared" si="75"/>
        <v>-1.3063933225262616</v>
      </c>
      <c r="F537">
        <f t="shared" si="76"/>
        <v>-0.26702211434233125</v>
      </c>
      <c r="G537">
        <f t="shared" si="77"/>
        <v>-1.119111495069562</v>
      </c>
      <c r="H537">
        <f t="shared" si="78"/>
        <v>-1.1828397952103533</v>
      </c>
      <c r="I537">
        <f t="shared" si="79"/>
        <v>0.99398899252635475</v>
      </c>
      <c r="J537">
        <f t="shared" si="80"/>
        <v>-1.0493543891777448</v>
      </c>
      <c r="K537">
        <f t="shared" si="81"/>
        <v>-1.7009746160958368</v>
      </c>
      <c r="L537">
        <f t="shared" si="82"/>
        <v>-0.4591533995733989</v>
      </c>
      <c r="M537">
        <f t="shared" si="83"/>
        <v>-1.3366905354787852</v>
      </c>
      <c r="N537">
        <v>0</v>
      </c>
      <c r="O537">
        <f t="shared" si="84"/>
        <v>1.5586663695156886</v>
      </c>
      <c r="P537">
        <f t="shared" si="85"/>
        <v>0.17069461151307655</v>
      </c>
      <c r="Q537">
        <f t="shared" si="86"/>
        <v>0.43445994978258318</v>
      </c>
      <c r="R537">
        <f t="shared" si="87"/>
        <v>3.5794489593751E-3</v>
      </c>
      <c r="S537">
        <v>0.40468127658718323</v>
      </c>
      <c r="T537">
        <f t="shared" si="72"/>
        <v>0.4277308846221915</v>
      </c>
      <c r="U537">
        <f t="shared" si="73"/>
        <v>0.40304606127260334</v>
      </c>
      <c r="V537">
        <f t="shared" si="88"/>
        <v>0.40612981256154179</v>
      </c>
      <c r="AB537">
        <f t="shared" si="89"/>
        <v>5.6957436304920179</v>
      </c>
      <c r="AC537">
        <f t="shared" si="90"/>
        <v>0.40407486315409008</v>
      </c>
      <c r="AD537">
        <f t="shared" si="91"/>
        <v>0.35794489593750672</v>
      </c>
    </row>
    <row r="538" spans="1:30" x14ac:dyDescent="0.4">
      <c r="A538">
        <v>232</v>
      </c>
      <c r="B538" t="s">
        <v>17</v>
      </c>
      <c r="C538" t="s">
        <v>18</v>
      </c>
      <c r="D538">
        <f t="shared" si="74"/>
        <v>0.54238539475802849</v>
      </c>
      <c r="E538">
        <f t="shared" si="75"/>
        <v>-1.365762843343957</v>
      </c>
      <c r="F538">
        <f t="shared" si="76"/>
        <v>-0.4232769276765953</v>
      </c>
      <c r="G538">
        <f t="shared" si="77"/>
        <v>-1.1448421394994261</v>
      </c>
      <c r="H538">
        <f t="shared" si="78"/>
        <v>-1.3777076902512391</v>
      </c>
      <c r="I538">
        <f t="shared" si="79"/>
        <v>0.9188764741994262</v>
      </c>
      <c r="J538">
        <f t="shared" si="80"/>
        <v>-1.0493543891777448</v>
      </c>
      <c r="K538">
        <f t="shared" si="81"/>
        <v>1.2547012298820988</v>
      </c>
      <c r="L538">
        <f t="shared" si="82"/>
        <v>-4.8696640797479899E-4</v>
      </c>
      <c r="M538">
        <f t="shared" si="83"/>
        <v>-1.4752186868163275</v>
      </c>
      <c r="N538">
        <v>0</v>
      </c>
      <c r="O538">
        <f t="shared" si="84"/>
        <v>1.2394020380623541</v>
      </c>
      <c r="P538">
        <f t="shared" si="85"/>
        <v>-9.9750915220116809E-2</v>
      </c>
      <c r="Q538">
        <f t="shared" si="86"/>
        <v>1.3816427476979354</v>
      </c>
      <c r="R538">
        <f t="shared" si="87"/>
        <v>5.3456228194073902E-4</v>
      </c>
      <c r="S538">
        <v>1.6883617953147707</v>
      </c>
      <c r="T538">
        <f t="shared" si="72"/>
        <v>2.4556052883685457</v>
      </c>
      <c r="U538">
        <f t="shared" si="73"/>
        <v>1.6884559438308573</v>
      </c>
      <c r="V538">
        <f t="shared" si="88"/>
        <v>1.6892643298488159</v>
      </c>
      <c r="AB538">
        <f t="shared" si="89"/>
        <v>45.443073586649923</v>
      </c>
      <c r="AC538">
        <f t="shared" si="90"/>
        <v>5.5763235313569656E-3</v>
      </c>
      <c r="AD538">
        <f t="shared" si="91"/>
        <v>5.345622819408459E-2</v>
      </c>
    </row>
    <row r="539" spans="1:30" x14ac:dyDescent="0.4">
      <c r="A539">
        <v>233</v>
      </c>
      <c r="B539" t="s">
        <v>17</v>
      </c>
      <c r="C539" t="s">
        <v>18</v>
      </c>
      <c r="D539">
        <f t="shared" si="74"/>
        <v>0.12409331653846931</v>
      </c>
      <c r="E539">
        <f t="shared" si="75"/>
        <v>-1.5834510863421738</v>
      </c>
      <c r="F539">
        <f t="shared" si="76"/>
        <v>0.82676157899751712</v>
      </c>
      <c r="G539">
        <f t="shared" si="77"/>
        <v>-1.119111495069562</v>
      </c>
      <c r="H539">
        <f t="shared" si="78"/>
        <v>-1.1803414888636754</v>
      </c>
      <c r="I539">
        <f t="shared" si="79"/>
        <v>1.0691015108532833</v>
      </c>
      <c r="J539">
        <f t="shared" si="80"/>
        <v>-0.98822694903146835</v>
      </c>
      <c r="K539">
        <f t="shared" si="81"/>
        <v>-1.621140419719761</v>
      </c>
      <c r="L539">
        <f t="shared" si="82"/>
        <v>-0.30997945515435282</v>
      </c>
      <c r="M539">
        <f t="shared" si="83"/>
        <v>-1.4390194468991062</v>
      </c>
      <c r="N539">
        <v>0</v>
      </c>
      <c r="O539">
        <f t="shared" si="84"/>
        <v>0.61626043816318954</v>
      </c>
      <c r="P539">
        <f t="shared" si="85"/>
        <v>-0.88733309655116266</v>
      </c>
      <c r="Q539">
        <f t="shared" si="86"/>
        <v>-1.21684985940176</v>
      </c>
      <c r="R539">
        <f t="shared" si="87"/>
        <v>1.6062148360840799E-3</v>
      </c>
      <c r="S539">
        <v>0.57534643828596488</v>
      </c>
      <c r="T539">
        <f t="shared" si="72"/>
        <v>0.44334984221616675</v>
      </c>
      <c r="U539">
        <f t="shared" si="73"/>
        <v>0.61452516075789887</v>
      </c>
      <c r="V539">
        <f t="shared" si="88"/>
        <v>0.57627056827102785</v>
      </c>
      <c r="AB539">
        <f t="shared" si="89"/>
        <v>22.942107100381797</v>
      </c>
      <c r="AC539">
        <f t="shared" si="90"/>
        <v>6.8095880785588454</v>
      </c>
      <c r="AD539">
        <f t="shared" si="91"/>
        <v>0.16062148360839429</v>
      </c>
    </row>
    <row r="540" spans="1:30" x14ac:dyDescent="0.4">
      <c r="A540">
        <v>234</v>
      </c>
      <c r="B540" t="s">
        <v>17</v>
      </c>
      <c r="C540" t="s">
        <v>18</v>
      </c>
      <c r="D540">
        <f t="shared" si="74"/>
        <v>0.12409331653846931</v>
      </c>
      <c r="E540">
        <f t="shared" si="75"/>
        <v>-2.0386174126111714</v>
      </c>
      <c r="F540">
        <f t="shared" si="76"/>
        <v>0.72259170344134105</v>
      </c>
      <c r="G540">
        <f t="shared" si="77"/>
        <v>-1.1448421394994261</v>
      </c>
      <c r="H540">
        <f t="shared" si="78"/>
        <v>-1.6375315503057535</v>
      </c>
      <c r="I540">
        <f t="shared" si="79"/>
        <v>1.0691015108532833</v>
      </c>
      <c r="J540">
        <f t="shared" si="80"/>
        <v>-0.98822694903146835</v>
      </c>
      <c r="K540">
        <f t="shared" si="81"/>
        <v>-0.47385798052419748</v>
      </c>
      <c r="L540">
        <f t="shared" si="82"/>
        <v>-0.13194235919363134</v>
      </c>
      <c r="M540">
        <f t="shared" si="83"/>
        <v>-1.8597993340089081</v>
      </c>
      <c r="N540">
        <v>0</v>
      </c>
      <c r="O540">
        <f t="shared" si="84"/>
        <v>-0.5620178324445867</v>
      </c>
      <c r="P540">
        <f t="shared" si="85"/>
        <v>0.34642704864768969</v>
      </c>
      <c r="Q540">
        <f t="shared" si="86"/>
        <v>1.3765869625219278</v>
      </c>
      <c r="R540">
        <f t="shared" si="87"/>
        <v>2.3965714404757597E-3</v>
      </c>
      <c r="S540">
        <v>10.285782349047357</v>
      </c>
      <c r="T540">
        <f t="shared" si="72"/>
        <v>6.5172812315280853</v>
      </c>
      <c r="U540">
        <f t="shared" si="73"/>
        <v>10.037934860165906</v>
      </c>
      <c r="V540">
        <f t="shared" si="88"/>
        <v>10.310432961268033</v>
      </c>
      <c r="AB540">
        <f t="shared" si="89"/>
        <v>36.637962865977826</v>
      </c>
      <c r="AC540">
        <f t="shared" si="90"/>
        <v>2.4096124190728769</v>
      </c>
      <c r="AD540">
        <f t="shared" si="91"/>
        <v>0.23965714404756391</v>
      </c>
    </row>
    <row r="541" spans="1:30" x14ac:dyDescent="0.4">
      <c r="A541">
        <v>235</v>
      </c>
      <c r="B541" t="s">
        <v>17</v>
      </c>
      <c r="C541" t="s">
        <v>18</v>
      </c>
      <c r="D541">
        <f t="shared" si="74"/>
        <v>0.12409331653846931</v>
      </c>
      <c r="E541">
        <f t="shared" si="75"/>
        <v>-2.2958853361545182</v>
      </c>
      <c r="F541">
        <f t="shared" si="76"/>
        <v>0.46216701455090098</v>
      </c>
      <c r="G541">
        <f t="shared" si="77"/>
        <v>-1.1448421394994261</v>
      </c>
      <c r="H541">
        <f t="shared" si="78"/>
        <v>-1.587565423372193</v>
      </c>
      <c r="I541">
        <f t="shared" si="79"/>
        <v>1.0691015108532833</v>
      </c>
      <c r="J541">
        <f t="shared" si="80"/>
        <v>-0.98822694903146835</v>
      </c>
      <c r="K541">
        <f t="shared" si="81"/>
        <v>-1.3365771037949616</v>
      </c>
      <c r="L541">
        <f t="shared" si="82"/>
        <v>-0.26582047158294275</v>
      </c>
      <c r="M541">
        <f t="shared" si="83"/>
        <v>-1.9289549097861092</v>
      </c>
      <c r="N541">
        <v>0</v>
      </c>
      <c r="O541">
        <f t="shared" si="84"/>
        <v>1.2767442100420052</v>
      </c>
      <c r="P541">
        <f t="shared" si="85"/>
        <v>-0.79611449997003592</v>
      </c>
      <c r="Q541">
        <f t="shared" si="86"/>
        <v>-0.50633831811312235</v>
      </c>
      <c r="R541">
        <f t="shared" si="87"/>
        <v>2.4011002040915698E-3</v>
      </c>
      <c r="S541">
        <v>4.8502052709964385</v>
      </c>
      <c r="T541">
        <f t="shared" si="72"/>
        <v>3.6092565585676604</v>
      </c>
      <c r="U541">
        <f t="shared" si="73"/>
        <v>5.1776851027081365</v>
      </c>
      <c r="V541">
        <f t="shared" si="88"/>
        <v>4.8618510998625144</v>
      </c>
      <c r="AB541">
        <f t="shared" si="89"/>
        <v>25.585488512197223</v>
      </c>
      <c r="AC541">
        <f t="shared" si="90"/>
        <v>6.7518757127658589</v>
      </c>
      <c r="AD541">
        <f t="shared" si="91"/>
        <v>0.24011002040916413</v>
      </c>
    </row>
    <row r="542" spans="1:30" x14ac:dyDescent="0.4">
      <c r="A542">
        <v>236</v>
      </c>
      <c r="B542" t="s">
        <v>17</v>
      </c>
      <c r="C542" t="s">
        <v>18</v>
      </c>
      <c r="D542">
        <f t="shared" si="74"/>
        <v>2.215553707636265</v>
      </c>
      <c r="E542">
        <f t="shared" si="75"/>
        <v>-1.7219799682501296</v>
      </c>
      <c r="F542">
        <f t="shared" si="76"/>
        <v>-0.4232769276765953</v>
      </c>
      <c r="G542">
        <f t="shared" si="77"/>
        <v>1.5054142367765906</v>
      </c>
      <c r="H542">
        <f t="shared" si="78"/>
        <v>1.0281613215996952</v>
      </c>
      <c r="I542">
        <f t="shared" si="79"/>
        <v>-2.5362993688392881</v>
      </c>
      <c r="J542">
        <f t="shared" si="80"/>
        <v>-0.92709950888519199</v>
      </c>
      <c r="K542">
        <f t="shared" si="81"/>
        <v>0.98012830587066746</v>
      </c>
      <c r="L542">
        <f t="shared" si="82"/>
        <v>0.23047467093571114</v>
      </c>
      <c r="M542">
        <f t="shared" si="83"/>
        <v>-0.39494143416951433</v>
      </c>
      <c r="N542">
        <v>0</v>
      </c>
      <c r="O542">
        <f t="shared" si="84"/>
        <v>0.73398296648420913</v>
      </c>
      <c r="P542">
        <f t="shared" si="85"/>
        <v>-0.46448472363510157</v>
      </c>
      <c r="Q542">
        <f t="shared" si="86"/>
        <v>-0.49570045330621543</v>
      </c>
      <c r="R542">
        <f t="shared" si="87"/>
        <v>3.3171554803603297E-3</v>
      </c>
      <c r="S542">
        <v>1.857696805189317E-2</v>
      </c>
      <c r="T542">
        <f t="shared" si="72"/>
        <v>-9.919111402629853E-2</v>
      </c>
      <c r="U542">
        <f t="shared" si="73"/>
        <v>1.6765376705759165E-2</v>
      </c>
      <c r="V542">
        <f t="shared" si="88"/>
        <v>1.8638590743274987E-2</v>
      </c>
      <c r="AB542">
        <f t="shared" si="89"/>
        <v>633.94673312252382</v>
      </c>
      <c r="AC542">
        <f t="shared" si="90"/>
        <v>9.7518138647462784</v>
      </c>
      <c r="AD542">
        <f t="shared" si="91"/>
        <v>0.33171554803603814</v>
      </c>
    </row>
    <row r="543" spans="1:30" x14ac:dyDescent="0.4">
      <c r="A543">
        <v>237</v>
      </c>
      <c r="B543" t="s">
        <v>17</v>
      </c>
      <c r="C543" t="s">
        <v>18</v>
      </c>
      <c r="D543">
        <f t="shared" si="74"/>
        <v>2.215553707636265</v>
      </c>
      <c r="E543">
        <f t="shared" si="75"/>
        <v>-1.3063933225262616</v>
      </c>
      <c r="F543">
        <f t="shared" si="76"/>
        <v>-0.4232769276765953</v>
      </c>
      <c r="G543">
        <f t="shared" si="77"/>
        <v>1.5311448812064545</v>
      </c>
      <c r="H543">
        <f t="shared" si="78"/>
        <v>0.99818164543955901</v>
      </c>
      <c r="I543">
        <f t="shared" si="79"/>
        <v>-2.3109618138585022</v>
      </c>
      <c r="J543">
        <f t="shared" si="80"/>
        <v>-0.92709950888519199</v>
      </c>
      <c r="K543">
        <f t="shared" si="81"/>
        <v>0.8388276459259677</v>
      </c>
      <c r="L543">
        <f t="shared" si="82"/>
        <v>0.20854741196753052</v>
      </c>
      <c r="M543">
        <f t="shared" si="83"/>
        <v>-0.13486690644200355</v>
      </c>
      <c r="N543">
        <v>0</v>
      </c>
      <c r="O543">
        <f t="shared" si="84"/>
        <v>-0.17680100223767783</v>
      </c>
      <c r="P543">
        <f t="shared" si="85"/>
        <v>0.97944942985131489</v>
      </c>
      <c r="Q543">
        <f t="shared" si="86"/>
        <v>0.33321330473873911</v>
      </c>
      <c r="R543">
        <f t="shared" si="87"/>
        <v>4.90143999373472E-3</v>
      </c>
      <c r="S543">
        <v>2.8196181759730651E-2</v>
      </c>
      <c r="T543">
        <f t="shared" si="72"/>
        <v>-9.3812228330555039E-2</v>
      </c>
      <c r="U543">
        <f t="shared" si="73"/>
        <v>2.8394192634566415E-2</v>
      </c>
      <c r="V543">
        <f t="shared" si="88"/>
        <v>2.8334383652678412E-2</v>
      </c>
      <c r="AB543">
        <f t="shared" si="89"/>
        <v>432.71252515663735</v>
      </c>
      <c r="AC543">
        <f t="shared" si="90"/>
        <v>0.70226130801355824</v>
      </c>
      <c r="AD543">
        <f t="shared" si="91"/>
        <v>0.49014399937348846</v>
      </c>
    </row>
    <row r="544" spans="1:30" x14ac:dyDescent="0.4">
      <c r="A544">
        <v>238</v>
      </c>
      <c r="B544" t="s">
        <v>17</v>
      </c>
      <c r="C544" t="s">
        <v>18</v>
      </c>
      <c r="D544">
        <f t="shared" si="74"/>
        <v>-0.29419876168108988</v>
      </c>
      <c r="E544">
        <f t="shared" si="75"/>
        <v>-1.1678644406183059</v>
      </c>
      <c r="F544">
        <f t="shared" si="76"/>
        <v>-0.4232769276765953</v>
      </c>
      <c r="G544">
        <f t="shared" si="77"/>
        <v>1.3767610146272693</v>
      </c>
      <c r="H544">
        <f t="shared" si="78"/>
        <v>0.94821551850599906</v>
      </c>
      <c r="I544">
        <f t="shared" si="79"/>
        <v>-1.1091615206276451</v>
      </c>
      <c r="J544">
        <f t="shared" si="80"/>
        <v>-0.86597206873891563</v>
      </c>
      <c r="K544">
        <f t="shared" si="81"/>
        <v>-0.78247279005458159</v>
      </c>
      <c r="L544">
        <f t="shared" si="82"/>
        <v>9.3736604736984072E-2</v>
      </c>
      <c r="M544">
        <f t="shared" si="83"/>
        <v>-2.4376771942858755E-2</v>
      </c>
      <c r="N544">
        <v>0</v>
      </c>
      <c r="O544">
        <f t="shared" si="84"/>
        <v>1.3561345883963385</v>
      </c>
      <c r="P544">
        <f t="shared" si="85"/>
        <v>-0.21684780479599408</v>
      </c>
      <c r="Q544">
        <f t="shared" si="86"/>
        <v>-0.64477441798112656</v>
      </c>
      <c r="R544">
        <f t="shared" si="87"/>
        <v>3.6489217036585701E-3</v>
      </c>
      <c r="S544">
        <v>1.3370260915267017E-2</v>
      </c>
      <c r="T544">
        <f t="shared" si="72"/>
        <v>1.6185778000621983E-2</v>
      </c>
      <c r="U544">
        <f t="shared" si="73"/>
        <v>1.337148077304918E-2</v>
      </c>
      <c r="V544">
        <f t="shared" si="88"/>
        <v>1.3419047950504312E-2</v>
      </c>
      <c r="AB544">
        <f t="shared" si="89"/>
        <v>21.058056407411087</v>
      </c>
      <c r="AC544">
        <f t="shared" si="90"/>
        <v>9.1236647504037583E-3</v>
      </c>
      <c r="AD544">
        <f t="shared" si="91"/>
        <v>0.36489217036585542</v>
      </c>
    </row>
    <row r="545" spans="1:30" x14ac:dyDescent="0.4">
      <c r="A545">
        <v>239</v>
      </c>
      <c r="B545" t="s">
        <v>17</v>
      </c>
      <c r="C545" t="s">
        <v>18</v>
      </c>
      <c r="D545">
        <f t="shared" si="74"/>
        <v>2.215553707636265</v>
      </c>
      <c r="E545">
        <f t="shared" si="75"/>
        <v>-1.1480746003457412</v>
      </c>
      <c r="F545">
        <f t="shared" si="76"/>
        <v>-0.4232769276765953</v>
      </c>
      <c r="G545">
        <f t="shared" si="77"/>
        <v>1.5568755256363187</v>
      </c>
      <c r="H545">
        <f t="shared" si="78"/>
        <v>0.95321213119935511</v>
      </c>
      <c r="I545">
        <f t="shared" si="79"/>
        <v>-2.6114118871662164</v>
      </c>
      <c r="J545">
        <f t="shared" si="80"/>
        <v>-0.86597206873891563</v>
      </c>
      <c r="K545">
        <f t="shared" si="81"/>
        <v>1.2671399197353364</v>
      </c>
      <c r="L545">
        <f t="shared" si="82"/>
        <v>0.4117987333188855</v>
      </c>
      <c r="M545">
        <f t="shared" si="83"/>
        <v>2.540633607626128E-2</v>
      </c>
      <c r="N545">
        <v>0</v>
      </c>
      <c r="O545">
        <f t="shared" si="84"/>
        <v>-1.0719040481991768</v>
      </c>
      <c r="P545">
        <f t="shared" si="85"/>
        <v>-0.1648774258649055</v>
      </c>
      <c r="Q545">
        <f t="shared" si="86"/>
        <v>1.0662954220598333</v>
      </c>
      <c r="R545">
        <f t="shared" si="87"/>
        <v>4.3626839205816899E-3</v>
      </c>
      <c r="S545">
        <v>6.9798454894705028E-2</v>
      </c>
      <c r="T545">
        <f t="shared" si="72"/>
        <v>-0.22143524346010812</v>
      </c>
      <c r="U545">
        <f t="shared" si="73"/>
        <v>7.0372655075063711E-2</v>
      </c>
      <c r="V545">
        <f t="shared" si="88"/>
        <v>7.0102963491555606E-2</v>
      </c>
      <c r="AB545">
        <f t="shared" si="89"/>
        <v>417.24949183209839</v>
      </c>
      <c r="AC545">
        <f t="shared" si="90"/>
        <v>0.82265457197426095</v>
      </c>
      <c r="AD545">
        <f t="shared" si="91"/>
        <v>0.43626839205817169</v>
      </c>
    </row>
    <row r="546" spans="1:30" x14ac:dyDescent="0.4">
      <c r="A546">
        <v>240</v>
      </c>
      <c r="B546" t="s">
        <v>17</v>
      </c>
      <c r="C546" t="s">
        <v>18</v>
      </c>
      <c r="D546">
        <f t="shared" si="74"/>
        <v>-0.7124908399006491</v>
      </c>
      <c r="E546">
        <f t="shared" si="75"/>
        <v>-0.69290827407674305</v>
      </c>
      <c r="F546">
        <f t="shared" si="76"/>
        <v>-0.4232769276765953</v>
      </c>
      <c r="G546">
        <f t="shared" si="77"/>
        <v>1.3510303701974047</v>
      </c>
      <c r="H546">
        <f t="shared" si="78"/>
        <v>0.85827649002559026</v>
      </c>
      <c r="I546">
        <f t="shared" si="79"/>
        <v>-0.65848641066607372</v>
      </c>
      <c r="J546">
        <f t="shared" si="80"/>
        <v>-0.80484462859263928</v>
      </c>
      <c r="K546">
        <f t="shared" si="81"/>
        <v>-0.56310991737411076</v>
      </c>
      <c r="L546">
        <f t="shared" si="82"/>
        <v>0.26456282891191485</v>
      </c>
      <c r="M546">
        <f t="shared" si="83"/>
        <v>0.21772486930138005</v>
      </c>
      <c r="N546">
        <v>0</v>
      </c>
      <c r="O546">
        <f t="shared" si="84"/>
        <v>0.71725084908100689</v>
      </c>
      <c r="P546">
        <f t="shared" si="85"/>
        <v>0.60665287265893508</v>
      </c>
      <c r="Q546">
        <f t="shared" si="86"/>
        <v>0.26928397164103018</v>
      </c>
      <c r="R546">
        <f t="shared" si="87"/>
        <v>4.6709922588767097E-3</v>
      </c>
      <c r="S546">
        <v>1.678966001029427E-2</v>
      </c>
      <c r="T546">
        <f t="shared" si="72"/>
        <v>1.9468585753067241E-2</v>
      </c>
      <c r="U546">
        <f t="shared" si="73"/>
        <v>1.6771579138226106E-2</v>
      </c>
      <c r="V546">
        <f t="shared" si="88"/>
        <v>1.686808438223153E-2</v>
      </c>
      <c r="AB546">
        <f t="shared" si="89"/>
        <v>15.955806973639945</v>
      </c>
      <c r="AC546">
        <f t="shared" si="90"/>
        <v>0.10769051938561255</v>
      </c>
      <c r="AD546">
        <f t="shared" si="91"/>
        <v>0.46709922588768837</v>
      </c>
    </row>
    <row r="547" spans="1:30" x14ac:dyDescent="0.4">
      <c r="A547">
        <v>241</v>
      </c>
      <c r="B547" t="s">
        <v>17</v>
      </c>
      <c r="C547" t="s">
        <v>18</v>
      </c>
      <c r="D547">
        <f t="shared" si="74"/>
        <v>-0.7124908399006491</v>
      </c>
      <c r="E547">
        <f t="shared" si="75"/>
        <v>-0.11900290617235398</v>
      </c>
      <c r="F547">
        <f t="shared" si="76"/>
        <v>-0.4232769276765953</v>
      </c>
      <c r="G547">
        <f t="shared" si="77"/>
        <v>0.75922554831052746</v>
      </c>
      <c r="H547">
        <f t="shared" si="78"/>
        <v>0.81080866943870755</v>
      </c>
      <c r="I547">
        <f t="shared" si="79"/>
        <v>-0.28292381903143088</v>
      </c>
      <c r="J547">
        <f t="shared" si="80"/>
        <v>-0.74371718844636292</v>
      </c>
      <c r="K547">
        <f t="shared" si="81"/>
        <v>-0.25931247699467241</v>
      </c>
      <c r="L547">
        <f t="shared" si="82"/>
        <v>0.44849174229244876</v>
      </c>
      <c r="M547">
        <f t="shared" si="83"/>
        <v>0.48365764580030018</v>
      </c>
      <c r="N547">
        <v>0</v>
      </c>
      <c r="O547">
        <f t="shared" si="84"/>
        <v>-0.16138819163376356</v>
      </c>
      <c r="P547">
        <f t="shared" si="85"/>
        <v>-0.53561803074559733</v>
      </c>
      <c r="Q547">
        <f t="shared" si="86"/>
        <v>-1.3995388489888481</v>
      </c>
      <c r="R547">
        <f t="shared" si="87"/>
        <v>1.9521591039870002E-3</v>
      </c>
      <c r="S547">
        <v>2.6371599102972362E-2</v>
      </c>
      <c r="T547">
        <f t="shared" si="72"/>
        <v>2.6536436832246248E-2</v>
      </c>
      <c r="U547">
        <f t="shared" si="73"/>
        <v>2.6375924849163717E-2</v>
      </c>
      <c r="V547">
        <f t="shared" si="88"/>
        <v>2.6423080660247927E-2</v>
      </c>
      <c r="AB547">
        <f t="shared" si="89"/>
        <v>0.62505777002846352</v>
      </c>
      <c r="AC547">
        <f t="shared" si="90"/>
        <v>1.6403048501018442E-2</v>
      </c>
      <c r="AD547">
        <f t="shared" si="91"/>
        <v>0.19521591039870806</v>
      </c>
    </row>
    <row r="548" spans="1:30" x14ac:dyDescent="0.4">
      <c r="A548">
        <v>242</v>
      </c>
      <c r="B548" t="s">
        <v>17</v>
      </c>
      <c r="C548" t="s">
        <v>18</v>
      </c>
      <c r="D548">
        <f t="shared" si="74"/>
        <v>-0.7124908399006491</v>
      </c>
      <c r="E548">
        <f t="shared" si="75"/>
        <v>1.9525975735601768E-2</v>
      </c>
      <c r="F548">
        <f t="shared" si="76"/>
        <v>-0.4232769276765953</v>
      </c>
      <c r="G548">
        <f t="shared" si="77"/>
        <v>0.24461265971324272</v>
      </c>
      <c r="H548">
        <f t="shared" si="78"/>
        <v>0.20372022719594832</v>
      </c>
      <c r="I548">
        <f t="shared" si="79"/>
        <v>-5.7586264050645167E-2</v>
      </c>
      <c r="J548">
        <f t="shared" si="80"/>
        <v>-0.74371718844636292</v>
      </c>
      <c r="K548">
        <f t="shared" si="81"/>
        <v>0.17885986618368807</v>
      </c>
      <c r="L548">
        <f t="shared" si="82"/>
        <v>0.51648801665752742</v>
      </c>
      <c r="M548">
        <f t="shared" si="83"/>
        <v>0.1522899269884776</v>
      </c>
      <c r="N548">
        <v>0</v>
      </c>
      <c r="O548">
        <f t="shared" si="84"/>
        <v>-1.1271701188569048</v>
      </c>
      <c r="P548">
        <f t="shared" si="85"/>
        <v>-0.53516372754637376</v>
      </c>
      <c r="Q548">
        <f t="shared" si="86"/>
        <v>-0.43055769946676031</v>
      </c>
      <c r="R548">
        <f t="shared" si="87"/>
        <v>1.85934303937724E-3</v>
      </c>
      <c r="S548">
        <v>0.13247635197333765</v>
      </c>
      <c r="T548">
        <f t="shared" si="72"/>
        <v>0.13247411331934994</v>
      </c>
      <c r="U548">
        <f t="shared" si="73"/>
        <v>0.13247630624073706</v>
      </c>
      <c r="V548">
        <f t="shared" si="88"/>
        <v>0.13272267095626136</v>
      </c>
      <c r="AB548">
        <f t="shared" si="89"/>
        <v>1.6898517768389257E-3</v>
      </c>
      <c r="AC548">
        <f t="shared" si="90"/>
        <v>3.4521331478523778E-5</v>
      </c>
      <c r="AD548">
        <f t="shared" si="91"/>
        <v>0.18593430393772048</v>
      </c>
    </row>
    <row r="549" spans="1:30" x14ac:dyDescent="0.4">
      <c r="A549">
        <v>243</v>
      </c>
      <c r="B549" t="s">
        <v>17</v>
      </c>
      <c r="C549" t="s">
        <v>18</v>
      </c>
      <c r="D549">
        <f t="shared" si="74"/>
        <v>-0.7124908399006491</v>
      </c>
      <c r="E549">
        <f t="shared" si="75"/>
        <v>-2.0053704809528346E-2</v>
      </c>
      <c r="F549">
        <f t="shared" si="76"/>
        <v>-0.4232769276765953</v>
      </c>
      <c r="G549">
        <f t="shared" si="77"/>
        <v>0.19315137085351419</v>
      </c>
      <c r="H549">
        <f t="shared" si="78"/>
        <v>9.3794747942115564E-2</v>
      </c>
      <c r="I549">
        <f t="shared" si="79"/>
        <v>-0.65848641066607372</v>
      </c>
      <c r="J549">
        <f t="shared" si="80"/>
        <v>-0.74371718844636292</v>
      </c>
      <c r="K549">
        <f t="shared" si="81"/>
        <v>1.0419744295023352</v>
      </c>
      <c r="L549">
        <f t="shared" si="82"/>
        <v>0.65042749405631328</v>
      </c>
      <c r="M549">
        <f t="shared" si="83"/>
        <v>5.4263330062017813E-2</v>
      </c>
      <c r="N549">
        <v>0</v>
      </c>
      <c r="O549">
        <f t="shared" si="84"/>
        <v>-1.3582334443883433</v>
      </c>
      <c r="P549">
        <f t="shared" si="85"/>
        <v>-0.64230426355147319</v>
      </c>
      <c r="Q549">
        <f t="shared" si="86"/>
        <v>1.097039384437239</v>
      </c>
      <c r="R549">
        <f t="shared" si="87"/>
        <v>2.2352202274615301E-3</v>
      </c>
      <c r="S549">
        <v>0.28047313839697552</v>
      </c>
      <c r="T549">
        <f t="shared" si="72"/>
        <v>0.28049337384878775</v>
      </c>
      <c r="U549">
        <f t="shared" si="73"/>
        <v>0.2804724548699617</v>
      </c>
      <c r="V549">
        <f t="shared" si="88"/>
        <v>0.28110005762918006</v>
      </c>
      <c r="AB549">
        <f t="shared" si="89"/>
        <v>7.2147557259451484E-3</v>
      </c>
      <c r="AC549">
        <f t="shared" si="90"/>
        <v>2.4370498284771367E-4</v>
      </c>
      <c r="AD549">
        <f t="shared" si="91"/>
        <v>0.22352202274615304</v>
      </c>
    </row>
    <row r="550" spans="1:30" x14ac:dyDescent="0.4">
      <c r="A550">
        <v>244</v>
      </c>
      <c r="B550" t="s">
        <v>17</v>
      </c>
      <c r="C550" t="s">
        <v>18</v>
      </c>
      <c r="D550">
        <f t="shared" si="74"/>
        <v>0.54238539475802849</v>
      </c>
      <c r="E550">
        <f t="shared" si="75"/>
        <v>-0.83143715598469881</v>
      </c>
      <c r="F550">
        <f t="shared" si="76"/>
        <v>-0.4232769276765953</v>
      </c>
      <c r="G550">
        <f t="shared" si="77"/>
        <v>-1.0933808506396978</v>
      </c>
      <c r="H550">
        <f t="shared" si="78"/>
        <v>-1.0754126223031986</v>
      </c>
      <c r="I550">
        <f t="shared" si="79"/>
        <v>0.69353891921864053</v>
      </c>
      <c r="J550">
        <f t="shared" si="80"/>
        <v>-0.68258974830008656</v>
      </c>
      <c r="K550">
        <f t="shared" si="81"/>
        <v>-1.5517468475817495</v>
      </c>
      <c r="L550">
        <f t="shared" si="82"/>
        <v>0.38471488907564549</v>
      </c>
      <c r="M550">
        <f t="shared" si="83"/>
        <v>-1.0850439947514245</v>
      </c>
      <c r="N550">
        <v>0</v>
      </c>
      <c r="O550">
        <f t="shared" si="84"/>
        <v>-0.88327402524785059</v>
      </c>
      <c r="P550">
        <f t="shared" si="85"/>
        <v>-0.74771094011973371</v>
      </c>
      <c r="Q550">
        <f t="shared" si="86"/>
        <v>-0.48947981158104037</v>
      </c>
      <c r="R550">
        <f t="shared" si="87"/>
        <v>4.7511642158652202E-3</v>
      </c>
      <c r="S550">
        <v>1.0568353299195727</v>
      </c>
      <c r="T550">
        <f t="shared" si="72"/>
        <v>1.2213432323895095</v>
      </c>
      <c r="U550">
        <f t="shared" si="73"/>
        <v>1.0346361421005803</v>
      </c>
      <c r="V550">
        <f t="shared" si="88"/>
        <v>1.0618565281211487</v>
      </c>
      <c r="AB550">
        <f t="shared" si="89"/>
        <v>15.566086580627097</v>
      </c>
      <c r="AC550">
        <f t="shared" si="90"/>
        <v>2.1005342261487265</v>
      </c>
      <c r="AD550">
        <f t="shared" si="91"/>
        <v>0.47511642158652151</v>
      </c>
    </row>
    <row r="551" spans="1:30" x14ac:dyDescent="0.4">
      <c r="A551">
        <v>245</v>
      </c>
      <c r="B551" t="s">
        <v>17</v>
      </c>
      <c r="C551" t="s">
        <v>18</v>
      </c>
      <c r="D551">
        <f t="shared" si="74"/>
        <v>0.12409331653846931</v>
      </c>
      <c r="E551">
        <f t="shared" si="75"/>
        <v>-1.959458051520911</v>
      </c>
      <c r="F551">
        <f t="shared" si="76"/>
        <v>-8.4724832119023194E-2</v>
      </c>
      <c r="G551">
        <f t="shared" si="77"/>
        <v>-1.1448421394994261</v>
      </c>
      <c r="H551">
        <f t="shared" si="78"/>
        <v>-1.5251077647052425</v>
      </c>
      <c r="I551">
        <f t="shared" si="79"/>
        <v>1.0691015108532833</v>
      </c>
      <c r="J551">
        <f t="shared" si="80"/>
        <v>-0.62146230815381009</v>
      </c>
      <c r="K551">
        <f t="shared" si="81"/>
        <v>-0.72738775994419214</v>
      </c>
      <c r="L551">
        <f t="shared" si="82"/>
        <v>0.64942537879700291</v>
      </c>
      <c r="M551">
        <f t="shared" si="83"/>
        <v>-1.7700101451109174</v>
      </c>
      <c r="N551">
        <v>0</v>
      </c>
      <c r="O551">
        <f t="shared" si="84"/>
        <v>-0.80147044518477029</v>
      </c>
      <c r="P551">
        <f t="shared" si="85"/>
        <v>1.9670592238691456</v>
      </c>
      <c r="Q551">
        <f t="shared" si="86"/>
        <v>1.0568223145111406</v>
      </c>
      <c r="R551">
        <f t="shared" si="87"/>
        <v>1.5144779757084101E-3</v>
      </c>
      <c r="S551">
        <v>81.979090336464694</v>
      </c>
      <c r="T551">
        <f t="shared" si="72"/>
        <v>85.131649576529483</v>
      </c>
      <c r="U551">
        <f t="shared" si="73"/>
        <v>75.941339445408033</v>
      </c>
      <c r="V551">
        <f t="shared" si="88"/>
        <v>82.103245863247878</v>
      </c>
      <c r="AB551">
        <f t="shared" si="89"/>
        <v>3.8455650424099859</v>
      </c>
      <c r="AC551">
        <f t="shared" si="90"/>
        <v>7.3649888846973948</v>
      </c>
      <c r="AD551">
        <f t="shared" si="91"/>
        <v>0.1514477975708389</v>
      </c>
    </row>
    <row r="552" spans="1:30" x14ac:dyDescent="0.4">
      <c r="A552">
        <v>246</v>
      </c>
      <c r="B552" t="s">
        <v>17</v>
      </c>
      <c r="C552" t="s">
        <v>18</v>
      </c>
      <c r="D552">
        <f t="shared" si="74"/>
        <v>-0.7124908399006491</v>
      </c>
      <c r="E552">
        <f t="shared" si="75"/>
        <v>-1.1282847600731758</v>
      </c>
      <c r="F552">
        <f t="shared" si="76"/>
        <v>-0.39723445878755131</v>
      </c>
      <c r="G552">
        <f t="shared" si="77"/>
        <v>-3.8424429015264036E-2</v>
      </c>
      <c r="H552">
        <f t="shared" si="78"/>
        <v>6.6313378128657299E-2</v>
      </c>
      <c r="I552">
        <f t="shared" si="79"/>
        <v>0.4682013642378548</v>
      </c>
      <c r="J552">
        <f t="shared" si="80"/>
        <v>-0.56033486800753374</v>
      </c>
      <c r="K552">
        <f t="shared" si="81"/>
        <v>-1.0296914242547761</v>
      </c>
      <c r="L552">
        <f t="shared" si="82"/>
        <v>0.73929856810207772</v>
      </c>
      <c r="M552">
        <f t="shared" si="83"/>
        <v>-0.49816885032869845</v>
      </c>
      <c r="N552">
        <v>0</v>
      </c>
      <c r="O552">
        <f t="shared" si="84"/>
        <v>-1.4386460664791285</v>
      </c>
      <c r="P552">
        <f t="shared" si="85"/>
        <v>-0.71217471363324469</v>
      </c>
      <c r="Q552">
        <f t="shared" si="86"/>
        <v>1.449708993239224</v>
      </c>
      <c r="R552">
        <f t="shared" si="87"/>
        <v>2.63621311511624E-3</v>
      </c>
      <c r="S552">
        <v>0.46879628813946389</v>
      </c>
      <c r="T552">
        <f t="shared" si="72"/>
        <v>0.46897488356729133</v>
      </c>
      <c r="U552">
        <f t="shared" si="73"/>
        <v>0.46889398668877663</v>
      </c>
      <c r="V552">
        <f t="shared" si="88"/>
        <v>0.47003213506257496</v>
      </c>
      <c r="AB552">
        <f t="shared" si="89"/>
        <v>3.8096595972686706E-2</v>
      </c>
      <c r="AC552">
        <f t="shared" si="90"/>
        <v>2.0840299248204939E-2</v>
      </c>
      <c r="AD552">
        <f t="shared" si="91"/>
        <v>0.26362131151162527</v>
      </c>
    </row>
    <row r="553" spans="1:30" x14ac:dyDescent="0.4">
      <c r="A553">
        <v>247</v>
      </c>
      <c r="B553" t="s">
        <v>17</v>
      </c>
      <c r="C553" t="s">
        <v>18</v>
      </c>
      <c r="D553">
        <f t="shared" si="74"/>
        <v>0.12409331653846931</v>
      </c>
      <c r="E553">
        <f t="shared" si="75"/>
        <v>-2.2760954958819535</v>
      </c>
      <c r="F553">
        <f t="shared" si="76"/>
        <v>0.410082076772813</v>
      </c>
      <c r="G553">
        <f t="shared" si="77"/>
        <v>-1.1448421394994261</v>
      </c>
      <c r="H553">
        <f t="shared" si="78"/>
        <v>-1.4976263948917841</v>
      </c>
      <c r="I553">
        <f t="shared" si="79"/>
        <v>1.0691015108532833</v>
      </c>
      <c r="J553">
        <f t="shared" si="80"/>
        <v>-0.49920742786125738</v>
      </c>
      <c r="K553">
        <f t="shared" si="81"/>
        <v>1.2496689687291056</v>
      </c>
      <c r="L553">
        <f t="shared" si="82"/>
        <v>1.2297984521111673</v>
      </c>
      <c r="M553">
        <f t="shared" si="83"/>
        <v>-1.8805361989140377</v>
      </c>
      <c r="N553">
        <v>0</v>
      </c>
      <c r="O553">
        <f t="shared" si="84"/>
        <v>1.0330501780681756</v>
      </c>
      <c r="P553">
        <f t="shared" si="85"/>
        <v>-0.81753077652590633</v>
      </c>
      <c r="Q553">
        <f t="shared" si="86"/>
        <v>9.8197173657124076E-2</v>
      </c>
      <c r="R553">
        <f t="shared" si="87"/>
        <v>2.38509595615073E-3</v>
      </c>
      <c r="S553">
        <v>92.433627623557754</v>
      </c>
      <c r="T553">
        <f t="shared" si="72"/>
        <v>72.808716776035439</v>
      </c>
      <c r="U553">
        <f t="shared" si="73"/>
        <v>96.197612312041912</v>
      </c>
      <c r="V553">
        <f t="shared" si="88"/>
        <v>92.654090695015043</v>
      </c>
      <c r="AB553">
        <f t="shared" si="89"/>
        <v>21.231354164142623</v>
      </c>
      <c r="AC553">
        <f t="shared" si="90"/>
        <v>4.0720945236653936</v>
      </c>
      <c r="AD553">
        <f t="shared" si="91"/>
        <v>0.23850959561507148</v>
      </c>
    </row>
    <row r="554" spans="1:30" x14ac:dyDescent="0.4">
      <c r="A554">
        <v>248</v>
      </c>
      <c r="B554" t="s">
        <v>17</v>
      </c>
      <c r="C554" t="s">
        <v>18</v>
      </c>
      <c r="D554">
        <f t="shared" si="74"/>
        <v>0.12409331653846931</v>
      </c>
      <c r="E554">
        <f t="shared" si="75"/>
        <v>-2.3156751764270833</v>
      </c>
      <c r="F554">
        <f t="shared" si="76"/>
        <v>0.1496573878823729</v>
      </c>
      <c r="G554">
        <f t="shared" si="77"/>
        <v>-1.1448421394994261</v>
      </c>
      <c r="H554">
        <f t="shared" si="78"/>
        <v>-1.5975586487589051</v>
      </c>
      <c r="I554">
        <f t="shared" si="79"/>
        <v>1.0691015108532833</v>
      </c>
      <c r="J554">
        <f t="shared" si="80"/>
        <v>-0.49920742786125738</v>
      </c>
      <c r="K554">
        <f t="shared" si="81"/>
        <v>0.73423045144483723</v>
      </c>
      <c r="L554">
        <f t="shared" si="82"/>
        <v>1.1498118911489539</v>
      </c>
      <c r="M554">
        <f t="shared" si="83"/>
        <v>-1.9416692443874353</v>
      </c>
      <c r="N554">
        <v>0</v>
      </c>
      <c r="O554">
        <f t="shared" si="84"/>
        <v>-7.5915573666645433E-2</v>
      </c>
      <c r="P554">
        <f t="shared" si="85"/>
        <v>-5.6445713229008404E-2</v>
      </c>
      <c r="Q554">
        <f t="shared" si="86"/>
        <v>0.8617620674784412</v>
      </c>
      <c r="R554">
        <f t="shared" si="87"/>
        <v>3.5326880658870801E-3</v>
      </c>
      <c r="S554">
        <v>8.3717438012948957</v>
      </c>
      <c r="T554">
        <f t="shared" si="72"/>
        <v>7.6677619185774031</v>
      </c>
      <c r="U554">
        <f t="shared" si="73"/>
        <v>8.3659399971722817</v>
      </c>
      <c r="V554">
        <f t="shared" si="88"/>
        <v>8.4013185607123937</v>
      </c>
      <c r="AB554">
        <f t="shared" si="89"/>
        <v>8.4090232504320621</v>
      </c>
      <c r="AC554">
        <f t="shared" si="90"/>
        <v>6.9326107682802632E-2</v>
      </c>
      <c r="AD554">
        <f t="shared" si="91"/>
        <v>0.35326880658870052</v>
      </c>
    </row>
    <row r="555" spans="1:30" x14ac:dyDescent="0.4">
      <c r="A555">
        <v>249</v>
      </c>
      <c r="B555" t="s">
        <v>17</v>
      </c>
      <c r="C555" t="s">
        <v>18</v>
      </c>
      <c r="D555">
        <f t="shared" si="74"/>
        <v>-0.7124908399006491</v>
      </c>
      <c r="E555">
        <f t="shared" si="75"/>
        <v>-1.8011393293403901</v>
      </c>
      <c r="F555">
        <f t="shared" si="76"/>
        <v>-0.39723445878755131</v>
      </c>
      <c r="G555">
        <f t="shared" si="77"/>
        <v>-0.47584538432295603</v>
      </c>
      <c r="H555">
        <f t="shared" si="78"/>
        <v>-0.77311755435515794</v>
      </c>
      <c r="I555">
        <f t="shared" si="79"/>
        <v>-0.20781130070450229</v>
      </c>
      <c r="J555">
        <f t="shared" si="80"/>
        <v>-0.49920742786125738</v>
      </c>
      <c r="K555">
        <f t="shared" si="81"/>
        <v>1.1767550312286919</v>
      </c>
      <c r="L555">
        <f t="shared" si="82"/>
        <v>1.2184835524455371</v>
      </c>
      <c r="M555">
        <f t="shared" si="83"/>
        <v>-1.310697838489697</v>
      </c>
      <c r="N555">
        <v>0</v>
      </c>
      <c r="O555">
        <f t="shared" si="84"/>
        <v>1.2548114373064334</v>
      </c>
      <c r="P555">
        <f t="shared" si="85"/>
        <v>-0.87654504712573333</v>
      </c>
      <c r="Q555">
        <f t="shared" si="86"/>
        <v>1.2400207339656062</v>
      </c>
      <c r="R555">
        <f t="shared" si="87"/>
        <v>2.6877366243893502E-4</v>
      </c>
      <c r="S555">
        <v>0.13182520936429165</v>
      </c>
      <c r="T555">
        <f t="shared" si="72"/>
        <v>0.13696271765441578</v>
      </c>
      <c r="U555">
        <f t="shared" si="73"/>
        <v>0.12063453017341819</v>
      </c>
      <c r="V555">
        <f t="shared" si="88"/>
        <v>0.13186064050861426</v>
      </c>
      <c r="AB555">
        <f t="shared" si="89"/>
        <v>3.8972123123483255</v>
      </c>
      <c r="AC555">
        <f t="shared" si="90"/>
        <v>8.4890281948641881</v>
      </c>
      <c r="AD555">
        <f t="shared" si="91"/>
        <v>2.6877366243887271E-2</v>
      </c>
    </row>
    <row r="556" spans="1:30" x14ac:dyDescent="0.4">
      <c r="A556">
        <v>250</v>
      </c>
      <c r="B556" t="s">
        <v>17</v>
      </c>
      <c r="C556" t="s">
        <v>18</v>
      </c>
      <c r="D556">
        <f t="shared" si="74"/>
        <v>1.7972616294167061</v>
      </c>
      <c r="E556">
        <f t="shared" si="75"/>
        <v>-1.1282847600731758</v>
      </c>
      <c r="F556">
        <f t="shared" si="76"/>
        <v>-0.4232769276765953</v>
      </c>
      <c r="G556">
        <f t="shared" si="77"/>
        <v>0.52764974844174928</v>
      </c>
      <c r="H556">
        <f t="shared" si="78"/>
        <v>0.43356441109032651</v>
      </c>
      <c r="I556">
        <f t="shared" si="79"/>
        <v>-1.4096115939353593</v>
      </c>
      <c r="J556">
        <f t="shared" si="80"/>
        <v>-0.43807998771498102</v>
      </c>
      <c r="K556">
        <f t="shared" si="81"/>
        <v>2.6448988386998377E-2</v>
      </c>
      <c r="L556">
        <f t="shared" si="82"/>
        <v>1.1767623969898573</v>
      </c>
      <c r="M556">
        <f t="shared" si="83"/>
        <v>-0.27405024037653619</v>
      </c>
      <c r="N556">
        <v>0</v>
      </c>
      <c r="O556">
        <f t="shared" si="84"/>
        <v>0.19549580113195816</v>
      </c>
      <c r="P556">
        <f t="shared" si="85"/>
        <v>-0.55699029076493167</v>
      </c>
      <c r="Q556">
        <f t="shared" si="86"/>
        <v>1.3773566152763719</v>
      </c>
      <c r="R556">
        <f t="shared" si="87"/>
        <v>1.37225518160778E-3</v>
      </c>
      <c r="S556">
        <v>3.2794132182634925E-2</v>
      </c>
      <c r="T556">
        <f t="shared" si="72"/>
        <v>2.3716980592085966E-2</v>
      </c>
      <c r="U556">
        <f t="shared" si="73"/>
        <v>3.3233168064381285E-2</v>
      </c>
      <c r="V556">
        <f t="shared" si="88"/>
        <v>3.2839134100448877E-2</v>
      </c>
      <c r="AB556">
        <f t="shared" si="89"/>
        <v>27.679194375375094</v>
      </c>
      <c r="AC556">
        <f t="shared" si="90"/>
        <v>1.3387635303209457</v>
      </c>
      <c r="AD556">
        <f t="shared" si="91"/>
        <v>0.13722551816078243</v>
      </c>
    </row>
    <row r="557" spans="1:30" x14ac:dyDescent="0.4">
      <c r="A557">
        <v>251</v>
      </c>
      <c r="B557" t="s">
        <v>17</v>
      </c>
      <c r="C557" t="s">
        <v>18</v>
      </c>
      <c r="D557">
        <f t="shared" si="74"/>
        <v>1.7972616294167061</v>
      </c>
      <c r="E557">
        <f t="shared" si="75"/>
        <v>-7.942322562722387E-2</v>
      </c>
      <c r="F557">
        <f t="shared" si="76"/>
        <v>-0.4232769276765953</v>
      </c>
      <c r="G557">
        <f t="shared" si="77"/>
        <v>0.83641748160012019</v>
      </c>
      <c r="H557">
        <f t="shared" si="78"/>
        <v>0.56097803477090546</v>
      </c>
      <c r="I557">
        <f t="shared" si="79"/>
        <v>-1.5598366305892166</v>
      </c>
      <c r="J557">
        <f t="shared" si="80"/>
        <v>-0.43807998771498102</v>
      </c>
      <c r="K557">
        <f t="shared" si="81"/>
        <v>0.59171380038401666</v>
      </c>
      <c r="L557">
        <f t="shared" si="82"/>
        <v>1.2644810808453304</v>
      </c>
      <c r="M557">
        <f t="shared" si="83"/>
        <v>0.32572883665320196</v>
      </c>
      <c r="N557">
        <v>0</v>
      </c>
      <c r="O557">
        <f t="shared" si="84"/>
        <v>1.5145671369225555</v>
      </c>
      <c r="P557">
        <f t="shared" si="85"/>
        <v>-0.83000728424340098</v>
      </c>
      <c r="Q557">
        <f t="shared" si="86"/>
        <v>6.6287951911944726E-2</v>
      </c>
      <c r="R557">
        <f t="shared" si="87"/>
        <v>8.6773698706420698E-4</v>
      </c>
      <c r="S557">
        <v>1.5240594987964406E-2</v>
      </c>
      <c r="T557">
        <f t="shared" si="72"/>
        <v>1.456663608491458E-2</v>
      </c>
      <c r="U557">
        <f t="shared" si="73"/>
        <v>1.5217463317709588E-2</v>
      </c>
      <c r="V557">
        <f t="shared" si="88"/>
        <v>1.5253819815940328E-2</v>
      </c>
      <c r="AB557">
        <f t="shared" si="89"/>
        <v>4.4221298681715249</v>
      </c>
      <c r="AC557">
        <f t="shared" si="90"/>
        <v>0.15177668767580949</v>
      </c>
      <c r="AD557">
        <f t="shared" si="91"/>
        <v>8.6773698706416061E-2</v>
      </c>
    </row>
    <row r="558" spans="1:30" x14ac:dyDescent="0.4">
      <c r="A558">
        <v>252</v>
      </c>
      <c r="B558" t="s">
        <v>17</v>
      </c>
      <c r="C558" t="s">
        <v>18</v>
      </c>
      <c r="D558">
        <f t="shared" si="74"/>
        <v>0.12409331653846931</v>
      </c>
      <c r="E558">
        <f t="shared" si="75"/>
        <v>-1.326183162798827</v>
      </c>
      <c r="F558">
        <f t="shared" si="76"/>
        <v>-0.34514952100946328</v>
      </c>
      <c r="G558">
        <f t="shared" si="77"/>
        <v>-1.1448421394994261</v>
      </c>
      <c r="H558">
        <f t="shared" si="78"/>
        <v>-1.6050535677989393</v>
      </c>
      <c r="I558">
        <f t="shared" si="79"/>
        <v>1.0691015108532833</v>
      </c>
      <c r="J558">
        <f t="shared" si="80"/>
        <v>-0.37695254756870461</v>
      </c>
      <c r="K558">
        <f t="shared" si="81"/>
        <v>-0.91889946887832286</v>
      </c>
      <c r="L558">
        <f t="shared" si="82"/>
        <v>1.1668468824857838</v>
      </c>
      <c r="M558">
        <f t="shared" si="83"/>
        <v>-1.5754662889032216</v>
      </c>
      <c r="N558">
        <v>0</v>
      </c>
      <c r="O558">
        <f t="shared" si="84"/>
        <v>0.46569790925210236</v>
      </c>
      <c r="P558">
        <f t="shared" si="85"/>
        <v>-0.40717647270584889</v>
      </c>
      <c r="Q558">
        <f t="shared" si="86"/>
        <v>-0.33032096656460236</v>
      </c>
      <c r="R558">
        <f t="shared" si="87"/>
        <v>1.71738411824358E-3</v>
      </c>
      <c r="S558">
        <v>6.9444649756073451</v>
      </c>
      <c r="T558">
        <f t="shared" si="72"/>
        <v>7.7193763750704667</v>
      </c>
      <c r="U558">
        <f t="shared" si="73"/>
        <v>7.0336923552960613</v>
      </c>
      <c r="V558">
        <f t="shared" si="88"/>
        <v>6.9563912894661524</v>
      </c>
      <c r="AB558">
        <f t="shared" si="89"/>
        <v>11.158691161738489</v>
      </c>
      <c r="AC558">
        <f t="shared" si="90"/>
        <v>1.2848704688140873</v>
      </c>
      <c r="AD558">
        <f t="shared" si="91"/>
        <v>0.17173841182436411</v>
      </c>
    </row>
    <row r="559" spans="1:30" x14ac:dyDescent="0.4">
      <c r="A559">
        <v>253</v>
      </c>
      <c r="B559" t="s">
        <v>17</v>
      </c>
      <c r="C559" t="s">
        <v>18</v>
      </c>
      <c r="D559">
        <f t="shared" si="74"/>
        <v>0.12409331653846931</v>
      </c>
      <c r="E559">
        <f t="shared" si="75"/>
        <v>-1.9198783709757807</v>
      </c>
      <c r="F559">
        <f t="shared" si="76"/>
        <v>0.43612454566185699</v>
      </c>
      <c r="G559">
        <f t="shared" si="77"/>
        <v>-1.1448421394994261</v>
      </c>
      <c r="H559">
        <f t="shared" si="78"/>
        <v>-1.6425281629991095</v>
      </c>
      <c r="I559">
        <f t="shared" si="79"/>
        <v>1.0691015108532833</v>
      </c>
      <c r="J559">
        <f t="shared" si="80"/>
        <v>-0.37695254756870461</v>
      </c>
      <c r="K559">
        <f t="shared" si="81"/>
        <v>-1.4140590114195615</v>
      </c>
      <c r="L559">
        <f t="shared" si="82"/>
        <v>1.0900072447649334</v>
      </c>
      <c r="M559">
        <f t="shared" si="83"/>
        <v>-1.8164385212306073</v>
      </c>
      <c r="N559">
        <v>0</v>
      </c>
      <c r="O559">
        <f t="shared" si="84"/>
        <v>1.2569763410536057</v>
      </c>
      <c r="P559">
        <f t="shared" si="85"/>
        <v>0.36992184602552336</v>
      </c>
      <c r="Q559">
        <f t="shared" si="86"/>
        <v>-0.27125235491011074</v>
      </c>
      <c r="R559">
        <f t="shared" si="87"/>
        <v>3.7920676975064299E-3</v>
      </c>
      <c r="S559">
        <v>3.8781925927172334</v>
      </c>
      <c r="T559">
        <f t="shared" si="72"/>
        <v>3.0680911886009166</v>
      </c>
      <c r="U559">
        <f t="shared" si="73"/>
        <v>4.0804945446762106</v>
      </c>
      <c r="V559">
        <f t="shared" si="88"/>
        <v>3.8928989615727856</v>
      </c>
      <c r="AB559">
        <f t="shared" si="89"/>
        <v>20.888632649074395</v>
      </c>
      <c r="AC559">
        <f t="shared" si="90"/>
        <v>5.2163977709326588</v>
      </c>
      <c r="AD559">
        <f t="shared" si="91"/>
        <v>0.37920676975065537</v>
      </c>
    </row>
    <row r="560" spans="1:30" x14ac:dyDescent="0.4">
      <c r="A560">
        <v>254</v>
      </c>
      <c r="B560" t="s">
        <v>17</v>
      </c>
      <c r="C560" t="s">
        <v>18</v>
      </c>
      <c r="D560">
        <f t="shared" si="74"/>
        <v>0.12409331653846931</v>
      </c>
      <c r="E560">
        <f t="shared" si="75"/>
        <v>-1.3063933225262616</v>
      </c>
      <c r="F560">
        <f t="shared" si="76"/>
        <v>0.93093145455369319</v>
      </c>
      <c r="G560">
        <f t="shared" si="77"/>
        <v>-1.0933808506396978</v>
      </c>
      <c r="H560">
        <f t="shared" si="78"/>
        <v>-1.3227449506243227</v>
      </c>
      <c r="I560">
        <f t="shared" si="79"/>
        <v>0.84376395587249764</v>
      </c>
      <c r="J560">
        <f t="shared" si="80"/>
        <v>-0.25469766727615184</v>
      </c>
      <c r="K560">
        <f t="shared" si="81"/>
        <v>0.3669771889525737</v>
      </c>
      <c r="L560">
        <f t="shared" si="82"/>
        <v>1.6399615437519195</v>
      </c>
      <c r="M560">
        <f t="shared" si="83"/>
        <v>-1.3916373036469449</v>
      </c>
      <c r="N560">
        <v>0</v>
      </c>
      <c r="O560">
        <f t="shared" si="84"/>
        <v>0.94956947243562595</v>
      </c>
      <c r="P560">
        <f t="shared" si="85"/>
        <v>-0.86486642504548261</v>
      </c>
      <c r="Q560">
        <f t="shared" si="86"/>
        <v>-1.5118076468842028</v>
      </c>
      <c r="R560">
        <f t="shared" si="87"/>
        <v>4.6557542064887795E-4</v>
      </c>
      <c r="S560">
        <v>0.89506512569766294</v>
      </c>
      <c r="T560">
        <f t="shared" si="72"/>
        <v>0.73022488907593519</v>
      </c>
      <c r="U560">
        <f t="shared" si="73"/>
        <v>0.42798082028329115</v>
      </c>
      <c r="V560">
        <f t="shared" si="88"/>
        <v>0.89548184602006775</v>
      </c>
      <c r="AB560">
        <f t="shared" si="89"/>
        <v>18.416563430872387</v>
      </c>
      <c r="AC560">
        <f t="shared" si="90"/>
        <v>52.184393292085943</v>
      </c>
      <c r="AD560">
        <f t="shared" si="91"/>
        <v>4.6557542064885153E-2</v>
      </c>
    </row>
    <row r="561" spans="1:30" x14ac:dyDescent="0.4">
      <c r="A561">
        <v>255</v>
      </c>
      <c r="B561" t="s">
        <v>17</v>
      </c>
      <c r="C561" t="s">
        <v>18</v>
      </c>
      <c r="D561">
        <f t="shared" si="74"/>
        <v>1.3789695511971469</v>
      </c>
      <c r="E561">
        <f t="shared" si="75"/>
        <v>-1.2272339614360013</v>
      </c>
      <c r="F561">
        <f t="shared" si="76"/>
        <v>-0.24097964545328723</v>
      </c>
      <c r="G561">
        <f t="shared" si="77"/>
        <v>1.7112593922155042</v>
      </c>
      <c r="H561">
        <f t="shared" si="78"/>
        <v>1.587781943255572</v>
      </c>
      <c r="I561">
        <f t="shared" si="79"/>
        <v>-2.0856242588777163</v>
      </c>
      <c r="J561">
        <f t="shared" si="80"/>
        <v>-0.25469766727615184</v>
      </c>
      <c r="K561">
        <f t="shared" si="81"/>
        <v>-1.2578286552151141</v>
      </c>
      <c r="L561">
        <f t="shared" si="82"/>
        <v>1.3878216136764159</v>
      </c>
      <c r="M561">
        <f t="shared" si="83"/>
        <v>0.27824738328826182</v>
      </c>
      <c r="N561">
        <v>0</v>
      </c>
      <c r="O561">
        <f t="shared" si="84"/>
        <v>-0.63991024669978136</v>
      </c>
      <c r="P561">
        <f t="shared" si="85"/>
        <v>-0.56688232959682927</v>
      </c>
      <c r="Q561">
        <f t="shared" si="86"/>
        <v>0.76826557982824184</v>
      </c>
      <c r="R561">
        <f t="shared" si="87"/>
        <v>6.8074819492362293E-4</v>
      </c>
      <c r="S561">
        <v>2.69021492469909E-2</v>
      </c>
      <c r="T561">
        <f t="shared" si="72"/>
        <v>-3.5269466434240435E-2</v>
      </c>
      <c r="U561">
        <f t="shared" si="73"/>
        <v>3.3592983163226071E-2</v>
      </c>
      <c r="V561">
        <f t="shared" si="88"/>
        <v>2.6920462836530355E-2</v>
      </c>
      <c r="AB561">
        <f t="shared" si="89"/>
        <v>231.10278331455413</v>
      </c>
      <c r="AC561">
        <f t="shared" si="90"/>
        <v>24.871001401434736</v>
      </c>
      <c r="AD561">
        <f t="shared" si="91"/>
        <v>6.8074819492360286E-2</v>
      </c>
    </row>
    <row r="562" spans="1:30" x14ac:dyDescent="0.4">
      <c r="A562">
        <v>256</v>
      </c>
      <c r="B562" t="s">
        <v>17</v>
      </c>
      <c r="C562" t="s">
        <v>18</v>
      </c>
      <c r="D562">
        <f t="shared" si="74"/>
        <v>-0.29419876168108988</v>
      </c>
      <c r="E562">
        <f t="shared" si="75"/>
        <v>-1.0689152392554802</v>
      </c>
      <c r="F562">
        <f t="shared" si="76"/>
        <v>-0.4232769276765953</v>
      </c>
      <c r="G562">
        <f t="shared" si="77"/>
        <v>0.34753523743269954</v>
      </c>
      <c r="H562">
        <f t="shared" si="78"/>
        <v>0.52350343957073509</v>
      </c>
      <c r="I562">
        <f t="shared" si="79"/>
        <v>-1.1091615206276451</v>
      </c>
      <c r="J562">
        <f t="shared" si="80"/>
        <v>-0.25469766727615184</v>
      </c>
      <c r="K562">
        <f t="shared" si="81"/>
        <v>1.3255212416550854</v>
      </c>
      <c r="L562">
        <f t="shared" si="82"/>
        <v>1.7887099196211018</v>
      </c>
      <c r="M562">
        <f t="shared" si="83"/>
        <v>-0.34521122239435964</v>
      </c>
      <c r="N562">
        <v>0</v>
      </c>
      <c r="O562">
        <f t="shared" si="84"/>
        <v>-3.6774638223005551E-4</v>
      </c>
      <c r="P562">
        <f t="shared" si="85"/>
        <v>0.51836845831720169</v>
      </c>
      <c r="Q562">
        <f t="shared" si="86"/>
        <v>-0.95008593905116756</v>
      </c>
      <c r="R562">
        <f t="shared" si="87"/>
        <v>3.1989111448923E-3</v>
      </c>
      <c r="S562">
        <v>3.8365626716698242E-2</v>
      </c>
      <c r="T562">
        <f t="shared" si="72"/>
        <v>3.9396165122583662E-2</v>
      </c>
      <c r="U562">
        <f t="shared" si="73"/>
        <v>3.8365741966150536E-2</v>
      </c>
      <c r="V562">
        <f t="shared" si="88"/>
        <v>3.8488354947583063E-2</v>
      </c>
      <c r="AB562">
        <f t="shared" si="89"/>
        <v>2.6860981927786125</v>
      </c>
      <c r="AC562">
        <f t="shared" si="90"/>
        <v>3.003976792692764E-4</v>
      </c>
      <c r="AD562">
        <f t="shared" si="91"/>
        <v>0.31989111448922197</v>
      </c>
    </row>
    <row r="563" spans="1:30" x14ac:dyDescent="0.4">
      <c r="A563">
        <v>257</v>
      </c>
      <c r="B563" t="s">
        <v>17</v>
      </c>
      <c r="C563" t="s">
        <v>18</v>
      </c>
      <c r="D563">
        <f t="shared" si="74"/>
        <v>0.96067747297758765</v>
      </c>
      <c r="E563">
        <f t="shared" si="75"/>
        <v>-0.89080667680239434</v>
      </c>
      <c r="F563">
        <f t="shared" si="76"/>
        <v>-0.4232769276765953</v>
      </c>
      <c r="G563">
        <f t="shared" si="77"/>
        <v>-0.86180505077091962</v>
      </c>
      <c r="H563">
        <f t="shared" si="78"/>
        <v>-0.49830385622057549</v>
      </c>
      <c r="I563">
        <f t="shared" si="79"/>
        <v>0.9188764741994262</v>
      </c>
      <c r="J563">
        <f t="shared" si="80"/>
        <v>-0.19357022712987548</v>
      </c>
      <c r="K563">
        <f t="shared" si="81"/>
        <v>-0.8436210862599649</v>
      </c>
      <c r="L563">
        <f t="shared" si="82"/>
        <v>1.5888841447126423</v>
      </c>
      <c r="M563">
        <f t="shared" si="83"/>
        <v>-0.7452259874362176</v>
      </c>
      <c r="N563">
        <v>0</v>
      </c>
      <c r="O563">
        <f t="shared" si="84"/>
        <v>0.54931395338453959</v>
      </c>
      <c r="P563">
        <f t="shared" si="85"/>
        <v>-0.66781307603859019</v>
      </c>
      <c r="Q563">
        <f t="shared" si="86"/>
        <v>-1.5537689365646379</v>
      </c>
      <c r="R563">
        <f t="shared" si="87"/>
        <v>4.3592596942013499E-3</v>
      </c>
      <c r="S563">
        <v>8.7609736431654456E-2</v>
      </c>
      <c r="T563">
        <f t="shared" ref="T563:T606" si="92">S563*(1+(D563*E563*(-F563)*G563*H563*(-I563)))</f>
        <v>0.10013245026115768</v>
      </c>
      <c r="U563">
        <f t="shared" ref="U563:U606" si="93">S563*(1+(D563*E563*(-F563)*G563*H563*(-I563)*L563*(-M563)*O563*(-P563)*(-Q563)))</f>
        <v>9.6061370062173301E-2</v>
      </c>
      <c r="V563">
        <f t="shared" si="88"/>
        <v>8.7991650024500559E-2</v>
      </c>
      <c r="AB563">
        <f t="shared" si="89"/>
        <v>14.293746722172095</v>
      </c>
      <c r="AC563">
        <f t="shared" si="90"/>
        <v>9.6469113762396486</v>
      </c>
      <c r="AD563">
        <f t="shared" si="91"/>
        <v>0.43592596942012163</v>
      </c>
    </row>
    <row r="564" spans="1:30" x14ac:dyDescent="0.4">
      <c r="A564">
        <v>258</v>
      </c>
      <c r="B564" t="s">
        <v>17</v>
      </c>
      <c r="C564" t="s">
        <v>18</v>
      </c>
      <c r="D564">
        <f t="shared" ref="D564:D606" si="94">($D259-$D$303)/$D$304</f>
        <v>0.54238539475802849</v>
      </c>
      <c r="E564">
        <f t="shared" ref="E564:E606" si="95">($E259-$E$303)/$E$304</f>
        <v>-0.73248795462187322</v>
      </c>
      <c r="F564">
        <f t="shared" ref="F564:F606" si="96">($F259-$F$303)/$F$304</f>
        <v>-0.4232769276765953</v>
      </c>
      <c r="G564">
        <f t="shared" ref="G564:G606" si="97">($G259-$G$303)/$G$304</f>
        <v>-0.83607440634105534</v>
      </c>
      <c r="H564">
        <f t="shared" ref="H564:H606" si="98">($H259-$H$303)/$H$304</f>
        <v>-0.36089700715328449</v>
      </c>
      <c r="I564">
        <f t="shared" ref="I564:I606" si="99">($I259-$I$303)/$I$304</f>
        <v>0.69353891921864053</v>
      </c>
      <c r="J564">
        <f t="shared" ref="J564:J606" si="100">($J259-$J$303)/$J$304</f>
        <v>-0.19357022712987548</v>
      </c>
      <c r="K564">
        <f t="shared" ref="K564:K606" si="101">($K259-$K$303)/$K$304</f>
        <v>1.7745077636075639</v>
      </c>
      <c r="L564">
        <f t="shared" ref="L564:L606" si="102">($L259-$L$303)/$L$304</f>
        <v>1.9951695033626256</v>
      </c>
      <c r="M564">
        <f t="shared" ref="M564:M606" si="103">($M259-$M$303)/$M$304</f>
        <v>-0.55524642820878611</v>
      </c>
      <c r="N564">
        <v>0</v>
      </c>
      <c r="O564">
        <f t="shared" ref="O564:O606" si="104">($O259-$O$303)/$O$304</f>
        <v>-0.19063221075507414</v>
      </c>
      <c r="P564">
        <f t="shared" ref="P564:P606" si="105">($P259-$P$303)/$P$304</f>
        <v>-0.92314501511027991</v>
      </c>
      <c r="Q564">
        <f t="shared" ref="Q564:Q606" si="106">($Q259-$Q$303)/$Q$304</f>
        <v>-0.93001564485776711</v>
      </c>
      <c r="R564">
        <f t="shared" ref="R564:R606" si="107">R259/100</f>
        <v>1.10827048904714E-3</v>
      </c>
      <c r="S564">
        <v>9.9575578078652943E-2</v>
      </c>
      <c r="T564">
        <f t="shared" si="92"/>
        <v>0.10307974635345139</v>
      </c>
      <c r="U564">
        <f t="shared" si="93"/>
        <v>9.8940236917441735E-2</v>
      </c>
      <c r="V564">
        <f t="shared" ref="V564:V606" si="108">S564*(1+R564)</f>
        <v>9.9685934753267313E-2</v>
      </c>
      <c r="AB564">
        <f t="shared" ref="AB564:AB606" si="109">ABS((S564-T564)/S564)*100</f>
        <v>3.5191041241363132</v>
      </c>
      <c r="AC564">
        <f t="shared" ref="AC564:AC606" si="110">ABS((S564-U564)/S564)*100</f>
        <v>0.63804918180777637</v>
      </c>
      <c r="AD564">
        <f t="shared" ref="AD564:AD606" si="111">ABS((S564-V564)/S564)*100</f>
        <v>0.11082704890470385</v>
      </c>
    </row>
    <row r="565" spans="1:30" x14ac:dyDescent="0.4">
      <c r="A565">
        <v>259</v>
      </c>
      <c r="B565" t="s">
        <v>17</v>
      </c>
      <c r="C565" t="s">
        <v>18</v>
      </c>
      <c r="D565">
        <f t="shared" si="94"/>
        <v>-0.7124908399006491</v>
      </c>
      <c r="E565">
        <f t="shared" si="95"/>
        <v>-0.41585051026083086</v>
      </c>
      <c r="F565">
        <f t="shared" si="96"/>
        <v>-0.4232769276765953</v>
      </c>
      <c r="G565">
        <f t="shared" si="97"/>
        <v>-0.16707765116458523</v>
      </c>
      <c r="H565">
        <f t="shared" si="98"/>
        <v>0.18123547007584612</v>
      </c>
      <c r="I565">
        <f t="shared" si="99"/>
        <v>0.16775129093014055</v>
      </c>
      <c r="J565">
        <f t="shared" si="100"/>
        <v>-0.1324427869835991</v>
      </c>
      <c r="K565">
        <f t="shared" si="101"/>
        <v>1.6200854883650571</v>
      </c>
      <c r="L565">
        <f t="shared" si="102"/>
        <v>1.9041466409132439</v>
      </c>
      <c r="M565">
        <f t="shared" si="103"/>
        <v>-0.10414456476085901</v>
      </c>
      <c r="N565">
        <v>0</v>
      </c>
      <c r="O565">
        <f t="shared" si="104"/>
        <v>-1.0145939971487574</v>
      </c>
      <c r="P565">
        <f t="shared" si="105"/>
        <v>0.63823378023654487</v>
      </c>
      <c r="Q565">
        <f t="shared" si="106"/>
        <v>0.11092827032512045</v>
      </c>
      <c r="R565">
        <f t="shared" si="107"/>
        <v>1.3636128443423102E-3</v>
      </c>
      <c r="S565">
        <v>0.11896576924662194</v>
      </c>
      <c r="T565">
        <f t="shared" si="92"/>
        <v>0.11904155552278063</v>
      </c>
      <c r="U565">
        <f t="shared" si="93"/>
        <v>0.11896468969880213</v>
      </c>
      <c r="V565">
        <f t="shared" si="108"/>
        <v>0.11912799249760371</v>
      </c>
      <c r="AB565">
        <f t="shared" si="109"/>
        <v>6.3704271101360926E-2</v>
      </c>
      <c r="AC565">
        <f t="shared" si="110"/>
        <v>9.0744407122723026E-4</v>
      </c>
      <c r="AD565">
        <f t="shared" si="111"/>
        <v>0.13636128443423864</v>
      </c>
    </row>
    <row r="566" spans="1:30" x14ac:dyDescent="0.4">
      <c r="A566">
        <v>260</v>
      </c>
      <c r="B566" t="s">
        <v>17</v>
      </c>
      <c r="C566" t="s">
        <v>18</v>
      </c>
      <c r="D566">
        <f t="shared" si="94"/>
        <v>-0.7124908399006491</v>
      </c>
      <c r="E566">
        <f t="shared" si="95"/>
        <v>-0.98975587816522004</v>
      </c>
      <c r="F566">
        <f t="shared" si="96"/>
        <v>-0.4232769276765953</v>
      </c>
      <c r="G566">
        <f t="shared" si="97"/>
        <v>6.4498148704193001E-2</v>
      </c>
      <c r="H566">
        <f t="shared" si="98"/>
        <v>0.22120837162269449</v>
      </c>
      <c r="I566">
        <f t="shared" si="99"/>
        <v>0.4682013642378548</v>
      </c>
      <c r="J566">
        <f t="shared" si="100"/>
        <v>-0.1324427869835991</v>
      </c>
      <c r="K566">
        <f t="shared" si="101"/>
        <v>0.19393284623574561</v>
      </c>
      <c r="L566">
        <f t="shared" si="102"/>
        <v>1.8866785462551872</v>
      </c>
      <c r="M566">
        <f t="shared" si="103"/>
        <v>-0.44179922088209439</v>
      </c>
      <c r="N566">
        <v>0</v>
      </c>
      <c r="O566">
        <f t="shared" si="104"/>
        <v>-9.1098106299389844E-2</v>
      </c>
      <c r="P566">
        <f t="shared" si="105"/>
        <v>0.10001929953444218</v>
      </c>
      <c r="Q566">
        <f t="shared" si="106"/>
        <v>-0.96343058552113547</v>
      </c>
      <c r="R566">
        <f t="shared" si="107"/>
        <v>9.3384303360107099E-4</v>
      </c>
      <c r="S566">
        <v>5.2602446033213464E-2</v>
      </c>
      <c r="T566">
        <f t="shared" si="92"/>
        <v>5.2497559581519138E-2</v>
      </c>
      <c r="U566">
        <f t="shared" si="93"/>
        <v>5.2601678573057462E-2</v>
      </c>
      <c r="V566">
        <f t="shared" si="108"/>
        <v>5.2651568460991956E-2</v>
      </c>
      <c r="AB566">
        <f t="shared" si="109"/>
        <v>0.19939462820436218</v>
      </c>
      <c r="AC566">
        <f t="shared" si="110"/>
        <v>1.4589818798877554E-3</v>
      </c>
      <c r="AD566">
        <f t="shared" si="111"/>
        <v>9.3384303360105517E-2</v>
      </c>
    </row>
    <row r="567" spans="1:30" x14ac:dyDescent="0.4">
      <c r="A567">
        <v>261</v>
      </c>
      <c r="B567" t="s">
        <v>17</v>
      </c>
      <c r="C567" t="s">
        <v>18</v>
      </c>
      <c r="D567">
        <f t="shared" si="94"/>
        <v>0.12409331653846931</v>
      </c>
      <c r="E567">
        <f t="shared" si="95"/>
        <v>-1.7615596487952596</v>
      </c>
      <c r="F567">
        <f t="shared" si="96"/>
        <v>-0.16285223878615521</v>
      </c>
      <c r="G567">
        <f t="shared" si="97"/>
        <v>-1.1448421394994261</v>
      </c>
      <c r="H567">
        <f t="shared" si="98"/>
        <v>-1.4426636552648675</v>
      </c>
      <c r="I567">
        <f t="shared" si="99"/>
        <v>1.0691015108532833</v>
      </c>
      <c r="J567">
        <f t="shared" si="100"/>
        <v>-7.1315346837322727E-2</v>
      </c>
      <c r="K567">
        <f t="shared" si="101"/>
        <v>-0.1726911422255579</v>
      </c>
      <c r="L567">
        <f t="shared" si="102"/>
        <v>1.966570406349754</v>
      </c>
      <c r="M567">
        <f t="shared" si="103"/>
        <v>-1.6472964043162512</v>
      </c>
      <c r="N567">
        <v>0</v>
      </c>
      <c r="O567">
        <f t="shared" si="104"/>
        <v>1.8652384293801396</v>
      </c>
      <c r="P567">
        <f t="shared" si="105"/>
        <v>0.42018111917622614</v>
      </c>
      <c r="Q567">
        <f t="shared" si="106"/>
        <v>1.2006803543369871</v>
      </c>
      <c r="R567">
        <f t="shared" si="107"/>
        <v>3.7813388859641E-4</v>
      </c>
      <c r="S567">
        <v>2.617032327490286</v>
      </c>
      <c r="T567">
        <f t="shared" si="92"/>
        <v>2.7815369881963439</v>
      </c>
      <c r="U567">
        <f t="shared" si="93"/>
        <v>3.118517099135754</v>
      </c>
      <c r="V567">
        <f t="shared" si="108"/>
        <v>2.6180219161008624</v>
      </c>
      <c r="AB567">
        <f t="shared" si="109"/>
        <v>6.285923906175686</v>
      </c>
      <c r="AC567">
        <f t="shared" si="110"/>
        <v>19.162345316780556</v>
      </c>
      <c r="AD567">
        <f t="shared" si="111"/>
        <v>3.7813388859640737E-2</v>
      </c>
    </row>
    <row r="568" spans="1:30" x14ac:dyDescent="0.4">
      <c r="A568">
        <v>262</v>
      </c>
      <c r="B568" t="s">
        <v>17</v>
      </c>
      <c r="C568" t="s">
        <v>18</v>
      </c>
      <c r="D568">
        <f t="shared" si="94"/>
        <v>2.215553707636265</v>
      </c>
      <c r="E568">
        <f t="shared" si="95"/>
        <v>-1.4845018849793481</v>
      </c>
      <c r="F568">
        <f t="shared" si="96"/>
        <v>-0.4232769276765953</v>
      </c>
      <c r="G568">
        <f t="shared" si="97"/>
        <v>1.1451852147584911</v>
      </c>
      <c r="H568">
        <f t="shared" si="98"/>
        <v>1.175561396053699</v>
      </c>
      <c r="I568">
        <f t="shared" si="99"/>
        <v>-1.4096115939353593</v>
      </c>
      <c r="J568">
        <f t="shared" si="100"/>
        <v>-7.1315346837322727E-2</v>
      </c>
      <c r="K568">
        <f t="shared" si="101"/>
        <v>-0.54745529292546891</v>
      </c>
      <c r="L568">
        <f t="shared" si="102"/>
        <v>1.9084139151656128</v>
      </c>
      <c r="M568">
        <f t="shared" si="103"/>
        <v>-0.25439017470071962</v>
      </c>
      <c r="N568">
        <v>0</v>
      </c>
      <c r="O568">
        <f t="shared" si="104"/>
        <v>0.39977512410996491</v>
      </c>
      <c r="P568">
        <f t="shared" si="105"/>
        <v>-8.7727741248850549E-2</v>
      </c>
      <c r="Q568">
        <f t="shared" si="106"/>
        <v>-0.20814655305343019</v>
      </c>
      <c r="R568">
        <f t="shared" si="107"/>
        <v>1.42457087126449E-3</v>
      </c>
      <c r="S568">
        <v>1.9762467489997299E-2</v>
      </c>
      <c r="T568">
        <f t="shared" si="92"/>
        <v>-3.2447005790800718E-2</v>
      </c>
      <c r="U568">
        <f t="shared" si="93"/>
        <v>1.9577436634165606E-2</v>
      </c>
      <c r="V568">
        <f t="shared" si="108"/>
        <v>1.9790620525527863E-2</v>
      </c>
      <c r="AB568">
        <f t="shared" si="109"/>
        <v>264.18499262414298</v>
      </c>
      <c r="AC568">
        <f t="shared" si="110"/>
        <v>0.93627405548090403</v>
      </c>
      <c r="AD568">
        <f t="shared" si="111"/>
        <v>0.14245708712646166</v>
      </c>
    </row>
    <row r="569" spans="1:30" x14ac:dyDescent="0.4">
      <c r="A569">
        <v>263</v>
      </c>
      <c r="B569" t="s">
        <v>17</v>
      </c>
      <c r="C569" t="s">
        <v>18</v>
      </c>
      <c r="D569">
        <f t="shared" si="94"/>
        <v>-0.29419876168108988</v>
      </c>
      <c r="E569">
        <f t="shared" si="95"/>
        <v>-0.91059651707495903</v>
      </c>
      <c r="F569">
        <f t="shared" si="96"/>
        <v>-0.4232769276765953</v>
      </c>
      <c r="G569">
        <f t="shared" si="97"/>
        <v>0.34753523743269954</v>
      </c>
      <c r="H569">
        <f t="shared" si="98"/>
        <v>0.82829681386545395</v>
      </c>
      <c r="I569">
        <f t="shared" si="99"/>
        <v>-5.7586264050645167E-2</v>
      </c>
      <c r="J569">
        <f t="shared" si="100"/>
        <v>-7.1315346837322727E-2</v>
      </c>
      <c r="K569">
        <f t="shared" si="101"/>
        <v>1.1988287873234538</v>
      </c>
      <c r="L569">
        <f t="shared" si="102"/>
        <v>1.8327327712070538</v>
      </c>
      <c r="M569">
        <f t="shared" si="103"/>
        <v>-3.7200396254467388E-2</v>
      </c>
      <c r="N569">
        <v>0</v>
      </c>
      <c r="O569">
        <f t="shared" si="104"/>
        <v>-1.1265393073894314</v>
      </c>
      <c r="P569">
        <f t="shared" si="105"/>
        <v>0.26785411283799249</v>
      </c>
      <c r="Q569">
        <f t="shared" si="106"/>
        <v>-1.2170168231870149</v>
      </c>
      <c r="R569">
        <f t="shared" si="107"/>
        <v>5.5893698970385403E-4</v>
      </c>
      <c r="S569">
        <v>9.0076802814153326E-2</v>
      </c>
      <c r="T569">
        <f t="shared" si="92"/>
        <v>9.0246122761529698E-2</v>
      </c>
      <c r="U569">
        <f t="shared" si="93"/>
        <v>9.0081042133050807E-2</v>
      </c>
      <c r="V569">
        <f t="shared" si="108"/>
        <v>9.0127150071160414E-2</v>
      </c>
      <c r="AB569">
        <f t="shared" si="109"/>
        <v>0.18797286547316097</v>
      </c>
      <c r="AC569">
        <f t="shared" si="110"/>
        <v>4.7063381081892336E-3</v>
      </c>
      <c r="AD569">
        <f t="shared" si="111"/>
        <v>5.5893698970383085E-2</v>
      </c>
    </row>
    <row r="570" spans="1:30" x14ac:dyDescent="0.4">
      <c r="A570">
        <v>264</v>
      </c>
      <c r="B570" t="s">
        <v>17</v>
      </c>
      <c r="C570" t="s">
        <v>18</v>
      </c>
      <c r="D570">
        <f t="shared" si="94"/>
        <v>-0.29419876168108988</v>
      </c>
      <c r="E570">
        <f t="shared" si="95"/>
        <v>-0.53458955189622193</v>
      </c>
      <c r="F570">
        <f t="shared" si="96"/>
        <v>-0.4232769276765953</v>
      </c>
      <c r="G570">
        <f t="shared" si="97"/>
        <v>0.27034330414310687</v>
      </c>
      <c r="H570">
        <f t="shared" si="98"/>
        <v>0.7658391551985031</v>
      </c>
      <c r="I570">
        <f t="shared" si="99"/>
        <v>-0.5082613740122166</v>
      </c>
      <c r="J570">
        <f t="shared" si="100"/>
        <v>-1.0187906691046352E-2</v>
      </c>
      <c r="K570">
        <f t="shared" si="101"/>
        <v>0.80504037400318995</v>
      </c>
      <c r="L570">
        <f t="shared" si="102"/>
        <v>1.7570563293478818</v>
      </c>
      <c r="M570">
        <f t="shared" si="103"/>
        <v>0.19266177615478941</v>
      </c>
      <c r="N570">
        <v>0</v>
      </c>
      <c r="O570">
        <f t="shared" si="104"/>
        <v>-1.1652829877968984</v>
      </c>
      <c r="P570">
        <f t="shared" si="105"/>
        <v>-9.6428895205495829E-2</v>
      </c>
      <c r="Q570">
        <f t="shared" si="106"/>
        <v>-1.3209998866497528</v>
      </c>
      <c r="R570">
        <f t="shared" si="107"/>
        <v>1.2739860799517899E-3</v>
      </c>
      <c r="S570">
        <v>9.3553522420632348E-2</v>
      </c>
      <c r="T570">
        <f t="shared" si="92"/>
        <v>9.4208892089001614E-2</v>
      </c>
      <c r="U570">
        <f t="shared" si="93"/>
        <v>9.358645372702612E-2</v>
      </c>
      <c r="V570">
        <f t="shared" si="108"/>
        <v>9.3672708305926694E-2</v>
      </c>
      <c r="AB570">
        <f t="shared" si="109"/>
        <v>0.70052912109777499</v>
      </c>
      <c r="AC570">
        <f t="shared" si="110"/>
        <v>3.5200498646867313E-2</v>
      </c>
      <c r="AD570">
        <f t="shared" si="111"/>
        <v>0.12739860799518143</v>
      </c>
    </row>
    <row r="571" spans="1:30" x14ac:dyDescent="0.4">
      <c r="A571">
        <v>265</v>
      </c>
      <c r="B571" t="s">
        <v>17</v>
      </c>
      <c r="C571" t="s">
        <v>18</v>
      </c>
      <c r="D571">
        <f t="shared" si="94"/>
        <v>-0.29419876168108988</v>
      </c>
      <c r="E571">
        <f t="shared" si="95"/>
        <v>9.8685336825862002E-2</v>
      </c>
      <c r="F571">
        <f t="shared" si="96"/>
        <v>-0.4232769276765953</v>
      </c>
      <c r="G571">
        <f t="shared" si="97"/>
        <v>0.88787877045984864</v>
      </c>
      <c r="H571">
        <f t="shared" si="98"/>
        <v>0.88325955349237051</v>
      </c>
      <c r="I571">
        <f t="shared" si="99"/>
        <v>-0.58337389233914516</v>
      </c>
      <c r="J571">
        <f t="shared" si="100"/>
        <v>-1.0187906691046352E-2</v>
      </c>
      <c r="K571">
        <f t="shared" si="101"/>
        <v>-0.37142191933711521</v>
      </c>
      <c r="L571">
        <f t="shared" si="102"/>
        <v>1.9396216010349991</v>
      </c>
      <c r="M571">
        <f t="shared" si="103"/>
        <v>0.60722445120206126</v>
      </c>
      <c r="N571">
        <v>0</v>
      </c>
      <c r="O571">
        <f t="shared" si="104"/>
        <v>1.096361732666858</v>
      </c>
      <c r="P571">
        <f t="shared" si="105"/>
        <v>0.47058053761731417</v>
      </c>
      <c r="Q571">
        <f t="shared" si="106"/>
        <v>1.4386464703034905</v>
      </c>
      <c r="R571">
        <f t="shared" si="107"/>
        <v>4.54565567907647E-4</v>
      </c>
      <c r="S571">
        <v>1.3436868221833771E-2</v>
      </c>
      <c r="T571">
        <f t="shared" si="92"/>
        <v>1.3361323325921458E-2</v>
      </c>
      <c r="U571">
        <f t="shared" si="93"/>
        <v>1.3502909170759461E-2</v>
      </c>
      <c r="V571">
        <f t="shared" si="108"/>
        <v>1.3442976159467929E-2</v>
      </c>
      <c r="AB571">
        <f t="shared" si="109"/>
        <v>0.5622210076419395</v>
      </c>
      <c r="AC571">
        <f t="shared" si="110"/>
        <v>0.49149063483690847</v>
      </c>
      <c r="AD571">
        <f t="shared" si="111"/>
        <v>4.5456556790762617E-2</v>
      </c>
    </row>
    <row r="572" spans="1:30" x14ac:dyDescent="0.4">
      <c r="A572">
        <v>266</v>
      </c>
      <c r="B572" t="s">
        <v>17</v>
      </c>
      <c r="C572" t="s">
        <v>18</v>
      </c>
      <c r="D572">
        <f t="shared" si="94"/>
        <v>0.54238539475802849</v>
      </c>
      <c r="E572">
        <f t="shared" si="95"/>
        <v>0.29658373955151329</v>
      </c>
      <c r="F572">
        <f t="shared" si="96"/>
        <v>-0.4232769276765953</v>
      </c>
      <c r="G572">
        <f t="shared" si="97"/>
        <v>0.39899652629242804</v>
      </c>
      <c r="H572">
        <f t="shared" si="98"/>
        <v>0.65091706325131404</v>
      </c>
      <c r="I572">
        <f t="shared" si="99"/>
        <v>0.69353891921864053</v>
      </c>
      <c r="J572">
        <f t="shared" si="100"/>
        <v>5.0939533455230022E-2</v>
      </c>
      <c r="K572">
        <f t="shared" si="101"/>
        <v>1.2890846324413752</v>
      </c>
      <c r="L572">
        <f t="shared" si="102"/>
        <v>1.5451564308402326</v>
      </c>
      <c r="M572">
        <f t="shared" si="103"/>
        <v>0.57887847059347219</v>
      </c>
      <c r="N572">
        <v>0</v>
      </c>
      <c r="O572">
        <f t="shared" si="104"/>
        <v>0.78320159823508706</v>
      </c>
      <c r="P572">
        <f t="shared" si="105"/>
        <v>-3.2387729852812491E-2</v>
      </c>
      <c r="Q572">
        <f t="shared" si="106"/>
        <v>0.65073898984569778</v>
      </c>
      <c r="R572">
        <f t="shared" si="107"/>
        <v>9.61242796597202E-4</v>
      </c>
      <c r="S572">
        <v>1.769509970362251E-2</v>
      </c>
      <c r="T572">
        <f t="shared" si="92"/>
        <v>1.7478080311905512E-2</v>
      </c>
      <c r="U572">
        <f t="shared" si="93"/>
        <v>1.7691895505988705E-2</v>
      </c>
      <c r="V572">
        <f t="shared" si="108"/>
        <v>1.7712108990747686E-2</v>
      </c>
      <c r="AB572">
        <f t="shared" si="109"/>
        <v>1.2264378011533337</v>
      </c>
      <c r="AC572">
        <f t="shared" si="110"/>
        <v>1.8107824694250825E-2</v>
      </c>
      <c r="AD572">
        <f t="shared" si="111"/>
        <v>9.6124279659718884E-2</v>
      </c>
    </row>
    <row r="573" spans="1:30" x14ac:dyDescent="0.4">
      <c r="A573">
        <v>267</v>
      </c>
      <c r="B573" t="s">
        <v>17</v>
      </c>
      <c r="C573" t="s">
        <v>18</v>
      </c>
      <c r="D573">
        <f t="shared" si="94"/>
        <v>-0.7124908399006491</v>
      </c>
      <c r="E573">
        <f t="shared" si="95"/>
        <v>0.29658373955151329</v>
      </c>
      <c r="F573">
        <f t="shared" si="96"/>
        <v>-0.4232769276765953</v>
      </c>
      <c r="G573">
        <f t="shared" si="97"/>
        <v>-0.19280829559444937</v>
      </c>
      <c r="H573">
        <f t="shared" si="98"/>
        <v>0.24619143508947472</v>
      </c>
      <c r="I573">
        <f t="shared" si="99"/>
        <v>1.7526254276283404E-2</v>
      </c>
      <c r="J573">
        <f t="shared" si="100"/>
        <v>5.0939533455230022E-2</v>
      </c>
      <c r="K573">
        <f t="shared" si="101"/>
        <v>-0.63577925785690625</v>
      </c>
      <c r="L573">
        <f t="shared" si="102"/>
        <v>1.8438598411257134</v>
      </c>
      <c r="M573">
        <f t="shared" si="103"/>
        <v>0.31731333183628796</v>
      </c>
      <c r="N573">
        <v>0</v>
      </c>
      <c r="O573">
        <f t="shared" si="104"/>
        <v>4.5967233553947377E-2</v>
      </c>
      <c r="P573">
        <f t="shared" si="105"/>
        <v>1.4252941015659739</v>
      </c>
      <c r="Q573">
        <f t="shared" si="106"/>
        <v>-0.3277249876073321</v>
      </c>
      <c r="R573">
        <f t="shared" si="107"/>
        <v>5.6679891557243197E-4</v>
      </c>
      <c r="S573">
        <v>3.675336168016529E-2</v>
      </c>
      <c r="T573">
        <f t="shared" si="92"/>
        <v>3.6750626814176193E-2</v>
      </c>
      <c r="U573">
        <f t="shared" si="93"/>
        <v>3.6753327323208698E-2</v>
      </c>
      <c r="V573">
        <f t="shared" si="108"/>
        <v>3.6774193445709251E-2</v>
      </c>
      <c r="AB573">
        <f t="shared" si="109"/>
        <v>7.4411315430041192E-3</v>
      </c>
      <c r="AC573">
        <f t="shared" si="110"/>
        <v>9.3479766262439436E-5</v>
      </c>
      <c r="AD573">
        <f t="shared" si="111"/>
        <v>5.6679891557247078E-2</v>
      </c>
    </row>
    <row r="574" spans="1:30" x14ac:dyDescent="0.4">
      <c r="A574">
        <v>268</v>
      </c>
      <c r="B574" t="s">
        <v>17</v>
      </c>
      <c r="C574" t="s">
        <v>18</v>
      </c>
      <c r="D574">
        <f t="shared" si="94"/>
        <v>0.54238539475802849</v>
      </c>
      <c r="E574">
        <f t="shared" si="95"/>
        <v>-0.79185747543956875</v>
      </c>
      <c r="F574">
        <f t="shared" si="96"/>
        <v>-0.39723445878755131</v>
      </c>
      <c r="G574">
        <f t="shared" si="97"/>
        <v>-1.1448421394994261</v>
      </c>
      <c r="H574">
        <f t="shared" si="98"/>
        <v>-1.4476602679582236</v>
      </c>
      <c r="I574">
        <f t="shared" si="99"/>
        <v>1.0691015108532833</v>
      </c>
      <c r="J574">
        <f t="shared" si="100"/>
        <v>5.0939533455230022E-2</v>
      </c>
      <c r="K574">
        <f t="shared" si="101"/>
        <v>-0.30555307708931878</v>
      </c>
      <c r="L574">
        <f t="shared" si="102"/>
        <v>1.792614822265943</v>
      </c>
      <c r="M574">
        <f t="shared" si="103"/>
        <v>-1.2858212634799173</v>
      </c>
      <c r="N574">
        <v>0</v>
      </c>
      <c r="O574">
        <f t="shared" si="104"/>
        <v>-0.21840777761826288</v>
      </c>
      <c r="P574">
        <f t="shared" si="105"/>
        <v>-0.5843217258066975</v>
      </c>
      <c r="Q574">
        <f t="shared" si="106"/>
        <v>-1.7214888976004701</v>
      </c>
      <c r="R574">
        <f t="shared" si="107"/>
        <v>3.37291746875896E-3</v>
      </c>
      <c r="S574">
        <v>5.7206455392867746</v>
      </c>
      <c r="T574">
        <f t="shared" si="92"/>
        <v>7.4499766974574255</v>
      </c>
      <c r="U574">
        <f t="shared" si="93"/>
        <v>4.8449157704433103</v>
      </c>
      <c r="V574">
        <f t="shared" si="108"/>
        <v>5.7399408045588123</v>
      </c>
      <c r="AB574">
        <f t="shared" si="109"/>
        <v>30.229650592654206</v>
      </c>
      <c r="AC574">
        <f t="shared" si="110"/>
        <v>15.308233359842923</v>
      </c>
      <c r="AD574">
        <f t="shared" si="111"/>
        <v>0.33729174687588459</v>
      </c>
    </row>
    <row r="575" spans="1:30" x14ac:dyDescent="0.4">
      <c r="A575">
        <v>269</v>
      </c>
      <c r="B575" t="s">
        <v>17</v>
      </c>
      <c r="C575" t="s">
        <v>18</v>
      </c>
      <c r="D575">
        <f t="shared" si="94"/>
        <v>0.54238539475802849</v>
      </c>
      <c r="E575">
        <f t="shared" si="95"/>
        <v>-0.5741692324413521</v>
      </c>
      <c r="F575">
        <f t="shared" si="96"/>
        <v>-0.4232769276765953</v>
      </c>
      <c r="G575">
        <f t="shared" si="97"/>
        <v>-0.93899698406051235</v>
      </c>
      <c r="H575">
        <f t="shared" si="98"/>
        <v>8.8798135248759513E-2</v>
      </c>
      <c r="I575">
        <f t="shared" si="99"/>
        <v>0.69353891921864053</v>
      </c>
      <c r="J575">
        <f t="shared" si="100"/>
        <v>0.1120669736015064</v>
      </c>
      <c r="K575">
        <f t="shared" si="101"/>
        <v>1.5961626266306672</v>
      </c>
      <c r="L575">
        <f t="shared" si="102"/>
        <v>1.3607184359523965</v>
      </c>
      <c r="M575">
        <f t="shared" si="103"/>
        <v>-0.31808260483079032</v>
      </c>
      <c r="N575">
        <v>0</v>
      </c>
      <c r="O575">
        <f t="shared" si="104"/>
        <v>-0.95640976468135674</v>
      </c>
      <c r="P575">
        <f t="shared" si="105"/>
        <v>0.86801933623927352</v>
      </c>
      <c r="Q575">
        <f t="shared" si="106"/>
        <v>-0.2170137249927116</v>
      </c>
      <c r="R575">
        <f t="shared" si="107"/>
        <v>1.4717695041011E-3</v>
      </c>
      <c r="S575">
        <v>0.13272432326237921</v>
      </c>
      <c r="T575">
        <f t="shared" si="92"/>
        <v>0.13171259961899764</v>
      </c>
      <c r="U575">
        <f t="shared" si="93"/>
        <v>0.13264543167577322</v>
      </c>
      <c r="V575">
        <f t="shared" si="108"/>
        <v>0.13291966287380924</v>
      </c>
      <c r="AB575">
        <f t="shared" si="109"/>
        <v>0.76227447879429955</v>
      </c>
      <c r="AC575">
        <f t="shared" si="110"/>
        <v>5.944018750054194E-2</v>
      </c>
      <c r="AD575">
        <f t="shared" si="111"/>
        <v>0.1471769504101163</v>
      </c>
    </row>
    <row r="576" spans="1:30" x14ac:dyDescent="0.4">
      <c r="A576">
        <v>270</v>
      </c>
      <c r="B576" t="s">
        <v>17</v>
      </c>
      <c r="C576" t="s">
        <v>18</v>
      </c>
      <c r="D576">
        <f t="shared" si="94"/>
        <v>0.54238539475802849</v>
      </c>
      <c r="E576">
        <f t="shared" si="95"/>
        <v>5.9105656280731882E-2</v>
      </c>
      <c r="F576">
        <f t="shared" si="96"/>
        <v>-0.39723445878755131</v>
      </c>
      <c r="G576">
        <f t="shared" si="97"/>
        <v>-0.27000022888404218</v>
      </c>
      <c r="H576">
        <f t="shared" si="98"/>
        <v>4.6326927355233111E-2</v>
      </c>
      <c r="I576">
        <f t="shared" si="99"/>
        <v>0.69353891921864053</v>
      </c>
      <c r="J576">
        <f t="shared" si="100"/>
        <v>0.1120669736015064</v>
      </c>
      <c r="K576">
        <f t="shared" si="101"/>
        <v>0.30961306689758661</v>
      </c>
      <c r="L576">
        <f t="shared" si="102"/>
        <v>1.5603672230331298</v>
      </c>
      <c r="M576">
        <f t="shared" si="103"/>
        <v>3.3331251856602559E-2</v>
      </c>
      <c r="N576">
        <v>0</v>
      </c>
      <c r="O576">
        <f t="shared" si="104"/>
        <v>0.71258962864401898</v>
      </c>
      <c r="P576">
        <f t="shared" si="105"/>
        <v>-0.86880924485062228</v>
      </c>
      <c r="Q576">
        <f t="shared" si="106"/>
        <v>-0.33407658537569374</v>
      </c>
      <c r="R576">
        <f t="shared" si="107"/>
        <v>1.9202212974665401E-3</v>
      </c>
      <c r="S576">
        <v>3.4451265481459332E-2</v>
      </c>
      <c r="T576">
        <f t="shared" si="92"/>
        <v>3.4455071383367689E-2</v>
      </c>
      <c r="U576">
        <f t="shared" si="93"/>
        <v>3.4451224541632283E-2</v>
      </c>
      <c r="V576">
        <f t="shared" si="108"/>
        <v>3.4517419535161506E-2</v>
      </c>
      <c r="AB576">
        <f t="shared" si="109"/>
        <v>1.1047204957984311E-2</v>
      </c>
      <c r="AC576">
        <f t="shared" si="110"/>
        <v>1.1883402968553544E-4</v>
      </c>
      <c r="AD576">
        <f t="shared" si="111"/>
        <v>0.19202212974665811</v>
      </c>
    </row>
    <row r="577" spans="1:30" x14ac:dyDescent="0.4">
      <c r="A577">
        <v>271</v>
      </c>
      <c r="B577" t="s">
        <v>17</v>
      </c>
      <c r="C577" t="s">
        <v>18</v>
      </c>
      <c r="D577">
        <f t="shared" si="94"/>
        <v>-0.7124908399006491</v>
      </c>
      <c r="E577">
        <f t="shared" si="95"/>
        <v>5.9105656280731882E-2</v>
      </c>
      <c r="F577">
        <f t="shared" si="96"/>
        <v>-0.4232769276765953</v>
      </c>
      <c r="G577">
        <f t="shared" si="97"/>
        <v>0.14169008199378566</v>
      </c>
      <c r="H577">
        <f t="shared" si="98"/>
        <v>0.4135779603169023</v>
      </c>
      <c r="I577">
        <f t="shared" si="99"/>
        <v>0.31797632758399769</v>
      </c>
      <c r="J577">
        <f t="shared" si="100"/>
        <v>0.17319441374778277</v>
      </c>
      <c r="K577">
        <f t="shared" si="101"/>
        <v>-1.7137602895280284</v>
      </c>
      <c r="L577">
        <f t="shared" si="102"/>
        <v>1.7375723393500071</v>
      </c>
      <c r="M577">
        <f t="shared" si="103"/>
        <v>0.25930459855117532</v>
      </c>
      <c r="N577">
        <v>0</v>
      </c>
      <c r="O577">
        <f t="shared" si="104"/>
        <v>0.22580568077384483</v>
      </c>
      <c r="P577">
        <f t="shared" si="105"/>
        <v>0.64938984630250951</v>
      </c>
      <c r="Q577">
        <f t="shared" si="106"/>
        <v>0.10531254294868458</v>
      </c>
      <c r="R577">
        <f t="shared" si="107"/>
        <v>4.7733148367678504E-4</v>
      </c>
      <c r="S577">
        <v>3.0041556126411319E-2</v>
      </c>
      <c r="T577">
        <f t="shared" si="92"/>
        <v>3.0051534206333688E-2</v>
      </c>
      <c r="U577">
        <f t="shared" si="93"/>
        <v>3.0041486700666389E-2</v>
      </c>
      <c r="V577">
        <f t="shared" si="108"/>
        <v>3.00558959069691E-2</v>
      </c>
      <c r="AB577">
        <f t="shared" si="109"/>
        <v>3.3214257877925889E-2</v>
      </c>
      <c r="AC577">
        <f t="shared" si="110"/>
        <v>2.3109903041841347E-4</v>
      </c>
      <c r="AD577">
        <f t="shared" si="111"/>
        <v>4.7733148367681527E-2</v>
      </c>
    </row>
    <row r="578" spans="1:30" x14ac:dyDescent="0.4">
      <c r="A578">
        <v>272</v>
      </c>
      <c r="B578" t="s">
        <v>17</v>
      </c>
      <c r="C578" t="s">
        <v>18</v>
      </c>
      <c r="D578">
        <f t="shared" si="94"/>
        <v>0.12409331653846931</v>
      </c>
      <c r="E578">
        <f t="shared" si="95"/>
        <v>-0.15858258671748479</v>
      </c>
      <c r="F578">
        <f t="shared" si="96"/>
        <v>-0.31910705212041929</v>
      </c>
      <c r="G578">
        <f t="shared" si="97"/>
        <v>-0.68169053976187</v>
      </c>
      <c r="H578">
        <f t="shared" si="98"/>
        <v>-0.53577845142074587</v>
      </c>
      <c r="I578">
        <f t="shared" si="99"/>
        <v>0.99398899252635475</v>
      </c>
      <c r="J578">
        <f t="shared" si="100"/>
        <v>0.17319441374778277</v>
      </c>
      <c r="K578">
        <f t="shared" si="101"/>
        <v>0.46954007162111278</v>
      </c>
      <c r="L578">
        <f t="shared" si="102"/>
        <v>1.398764350463213</v>
      </c>
      <c r="M578">
        <f t="shared" si="103"/>
        <v>-0.42361288647183282</v>
      </c>
      <c r="N578">
        <v>0</v>
      </c>
      <c r="O578">
        <f t="shared" si="104"/>
        <v>0.29336225702365504</v>
      </c>
      <c r="P578">
        <f t="shared" si="105"/>
        <v>-0.34765467361161823</v>
      </c>
      <c r="Q578">
        <f t="shared" si="106"/>
        <v>0.28796268993846302</v>
      </c>
      <c r="R578">
        <f t="shared" si="107"/>
        <v>2.71819937841223E-4</v>
      </c>
      <c r="S578">
        <v>9.4078736882765385E-2</v>
      </c>
      <c r="T578">
        <f t="shared" si="92"/>
        <v>9.4293216415054865E-2</v>
      </c>
      <c r="U578">
        <f t="shared" si="93"/>
        <v>9.4075004483422806E-2</v>
      </c>
      <c r="V578">
        <f t="shared" si="108"/>
        <v>9.4104309359177046E-2</v>
      </c>
      <c r="AB578">
        <f t="shared" si="109"/>
        <v>0.22797875417561136</v>
      </c>
      <c r="AC578">
        <f t="shared" si="110"/>
        <v>3.9673144711012123E-3</v>
      </c>
      <c r="AD578">
        <f t="shared" si="111"/>
        <v>2.7181993784130318E-2</v>
      </c>
    </row>
    <row r="579" spans="1:30" x14ac:dyDescent="0.4">
      <c r="A579">
        <v>273</v>
      </c>
      <c r="B579" t="s">
        <v>17</v>
      </c>
      <c r="C579" t="s">
        <v>18</v>
      </c>
      <c r="D579">
        <f t="shared" si="94"/>
        <v>0.12409331653846931</v>
      </c>
      <c r="E579">
        <f t="shared" si="95"/>
        <v>-0.1387927464449194</v>
      </c>
      <c r="F579">
        <f t="shared" si="96"/>
        <v>0.64446429677420902</v>
      </c>
      <c r="G579">
        <f t="shared" si="97"/>
        <v>-0.81034376191119117</v>
      </c>
      <c r="H579">
        <f t="shared" si="98"/>
        <v>-0.57575135296759428</v>
      </c>
      <c r="I579">
        <f t="shared" si="99"/>
        <v>0.99398899252635475</v>
      </c>
      <c r="J579">
        <f t="shared" si="100"/>
        <v>0.17319441374778277</v>
      </c>
      <c r="K579">
        <f t="shared" si="101"/>
        <v>-1.290496506148568</v>
      </c>
      <c r="L579">
        <f t="shared" si="102"/>
        <v>1.6718895987764957</v>
      </c>
      <c r="M579">
        <f t="shared" si="103"/>
        <v>-0.45187683586807714</v>
      </c>
      <c r="N579">
        <v>0</v>
      </c>
      <c r="O579">
        <f t="shared" si="104"/>
        <v>-1.8034100527758126E-2</v>
      </c>
      <c r="P579">
        <f t="shared" si="105"/>
        <v>0.48103033203070905</v>
      </c>
      <c r="Q579">
        <f t="shared" si="106"/>
        <v>-0.62292975400055406</v>
      </c>
      <c r="R579">
        <f t="shared" si="107"/>
        <v>6.0179528609178798E-4</v>
      </c>
      <c r="S579">
        <v>0.122193167484011</v>
      </c>
      <c r="T579">
        <f t="shared" si="92"/>
        <v>0.12156417307932783</v>
      </c>
      <c r="U579">
        <f t="shared" si="93"/>
        <v>0.12219059956997606</v>
      </c>
      <c r="V579">
        <f t="shared" si="108"/>
        <v>0.1222667027561955</v>
      </c>
      <c r="AB579">
        <f t="shared" si="109"/>
        <v>0.51475415330850949</v>
      </c>
      <c r="AC579">
        <f t="shared" si="110"/>
        <v>2.1015201486416632E-3</v>
      </c>
      <c r="AD579">
        <f t="shared" si="111"/>
        <v>6.0179528609174353E-2</v>
      </c>
    </row>
    <row r="580" spans="1:30" x14ac:dyDescent="0.4">
      <c r="A580">
        <v>274</v>
      </c>
      <c r="B580" t="s">
        <v>17</v>
      </c>
      <c r="C580" t="s">
        <v>18</v>
      </c>
      <c r="D580">
        <f t="shared" si="94"/>
        <v>-1.1307829181202083</v>
      </c>
      <c r="E580">
        <f t="shared" si="95"/>
        <v>-2.6386453696363907E-4</v>
      </c>
      <c r="F580">
        <f t="shared" si="96"/>
        <v>4.5487512326196855E-2</v>
      </c>
      <c r="G580">
        <f t="shared" si="97"/>
        <v>-0.39865345103336336</v>
      </c>
      <c r="H580">
        <f t="shared" si="98"/>
        <v>0.29865586836971325</v>
      </c>
      <c r="I580">
        <f t="shared" si="99"/>
        <v>0.54331388256478341</v>
      </c>
      <c r="J580">
        <f t="shared" si="100"/>
        <v>0.23432185389405916</v>
      </c>
      <c r="K580">
        <f t="shared" si="101"/>
        <v>1.2682415046390048</v>
      </c>
      <c r="L580">
        <f t="shared" si="102"/>
        <v>1.138035455998252</v>
      </c>
      <c r="M580">
        <f t="shared" si="103"/>
        <v>0.15591609718040295</v>
      </c>
      <c r="N580">
        <v>0</v>
      </c>
      <c r="O580">
        <f t="shared" si="104"/>
        <v>-1.2160657425657664</v>
      </c>
      <c r="P580">
        <f t="shared" si="105"/>
        <v>0.41832743309514814</v>
      </c>
      <c r="Q580">
        <f t="shared" si="106"/>
        <v>0.56972476672592898</v>
      </c>
      <c r="R580">
        <f t="shared" si="107"/>
        <v>1.33218838030539E-3</v>
      </c>
      <c r="S580">
        <v>0.15271417743957605</v>
      </c>
      <c r="T580">
        <f t="shared" si="92"/>
        <v>0.15271404336414829</v>
      </c>
      <c r="U580">
        <f t="shared" si="93"/>
        <v>0.15271417054457337</v>
      </c>
      <c r="V580">
        <f t="shared" si="108"/>
        <v>0.15291762149226895</v>
      </c>
      <c r="AB580">
        <f t="shared" si="109"/>
        <v>8.7795010265609159E-5</v>
      </c>
      <c r="AC580">
        <f t="shared" si="110"/>
        <v>4.5149722151021171E-6</v>
      </c>
      <c r="AD580">
        <f t="shared" si="111"/>
        <v>0.13321883803054158</v>
      </c>
    </row>
    <row r="581" spans="1:30" x14ac:dyDescent="0.4">
      <c r="A581">
        <v>275</v>
      </c>
      <c r="B581" t="s">
        <v>17</v>
      </c>
      <c r="C581" t="s">
        <v>18</v>
      </c>
      <c r="D581">
        <f t="shared" si="94"/>
        <v>-0.7124908399006491</v>
      </c>
      <c r="E581">
        <f t="shared" si="95"/>
        <v>0.71217038527538123</v>
      </c>
      <c r="F581">
        <f t="shared" si="96"/>
        <v>-0.4232769276765953</v>
      </c>
      <c r="G581">
        <f t="shared" si="97"/>
        <v>0.6048416817313419</v>
      </c>
      <c r="H581">
        <f t="shared" si="98"/>
        <v>0.71837133461162095</v>
      </c>
      <c r="I581">
        <f t="shared" si="99"/>
        <v>-0.58337389233914516</v>
      </c>
      <c r="J581">
        <f t="shared" si="100"/>
        <v>0.29544929404033554</v>
      </c>
      <c r="K581">
        <f t="shared" si="101"/>
        <v>1.7393683168084531</v>
      </c>
      <c r="L581">
        <f t="shared" si="102"/>
        <v>0.92814010714842565</v>
      </c>
      <c r="M581">
        <f t="shared" si="103"/>
        <v>0.83304962637993529</v>
      </c>
      <c r="N581">
        <v>0</v>
      </c>
      <c r="O581">
        <f t="shared" si="104"/>
        <v>-0.58818532495032627</v>
      </c>
      <c r="P581">
        <f t="shared" si="105"/>
        <v>-0.79479959769966146</v>
      </c>
      <c r="Q581">
        <f t="shared" si="106"/>
        <v>1.1924254044740137</v>
      </c>
      <c r="R581">
        <f t="shared" si="107"/>
        <v>2.0545947287350002E-3</v>
      </c>
      <c r="S581">
        <v>3.7482100848846817E-2</v>
      </c>
      <c r="T581">
        <f t="shared" si="92"/>
        <v>3.5441540646612014E-2</v>
      </c>
      <c r="U581">
        <f t="shared" si="93"/>
        <v>3.8361602926170905E-2</v>
      </c>
      <c r="V581">
        <f t="shared" si="108"/>
        <v>3.755911137567277E-2</v>
      </c>
      <c r="AB581">
        <f t="shared" si="109"/>
        <v>5.4440923961645611</v>
      </c>
      <c r="AC581">
        <f t="shared" si="110"/>
        <v>2.3464588627804939</v>
      </c>
      <c r="AD581">
        <f t="shared" si="111"/>
        <v>0.20545947287349714</v>
      </c>
    </row>
    <row r="582" spans="1:30" x14ac:dyDescent="0.4">
      <c r="A582">
        <v>276</v>
      </c>
      <c r="B582" t="s">
        <v>17</v>
      </c>
      <c r="C582" t="s">
        <v>18</v>
      </c>
      <c r="D582">
        <f t="shared" si="94"/>
        <v>-1.1307829181202083</v>
      </c>
      <c r="E582">
        <f t="shared" si="95"/>
        <v>0.21742437846125304</v>
      </c>
      <c r="F582">
        <f t="shared" si="96"/>
        <v>0.17569985677141689</v>
      </c>
      <c r="G582">
        <f t="shared" si="97"/>
        <v>-0.86180505077091962</v>
      </c>
      <c r="H582">
        <f t="shared" si="98"/>
        <v>-0.49830385622057549</v>
      </c>
      <c r="I582">
        <f t="shared" si="99"/>
        <v>0.4682013642378548</v>
      </c>
      <c r="J582">
        <f t="shared" si="100"/>
        <v>0.29544929404033554</v>
      </c>
      <c r="K582">
        <f t="shared" si="101"/>
        <v>1.3358356693305737</v>
      </c>
      <c r="L582">
        <f t="shared" si="102"/>
        <v>0.99076093897487383</v>
      </c>
      <c r="M582">
        <f t="shared" si="103"/>
        <v>-0.23869336506364339</v>
      </c>
      <c r="N582">
        <v>0</v>
      </c>
      <c r="O582">
        <f t="shared" si="104"/>
        <v>0.69494101906055783</v>
      </c>
      <c r="P582">
        <f t="shared" si="105"/>
        <v>0.9531858427938994</v>
      </c>
      <c r="Q582">
        <f t="shared" si="106"/>
        <v>-0.44594499874330579</v>
      </c>
      <c r="R582">
        <f t="shared" si="107"/>
        <v>2.3545520971380001E-3</v>
      </c>
      <c r="S582">
        <v>7.0734944699170729E-2</v>
      </c>
      <c r="T582">
        <f t="shared" si="92"/>
        <v>7.0120576312530672E-2</v>
      </c>
      <c r="U582">
        <f t="shared" si="93"/>
        <v>7.0777863236356653E-2</v>
      </c>
      <c r="V582">
        <f t="shared" si="108"/>
        <v>7.0901493811553098E-2</v>
      </c>
      <c r="AB582">
        <f t="shared" si="109"/>
        <v>0.86855003457330748</v>
      </c>
      <c r="AC582">
        <f t="shared" si="110"/>
        <v>6.0675154788700648E-2</v>
      </c>
      <c r="AD582">
        <f t="shared" si="111"/>
        <v>0.23545520971379486</v>
      </c>
    </row>
    <row r="583" spans="1:30" x14ac:dyDescent="0.4">
      <c r="A583">
        <v>277</v>
      </c>
      <c r="B583" t="s">
        <v>17</v>
      </c>
      <c r="C583" t="s">
        <v>18</v>
      </c>
      <c r="D583">
        <f t="shared" si="94"/>
        <v>0.12409331653846931</v>
      </c>
      <c r="E583">
        <f t="shared" si="95"/>
        <v>-0.35648098944313605</v>
      </c>
      <c r="F583">
        <f t="shared" si="96"/>
        <v>-0.37119198989850727</v>
      </c>
      <c r="G583">
        <f t="shared" si="97"/>
        <v>-0.65595989533200572</v>
      </c>
      <c r="H583">
        <f t="shared" si="98"/>
        <v>-0.5782496593142723</v>
      </c>
      <c r="I583">
        <f t="shared" si="99"/>
        <v>0.69353891921864053</v>
      </c>
      <c r="J583">
        <f t="shared" si="100"/>
        <v>0.3565767341866119</v>
      </c>
      <c r="K583">
        <f t="shared" si="101"/>
        <v>-1.5472495300397697E-2</v>
      </c>
      <c r="L583">
        <f t="shared" si="102"/>
        <v>1.063673920281561</v>
      </c>
      <c r="M583">
        <f t="shared" si="103"/>
        <v>-0.54260900541592849</v>
      </c>
      <c r="N583">
        <v>0</v>
      </c>
      <c r="O583">
        <f t="shared" si="104"/>
        <v>0.96375792097283508</v>
      </c>
      <c r="P583">
        <f t="shared" si="105"/>
        <v>-0.85772022802379366</v>
      </c>
      <c r="Q583">
        <f t="shared" si="106"/>
        <v>0.86980186142485305</v>
      </c>
      <c r="R583">
        <f t="shared" si="107"/>
        <v>3.7979165764002397E-3</v>
      </c>
      <c r="S583">
        <v>7.7337432328046088E-2</v>
      </c>
      <c r="T583">
        <f t="shared" si="92"/>
        <v>7.767150167027638E-2</v>
      </c>
      <c r="U583">
        <f t="shared" si="93"/>
        <v>7.7198799502174703E-2</v>
      </c>
      <c r="V583">
        <f t="shared" si="108"/>
        <v>7.7631153444260997E-2</v>
      </c>
      <c r="AB583">
        <f t="shared" si="109"/>
        <v>0.43196332251276881</v>
      </c>
      <c r="AC583">
        <f t="shared" si="110"/>
        <v>0.17925708379266969</v>
      </c>
      <c r="AD583">
        <f t="shared" si="111"/>
        <v>0.37979165764001294</v>
      </c>
    </row>
    <row r="584" spans="1:30" x14ac:dyDescent="0.4">
      <c r="A584">
        <v>278</v>
      </c>
      <c r="B584" t="s">
        <v>17</v>
      </c>
      <c r="C584" t="s">
        <v>18</v>
      </c>
      <c r="D584">
        <f t="shared" si="94"/>
        <v>0.12409331653846931</v>
      </c>
      <c r="E584">
        <f t="shared" si="95"/>
        <v>-0.25753178808031041</v>
      </c>
      <c r="F584">
        <f t="shared" si="96"/>
        <v>-0.26702211434233125</v>
      </c>
      <c r="G584">
        <f t="shared" si="97"/>
        <v>-1.0676502062098336</v>
      </c>
      <c r="H584">
        <f t="shared" si="98"/>
        <v>-0.55576490219417007</v>
      </c>
      <c r="I584">
        <f t="shared" si="99"/>
        <v>0.99398899252635475</v>
      </c>
      <c r="J584">
        <f t="shared" si="100"/>
        <v>0.3565767341866119</v>
      </c>
      <c r="K584">
        <f t="shared" si="101"/>
        <v>1.138616172956648</v>
      </c>
      <c r="L584">
        <f t="shared" si="102"/>
        <v>0.88458062297481455</v>
      </c>
      <c r="M584">
        <f t="shared" si="103"/>
        <v>-0.49531230074429811</v>
      </c>
      <c r="N584">
        <v>0</v>
      </c>
      <c r="O584">
        <f t="shared" si="104"/>
        <v>-1.5263184786134074</v>
      </c>
      <c r="P584">
        <f t="shared" si="105"/>
        <v>1.077726253808813</v>
      </c>
      <c r="Q584">
        <f t="shared" si="106"/>
        <v>-0.50984338887302305</v>
      </c>
      <c r="R584">
        <f t="shared" si="107"/>
        <v>4.9345120565722003E-3</v>
      </c>
      <c r="S584">
        <v>1.9437060355271119</v>
      </c>
      <c r="T584">
        <f t="shared" si="92"/>
        <v>1.9534887353709018</v>
      </c>
      <c r="U584">
        <f t="shared" si="93"/>
        <v>1.9473007605989401</v>
      </c>
      <c r="V584">
        <f t="shared" si="108"/>
        <v>1.9532972763938525</v>
      </c>
      <c r="AB584">
        <f t="shared" si="109"/>
        <v>0.50330140797947498</v>
      </c>
      <c r="AC584">
        <f t="shared" si="110"/>
        <v>0.18494180735788993</v>
      </c>
      <c r="AD584">
        <f t="shared" si="111"/>
        <v>0.49345120565721967</v>
      </c>
    </row>
    <row r="585" spans="1:30" x14ac:dyDescent="0.4">
      <c r="A585">
        <v>279</v>
      </c>
      <c r="B585" t="s">
        <v>17</v>
      </c>
      <c r="C585" t="s">
        <v>18</v>
      </c>
      <c r="D585">
        <f t="shared" si="94"/>
        <v>0.12409331653846931</v>
      </c>
      <c r="E585">
        <f t="shared" si="95"/>
        <v>-0.27732162835287516</v>
      </c>
      <c r="F585">
        <f t="shared" si="96"/>
        <v>7.1529981215240859E-2</v>
      </c>
      <c r="G585">
        <f t="shared" si="97"/>
        <v>-1.1448421394994261</v>
      </c>
      <c r="H585">
        <f t="shared" si="98"/>
        <v>-1.3427314013977469</v>
      </c>
      <c r="I585">
        <f t="shared" si="99"/>
        <v>1.0691015108532833</v>
      </c>
      <c r="J585">
        <f t="shared" si="100"/>
        <v>0.3565767341866119</v>
      </c>
      <c r="K585">
        <f t="shared" si="101"/>
        <v>-1.0374127318781916</v>
      </c>
      <c r="L585">
        <f t="shared" si="102"/>
        <v>1.2222602158177276</v>
      </c>
      <c r="M585">
        <f t="shared" si="103"/>
        <v>-0.99449790093182577</v>
      </c>
      <c r="N585">
        <v>0</v>
      </c>
      <c r="O585">
        <f t="shared" si="104"/>
        <v>0.2275599091695146</v>
      </c>
      <c r="P585">
        <f t="shared" si="105"/>
        <v>-0.28525430949070907</v>
      </c>
      <c r="Q585">
        <f t="shared" si="106"/>
        <v>-0.12674180619571879</v>
      </c>
      <c r="R585">
        <f t="shared" si="107"/>
        <v>2.9223176026366899E-3</v>
      </c>
      <c r="S585">
        <v>1.1198952072983908</v>
      </c>
      <c r="T585">
        <f t="shared" si="92"/>
        <v>1.1153646531455539</v>
      </c>
      <c r="U585">
        <f t="shared" si="93"/>
        <v>1.1198499001498268</v>
      </c>
      <c r="V585">
        <f t="shared" si="108"/>
        <v>1.1231678967757874</v>
      </c>
      <c r="AB585">
        <f t="shared" si="109"/>
        <v>0.40455161548251267</v>
      </c>
      <c r="AC585">
        <f t="shared" si="110"/>
        <v>4.0456596535748011E-3</v>
      </c>
      <c r="AD585">
        <f t="shared" si="111"/>
        <v>0.29223176026367981</v>
      </c>
    </row>
    <row r="586" spans="1:30" x14ac:dyDescent="0.4">
      <c r="A586">
        <v>280</v>
      </c>
      <c r="B586" t="s">
        <v>17</v>
      </c>
      <c r="C586" t="s">
        <v>18</v>
      </c>
      <c r="D586">
        <f t="shared" si="94"/>
        <v>0.12409331653846931</v>
      </c>
      <c r="E586">
        <f t="shared" si="95"/>
        <v>-1.0491253989829155</v>
      </c>
      <c r="F586">
        <f t="shared" si="96"/>
        <v>9.7572450104284877E-2</v>
      </c>
      <c r="G586">
        <f t="shared" si="97"/>
        <v>-1.1448421394994261</v>
      </c>
      <c r="H586">
        <f t="shared" si="98"/>
        <v>-1.592562036065549</v>
      </c>
      <c r="I586">
        <f t="shared" si="99"/>
        <v>1.0691015108532833</v>
      </c>
      <c r="J586">
        <f t="shared" si="100"/>
        <v>0.41770417433288831</v>
      </c>
      <c r="K586">
        <f t="shared" si="101"/>
        <v>-0.36904999006763589</v>
      </c>
      <c r="L586">
        <f t="shared" si="102"/>
        <v>0.98175748474645164</v>
      </c>
      <c r="M586">
        <f t="shared" si="103"/>
        <v>-1.4596401579187464</v>
      </c>
      <c r="N586">
        <v>0</v>
      </c>
      <c r="O586">
        <f t="shared" si="104"/>
        <v>0.42150319954071147</v>
      </c>
      <c r="P586">
        <f t="shared" si="105"/>
        <v>-0.49367284629685448</v>
      </c>
      <c r="Q586">
        <f t="shared" si="106"/>
        <v>1.5431955293149222</v>
      </c>
      <c r="R586">
        <f t="shared" si="107"/>
        <v>2.1917471055265698E-4</v>
      </c>
      <c r="S586">
        <v>9.9681098803812827</v>
      </c>
      <c r="T586">
        <f t="shared" si="92"/>
        <v>9.7212919372409079</v>
      </c>
      <c r="U586">
        <f t="shared" si="93"/>
        <v>10.081686208831954</v>
      </c>
      <c r="V586">
        <f t="shared" si="108"/>
        <v>9.9702946379790731</v>
      </c>
      <c r="AB586">
        <f t="shared" si="109"/>
        <v>2.4760756663221484</v>
      </c>
      <c r="AC586">
        <f t="shared" si="110"/>
        <v>1.1393968346417034</v>
      </c>
      <c r="AD586">
        <f t="shared" si="111"/>
        <v>2.1917471055273901E-2</v>
      </c>
    </row>
    <row r="587" spans="1:30" x14ac:dyDescent="0.4">
      <c r="A587">
        <v>281</v>
      </c>
      <c r="B587" t="s">
        <v>17</v>
      </c>
      <c r="C587" t="s">
        <v>18</v>
      </c>
      <c r="D587">
        <f t="shared" si="94"/>
        <v>0.12409331653846931</v>
      </c>
      <c r="E587">
        <f t="shared" si="95"/>
        <v>-0.55437939216878729</v>
      </c>
      <c r="F587">
        <f t="shared" si="96"/>
        <v>0.77467664121942914</v>
      </c>
      <c r="G587">
        <f t="shared" si="97"/>
        <v>-1.1448421394994261</v>
      </c>
      <c r="H587">
        <f t="shared" si="98"/>
        <v>-1.3802059965979172</v>
      </c>
      <c r="I587">
        <f t="shared" si="99"/>
        <v>1.0691015108532833</v>
      </c>
      <c r="J587">
        <f t="shared" si="100"/>
        <v>0.41770417433288831</v>
      </c>
      <c r="K587">
        <f t="shared" si="101"/>
        <v>1.0675726096289342</v>
      </c>
      <c r="L587">
        <f t="shared" si="102"/>
        <v>0.75882012694913592</v>
      </c>
      <c r="M587">
        <f t="shared" si="103"/>
        <v>-1.143985820777037</v>
      </c>
      <c r="N587">
        <v>0</v>
      </c>
      <c r="O587">
        <f t="shared" si="104"/>
        <v>1.0546147151358836</v>
      </c>
      <c r="P587">
        <f t="shared" si="105"/>
        <v>4.122793909300411E-2</v>
      </c>
      <c r="Q587">
        <f t="shared" si="106"/>
        <v>-1.1232312003080136</v>
      </c>
      <c r="R587">
        <f t="shared" si="107"/>
        <v>2.4479079167256403E-3</v>
      </c>
      <c r="S587">
        <v>1.2204482394959526</v>
      </c>
      <c r="T587">
        <f t="shared" si="92"/>
        <v>1.1105720079899943</v>
      </c>
      <c r="U587">
        <f t="shared" si="93"/>
        <v>1.225106436481096</v>
      </c>
      <c r="V587">
        <f t="shared" si="108"/>
        <v>1.2234357844033688</v>
      </c>
      <c r="AB587">
        <f t="shared" si="109"/>
        <v>9.0029407188409198</v>
      </c>
      <c r="AC587">
        <f t="shared" si="110"/>
        <v>0.38167919247990417</v>
      </c>
      <c r="AD587">
        <f t="shared" si="111"/>
        <v>0.24479079167257534</v>
      </c>
    </row>
    <row r="588" spans="1:30" x14ac:dyDescent="0.4">
      <c r="A588">
        <v>282</v>
      </c>
      <c r="B588" t="s">
        <v>17</v>
      </c>
      <c r="C588" t="s">
        <v>18</v>
      </c>
      <c r="D588">
        <f t="shared" si="94"/>
        <v>-0.7124908399006491</v>
      </c>
      <c r="E588">
        <f t="shared" si="95"/>
        <v>-5.963338535465916E-2</v>
      </c>
      <c r="F588">
        <f t="shared" si="96"/>
        <v>-0.4232769276765953</v>
      </c>
      <c r="G588">
        <f t="shared" si="97"/>
        <v>-0.68169053976187</v>
      </c>
      <c r="H588">
        <f t="shared" si="98"/>
        <v>0.11378119871553975</v>
      </c>
      <c r="I588">
        <f t="shared" si="99"/>
        <v>0.54331388256478341</v>
      </c>
      <c r="J588">
        <f t="shared" si="100"/>
        <v>0.47883161447916467</v>
      </c>
      <c r="K588">
        <f t="shared" si="101"/>
        <v>4.6144472919991616E-2</v>
      </c>
      <c r="L588">
        <f t="shared" si="102"/>
        <v>0.78054180593984035</v>
      </c>
      <c r="M588">
        <f t="shared" si="103"/>
        <v>5.9597860631593565E-2</v>
      </c>
      <c r="N588">
        <v>0</v>
      </c>
      <c r="O588">
        <f t="shared" si="104"/>
        <v>1.0504072007350977</v>
      </c>
      <c r="P588">
        <f t="shared" si="105"/>
        <v>-0.73137830830909301</v>
      </c>
      <c r="Q588">
        <f t="shared" si="106"/>
        <v>-0.20276864682303999</v>
      </c>
      <c r="R588">
        <f t="shared" si="107"/>
        <v>2.6314324255053301E-3</v>
      </c>
      <c r="S588">
        <v>2.7271456461014372E-2</v>
      </c>
      <c r="T588">
        <f t="shared" si="92"/>
        <v>2.7292125022575994E-2</v>
      </c>
      <c r="U588">
        <f t="shared" si="93"/>
        <v>2.7271306686589464E-2</v>
      </c>
      <c r="V588">
        <f t="shared" si="108"/>
        <v>2.7343219455836638E-2</v>
      </c>
      <c r="AB588">
        <f t="shared" si="109"/>
        <v>7.5788257188126762E-2</v>
      </c>
      <c r="AC588">
        <f t="shared" si="110"/>
        <v>5.4919848201589712E-4</v>
      </c>
      <c r="AD588">
        <f t="shared" si="111"/>
        <v>0.26314324255051724</v>
      </c>
    </row>
    <row r="589" spans="1:30" x14ac:dyDescent="0.4">
      <c r="A589">
        <v>283</v>
      </c>
      <c r="B589" t="s">
        <v>17</v>
      </c>
      <c r="C589" t="s">
        <v>18</v>
      </c>
      <c r="D589">
        <f t="shared" si="94"/>
        <v>-0.7124908399006491</v>
      </c>
      <c r="E589">
        <f t="shared" si="95"/>
        <v>0.23721421873381773</v>
      </c>
      <c r="F589">
        <f t="shared" si="96"/>
        <v>-0.4232769276765953</v>
      </c>
      <c r="G589">
        <f t="shared" si="97"/>
        <v>-0.34719216217363486</v>
      </c>
      <c r="H589">
        <f t="shared" si="98"/>
        <v>0.19122869546255822</v>
      </c>
      <c r="I589">
        <f t="shared" si="99"/>
        <v>9.2638772603211975E-2</v>
      </c>
      <c r="J589">
        <f t="shared" si="100"/>
        <v>0.47883161447916467</v>
      </c>
      <c r="K589">
        <f t="shared" si="101"/>
        <v>0.12002836823601037</v>
      </c>
      <c r="L589">
        <f t="shared" si="102"/>
        <v>0.76907638669263667</v>
      </c>
      <c r="M589">
        <f t="shared" si="103"/>
        <v>0.25067089092632383</v>
      </c>
      <c r="N589">
        <v>0</v>
      </c>
      <c r="O589">
        <f t="shared" si="104"/>
        <v>0.50479173814073031</v>
      </c>
      <c r="P589">
        <f t="shared" si="105"/>
        <v>-0.51723671402809079</v>
      </c>
      <c r="Q589">
        <f t="shared" si="106"/>
        <v>0.67255883294515661</v>
      </c>
      <c r="R589">
        <f t="shared" si="107"/>
        <v>2.9862477316244702E-3</v>
      </c>
      <c r="S589">
        <v>3.0713089796068911E-2</v>
      </c>
      <c r="T589">
        <f t="shared" si="92"/>
        <v>3.0699575797288034E-2</v>
      </c>
      <c r="U589">
        <f t="shared" si="93"/>
        <v>3.0712632298152739E-2</v>
      </c>
      <c r="V589">
        <f t="shared" si="108"/>
        <v>3.0804806690803602E-2</v>
      </c>
      <c r="AB589">
        <f t="shared" si="109"/>
        <v>4.4000779050914235E-2</v>
      </c>
      <c r="AC589">
        <f t="shared" si="110"/>
        <v>1.4895860989895383E-3</v>
      </c>
      <c r="AD589">
        <f t="shared" si="111"/>
        <v>0.29862477316245278</v>
      </c>
    </row>
    <row r="590" spans="1:30" x14ac:dyDescent="0.4">
      <c r="A590">
        <v>284</v>
      </c>
      <c r="B590" t="s">
        <v>17</v>
      </c>
      <c r="C590" t="s">
        <v>18</v>
      </c>
      <c r="D590">
        <f t="shared" si="94"/>
        <v>-0.7124908399006491</v>
      </c>
      <c r="E590">
        <f t="shared" si="95"/>
        <v>0.37574310064177419</v>
      </c>
      <c r="F590">
        <f t="shared" si="96"/>
        <v>-0.4232769276765953</v>
      </c>
      <c r="G590">
        <f t="shared" si="97"/>
        <v>-0.60449860647227716</v>
      </c>
      <c r="H590">
        <f t="shared" si="98"/>
        <v>0.40858134762354625</v>
      </c>
      <c r="I590">
        <f t="shared" si="99"/>
        <v>0.61842640089171197</v>
      </c>
      <c r="J590">
        <f t="shared" si="100"/>
        <v>0.47883161447916467</v>
      </c>
      <c r="K590">
        <f t="shared" si="101"/>
        <v>1.7546752169868589</v>
      </c>
      <c r="L590">
        <f t="shared" si="102"/>
        <v>0.5154093140256818</v>
      </c>
      <c r="M590">
        <f t="shared" si="103"/>
        <v>0.45454273460055744</v>
      </c>
      <c r="N590">
        <v>0</v>
      </c>
      <c r="O590">
        <f t="shared" si="104"/>
        <v>0.37296955157899619</v>
      </c>
      <c r="P590">
        <f t="shared" si="105"/>
        <v>-0.87243865655520236</v>
      </c>
      <c r="Q590">
        <f t="shared" si="106"/>
        <v>0.72097860398130553</v>
      </c>
      <c r="R590">
        <f t="shared" si="107"/>
        <v>3.9228315035229003E-3</v>
      </c>
      <c r="S590">
        <v>2.6267623298972944E-2</v>
      </c>
      <c r="T590">
        <f t="shared" si="92"/>
        <v>2.581297294042776E-2</v>
      </c>
      <c r="U590">
        <f t="shared" si="93"/>
        <v>2.6242635087300438E-2</v>
      </c>
      <c r="V590">
        <f t="shared" si="108"/>
        <v>2.6370666759172826E-2</v>
      </c>
      <c r="AB590">
        <f t="shared" si="109"/>
        <v>1.730839343059106</v>
      </c>
      <c r="AC590">
        <f t="shared" si="110"/>
        <v>9.5129320944247892E-2</v>
      </c>
      <c r="AD590">
        <f t="shared" si="111"/>
        <v>0.39228315035228639</v>
      </c>
    </row>
    <row r="591" spans="1:30" x14ac:dyDescent="0.4">
      <c r="A591">
        <v>285</v>
      </c>
      <c r="B591" t="s">
        <v>17</v>
      </c>
      <c r="C591" t="s">
        <v>18</v>
      </c>
      <c r="D591">
        <f t="shared" si="94"/>
        <v>-0.7124908399006491</v>
      </c>
      <c r="E591">
        <f t="shared" si="95"/>
        <v>0.35595326036920877</v>
      </c>
      <c r="F591">
        <f t="shared" si="96"/>
        <v>-0.4232769276765953</v>
      </c>
      <c r="G591">
        <f t="shared" si="97"/>
        <v>-0.63022925090214144</v>
      </c>
      <c r="H591">
        <f t="shared" si="98"/>
        <v>-0.28344951040626576</v>
      </c>
      <c r="I591">
        <f t="shared" si="99"/>
        <v>0.4682013642378548</v>
      </c>
      <c r="J591">
        <f t="shared" si="100"/>
        <v>0.53995905462544103</v>
      </c>
      <c r="K591">
        <f t="shared" si="101"/>
        <v>0.14201685857642071</v>
      </c>
      <c r="L591">
        <f t="shared" si="102"/>
        <v>0.62887903004705181</v>
      </c>
      <c r="M591">
        <f t="shared" si="103"/>
        <v>-2.6435798096592161E-2</v>
      </c>
      <c r="N591">
        <v>0</v>
      </c>
      <c r="O591">
        <f t="shared" si="104"/>
        <v>-0.54895310954957832</v>
      </c>
      <c r="P591">
        <f t="shared" si="105"/>
        <v>3.3227785593257249</v>
      </c>
      <c r="Q591">
        <f t="shared" si="106"/>
        <v>1.1504443331440675</v>
      </c>
      <c r="R591">
        <f t="shared" si="107"/>
        <v>1.0654250989014099E-3</v>
      </c>
      <c r="S591">
        <v>0.10767188976191672</v>
      </c>
      <c r="T591">
        <f t="shared" si="92"/>
        <v>0.10863862185079212</v>
      </c>
      <c r="U591">
        <f t="shared" si="93"/>
        <v>0.10763816352144227</v>
      </c>
      <c r="V591">
        <f t="shared" si="108"/>
        <v>0.10778660609571522</v>
      </c>
      <c r="AB591">
        <f t="shared" si="109"/>
        <v>0.89785002474929687</v>
      </c>
      <c r="AC591">
        <f t="shared" si="110"/>
        <v>3.1323162014727277E-2</v>
      </c>
      <c r="AD591">
        <f t="shared" si="111"/>
        <v>0.10654250989015188</v>
      </c>
    </row>
    <row r="592" spans="1:30" x14ac:dyDescent="0.4">
      <c r="A592">
        <v>286</v>
      </c>
      <c r="B592" t="s">
        <v>17</v>
      </c>
      <c r="C592" t="s">
        <v>18</v>
      </c>
      <c r="D592">
        <f t="shared" si="94"/>
        <v>-0.7124908399006491</v>
      </c>
      <c r="E592">
        <f t="shared" si="95"/>
        <v>0.71217038527538123</v>
      </c>
      <c r="F592">
        <f t="shared" si="96"/>
        <v>-0.4232769276765953</v>
      </c>
      <c r="G592">
        <f t="shared" si="97"/>
        <v>3.876750427432863E-2</v>
      </c>
      <c r="H592">
        <f t="shared" si="98"/>
        <v>0.50601529514398891</v>
      </c>
      <c r="I592">
        <f t="shared" si="99"/>
        <v>-0.20781130070450229</v>
      </c>
      <c r="J592">
        <f t="shared" si="100"/>
        <v>0.53995905462544103</v>
      </c>
      <c r="K592">
        <f t="shared" si="101"/>
        <v>-0.760716878337097</v>
      </c>
      <c r="L592">
        <f t="shared" si="102"/>
        <v>0.76896667320712786</v>
      </c>
      <c r="M592">
        <f t="shared" si="103"/>
        <v>0.68461597266833385</v>
      </c>
      <c r="N592">
        <v>0</v>
      </c>
      <c r="O592">
        <f t="shared" si="104"/>
        <v>1.8597236951556388</v>
      </c>
      <c r="P592">
        <f t="shared" si="105"/>
        <v>3.6198875627429299</v>
      </c>
      <c r="Q592">
        <f t="shared" si="106"/>
        <v>1.0111244007470459</v>
      </c>
      <c r="R592">
        <f t="shared" si="107"/>
        <v>4.8105658128649396E-3</v>
      </c>
      <c r="S592">
        <v>1.3390902397603478E-2</v>
      </c>
      <c r="T592">
        <f t="shared" si="92"/>
        <v>1.3379177790868644E-2</v>
      </c>
      <c r="U592">
        <f t="shared" si="93"/>
        <v>1.3432917064693364E-2</v>
      </c>
      <c r="V592">
        <f t="shared" si="108"/>
        <v>1.34553202148808E-2</v>
      </c>
      <c r="AB592">
        <f t="shared" si="109"/>
        <v>8.7556509536892563E-2</v>
      </c>
      <c r="AC592">
        <f t="shared" si="110"/>
        <v>0.31375530821138653</v>
      </c>
      <c r="AD592">
        <f t="shared" si="111"/>
        <v>0.48105658128649698</v>
      </c>
    </row>
    <row r="593" spans="1:30" x14ac:dyDescent="0.4">
      <c r="A593">
        <v>287</v>
      </c>
      <c r="B593" t="s">
        <v>17</v>
      </c>
      <c r="C593" t="s">
        <v>18</v>
      </c>
      <c r="D593">
        <f t="shared" si="94"/>
        <v>-0.7124908399006491</v>
      </c>
      <c r="E593">
        <f t="shared" si="95"/>
        <v>0.63301102418512034</v>
      </c>
      <c r="F593">
        <f t="shared" si="96"/>
        <v>-0.4232769276765953</v>
      </c>
      <c r="G593">
        <f t="shared" si="97"/>
        <v>-1.2693784585399664E-2</v>
      </c>
      <c r="H593">
        <f t="shared" si="98"/>
        <v>0.27617111124961102</v>
      </c>
      <c r="I593">
        <f t="shared" si="99"/>
        <v>-0.13269878237757374</v>
      </c>
      <c r="J593">
        <f t="shared" si="100"/>
        <v>0.53995905462544103</v>
      </c>
      <c r="K593">
        <f t="shared" si="101"/>
        <v>1.6711471538085889</v>
      </c>
      <c r="L593">
        <f t="shared" si="102"/>
        <v>0.39158618235073234</v>
      </c>
      <c r="M593">
        <f t="shared" si="103"/>
        <v>0.47836813178676868</v>
      </c>
      <c r="N593">
        <v>0</v>
      </c>
      <c r="O593">
        <f t="shared" si="104"/>
        <v>-0.54723748815830375</v>
      </c>
      <c r="P593">
        <f t="shared" si="105"/>
        <v>-0.39024602888129506</v>
      </c>
      <c r="Q593">
        <f t="shared" si="106"/>
        <v>-1.6812935205022201</v>
      </c>
      <c r="R593">
        <f t="shared" si="107"/>
        <v>2.08740656470302E-3</v>
      </c>
      <c r="S593">
        <v>5.4519351465306669E-2</v>
      </c>
      <c r="T593">
        <f t="shared" si="92"/>
        <v>5.4524193212900376E-2</v>
      </c>
      <c r="U593">
        <f t="shared" si="93"/>
        <v>5.4519677114207354E-2</v>
      </c>
      <c r="V593">
        <f t="shared" si="108"/>
        <v>5.4633155517458697E-2</v>
      </c>
      <c r="AB593">
        <f t="shared" si="109"/>
        <v>8.8807872133047777E-3</v>
      </c>
      <c r="AC593">
        <f t="shared" si="110"/>
        <v>5.9730883059535232E-4</v>
      </c>
      <c r="AD593">
        <f t="shared" si="111"/>
        <v>0.20874065647029366</v>
      </c>
    </row>
    <row r="594" spans="1:30" x14ac:dyDescent="0.4">
      <c r="A594">
        <v>288</v>
      </c>
      <c r="B594" t="s">
        <v>17</v>
      </c>
      <c r="C594" t="s">
        <v>18</v>
      </c>
      <c r="D594">
        <f t="shared" si="94"/>
        <v>-0.7124908399006491</v>
      </c>
      <c r="E594">
        <f t="shared" si="95"/>
        <v>0.55385166309486011</v>
      </c>
      <c r="F594">
        <f t="shared" si="96"/>
        <v>-0.4232769276765953</v>
      </c>
      <c r="G594">
        <f t="shared" si="97"/>
        <v>0.32180459300283537</v>
      </c>
      <c r="H594">
        <f t="shared" si="98"/>
        <v>0.49352376341059878</v>
      </c>
      <c r="I594">
        <f t="shared" si="99"/>
        <v>-0.43314885568528799</v>
      </c>
      <c r="J594">
        <f t="shared" si="100"/>
        <v>0.60108649477171738</v>
      </c>
      <c r="K594">
        <f t="shared" si="101"/>
        <v>-0.997788443056562</v>
      </c>
      <c r="L594">
        <f t="shared" si="102"/>
        <v>0.66897066394259552</v>
      </c>
      <c r="M594">
        <f t="shared" si="103"/>
        <v>0.58854543034776186</v>
      </c>
      <c r="N594">
        <v>0</v>
      </c>
      <c r="O594">
        <f t="shared" si="104"/>
        <v>-0.67612243159379082</v>
      </c>
      <c r="P594">
        <f t="shared" si="105"/>
        <v>0.13895958514503903</v>
      </c>
      <c r="Q594">
        <f t="shared" si="106"/>
        <v>1.1966344384669103</v>
      </c>
      <c r="R594">
        <f t="shared" si="107"/>
        <v>2.8384629805917601E-3</v>
      </c>
      <c r="S594">
        <v>5.0723129086934583E-2</v>
      </c>
      <c r="T594">
        <f t="shared" si="92"/>
        <v>5.0140300478100863E-2</v>
      </c>
      <c r="U594">
        <f t="shared" si="93"/>
        <v>5.0697330062858294E-2</v>
      </c>
      <c r="V594">
        <f t="shared" si="108"/>
        <v>5.0867104811107622E-2</v>
      </c>
      <c r="AB594">
        <f t="shared" si="109"/>
        <v>1.1490391451103257</v>
      </c>
      <c r="AC594">
        <f t="shared" si="110"/>
        <v>5.0862445871729403E-2</v>
      </c>
      <c r="AD594">
        <f t="shared" si="111"/>
        <v>0.28384629805917133</v>
      </c>
    </row>
    <row r="595" spans="1:30" x14ac:dyDescent="0.4">
      <c r="A595">
        <v>289</v>
      </c>
      <c r="B595" t="s">
        <v>17</v>
      </c>
      <c r="C595" t="s">
        <v>18</v>
      </c>
      <c r="D595">
        <f t="shared" si="94"/>
        <v>0.12409331653846931</v>
      </c>
      <c r="E595">
        <f t="shared" si="95"/>
        <v>-0.25753178808031041</v>
      </c>
      <c r="F595">
        <f t="shared" si="96"/>
        <v>2.3632672434511135</v>
      </c>
      <c r="G595">
        <f t="shared" si="97"/>
        <v>-1.1448421394994261</v>
      </c>
      <c r="H595">
        <f t="shared" si="98"/>
        <v>-1.2727788236907622</v>
      </c>
      <c r="I595">
        <f t="shared" si="99"/>
        <v>0.99398899252635475</v>
      </c>
      <c r="J595">
        <f t="shared" si="100"/>
        <v>0.60108649477171738</v>
      </c>
      <c r="K595">
        <f t="shared" si="101"/>
        <v>-1.5274110021402814</v>
      </c>
      <c r="L595">
        <f t="shared" si="102"/>
        <v>0.75115832685205797</v>
      </c>
      <c r="M595">
        <f t="shared" si="103"/>
        <v>-0.95743599400323376</v>
      </c>
      <c r="N595">
        <v>0</v>
      </c>
      <c r="O595">
        <f t="shared" si="104"/>
        <v>-1.5147074969328098</v>
      </c>
      <c r="P595">
        <f t="shared" si="105"/>
        <v>-0.79939216236696553</v>
      </c>
      <c r="Q595">
        <f t="shared" si="106"/>
        <v>0.25942206959965103</v>
      </c>
      <c r="R595">
        <f t="shared" si="107"/>
        <v>1.7912085897335501E-3</v>
      </c>
      <c r="S595">
        <v>13.742857140312145</v>
      </c>
      <c r="T595">
        <f t="shared" si="92"/>
        <v>12.239544791629882</v>
      </c>
      <c r="U595">
        <f t="shared" si="93"/>
        <v>13.40324278312581</v>
      </c>
      <c r="V595">
        <f t="shared" si="108"/>
        <v>13.767473464069354</v>
      </c>
      <c r="AB595">
        <f t="shared" si="109"/>
        <v>10.938863246075464</v>
      </c>
      <c r="AC595">
        <f t="shared" si="110"/>
        <v>2.4712063417303418</v>
      </c>
      <c r="AD595">
        <f t="shared" si="111"/>
        <v>0.17912085897336438</v>
      </c>
    </row>
    <row r="596" spans="1:30" x14ac:dyDescent="0.4">
      <c r="A596">
        <v>290</v>
      </c>
      <c r="B596" t="s">
        <v>17</v>
      </c>
      <c r="C596" t="s">
        <v>18</v>
      </c>
      <c r="D596">
        <f t="shared" si="94"/>
        <v>-1.1307829181202083</v>
      </c>
      <c r="E596">
        <f t="shared" si="95"/>
        <v>0.11847517709842741</v>
      </c>
      <c r="F596">
        <f t="shared" si="96"/>
        <v>-0.34514952100946328</v>
      </c>
      <c r="G596">
        <f t="shared" si="97"/>
        <v>-0.2442695844541779</v>
      </c>
      <c r="H596">
        <f t="shared" si="98"/>
        <v>0.12627273044892987</v>
      </c>
      <c r="I596">
        <f t="shared" si="99"/>
        <v>0.31797632758399769</v>
      </c>
      <c r="J596">
        <f t="shared" si="100"/>
        <v>0.60108649477171738</v>
      </c>
      <c r="K596">
        <f t="shared" si="101"/>
        <v>-6.0407308329484419E-2</v>
      </c>
      <c r="L596">
        <f t="shared" si="102"/>
        <v>0.5235063830178478</v>
      </c>
      <c r="M596">
        <f t="shared" si="103"/>
        <v>0.108286004424965</v>
      </c>
      <c r="N596">
        <v>0</v>
      </c>
      <c r="O596">
        <f t="shared" si="104"/>
        <v>1.3087599075564809</v>
      </c>
      <c r="P596">
        <f t="shared" si="105"/>
        <v>-0.87720917229042683</v>
      </c>
      <c r="Q596">
        <f t="shared" si="106"/>
        <v>0.52341353887515984</v>
      </c>
      <c r="R596">
        <f t="shared" si="107"/>
        <v>3.2609565237707301E-3</v>
      </c>
      <c r="S596">
        <v>2.508176972424158E-2</v>
      </c>
      <c r="T596">
        <f t="shared" si="92"/>
        <v>2.5070394870754045E-2</v>
      </c>
      <c r="U596">
        <f t="shared" si="93"/>
        <v>2.5081382245196574E-2</v>
      </c>
      <c r="V596">
        <f t="shared" si="108"/>
        <v>2.516356028485156E-2</v>
      </c>
      <c r="AB596">
        <f t="shared" si="109"/>
        <v>4.5351080137466512E-2</v>
      </c>
      <c r="AC596">
        <f t="shared" si="110"/>
        <v>1.5448632583192536E-3</v>
      </c>
      <c r="AD596">
        <f t="shared" si="111"/>
        <v>0.32609565237707117</v>
      </c>
    </row>
    <row r="597" spans="1:30" x14ac:dyDescent="0.4">
      <c r="A597">
        <v>291</v>
      </c>
      <c r="B597" t="s">
        <v>17</v>
      </c>
      <c r="C597" t="s">
        <v>18</v>
      </c>
      <c r="D597">
        <f t="shared" si="94"/>
        <v>-1.1307829181202083</v>
      </c>
      <c r="E597">
        <f t="shared" si="95"/>
        <v>0.435112621459469</v>
      </c>
      <c r="F597">
        <f t="shared" si="96"/>
        <v>-6.5974254518911622E-3</v>
      </c>
      <c r="G597">
        <f t="shared" si="97"/>
        <v>-0.11561636230485671</v>
      </c>
      <c r="H597">
        <f t="shared" si="98"/>
        <v>0.3935915095434781</v>
      </c>
      <c r="I597">
        <f t="shared" si="99"/>
        <v>0.39308884591092624</v>
      </c>
      <c r="J597">
        <f t="shared" si="100"/>
        <v>0.66221393491799385</v>
      </c>
      <c r="K597">
        <f t="shared" si="101"/>
        <v>-0.10423470067751245</v>
      </c>
      <c r="L597">
        <f t="shared" si="102"/>
        <v>0.39352243871225817</v>
      </c>
      <c r="M597">
        <f t="shared" si="103"/>
        <v>0.46056727350550342</v>
      </c>
      <c r="N597">
        <v>0</v>
      </c>
      <c r="O597">
        <f t="shared" si="104"/>
        <v>-0.64974845337171694</v>
      </c>
      <c r="P597">
        <f t="shared" si="105"/>
        <v>1.8595720043839441</v>
      </c>
      <c r="Q597">
        <f t="shared" si="106"/>
        <v>0.72749957830485157</v>
      </c>
      <c r="R597">
        <f t="shared" si="107"/>
        <v>4.5103353163787703E-3</v>
      </c>
      <c r="S597">
        <v>5.4780821127302842E-2</v>
      </c>
      <c r="T597">
        <f t="shared" si="92"/>
        <v>5.4777640302913662E-2</v>
      </c>
      <c r="U597">
        <f t="shared" si="93"/>
        <v>5.4780314377873403E-2</v>
      </c>
      <c r="V597">
        <f t="shared" si="108"/>
        <v>5.5027900999493541E-2</v>
      </c>
      <c r="AB597">
        <f t="shared" si="109"/>
        <v>5.8064562080743501E-3</v>
      </c>
      <c r="AC597">
        <f t="shared" si="110"/>
        <v>9.2504898431851432E-4</v>
      </c>
      <c r="AD597">
        <f t="shared" si="111"/>
        <v>0.4510335316378708</v>
      </c>
    </row>
    <row r="598" spans="1:30" x14ac:dyDescent="0.4">
      <c r="A598">
        <v>292</v>
      </c>
      <c r="B598" t="s">
        <v>17</v>
      </c>
      <c r="C598" t="s">
        <v>18</v>
      </c>
      <c r="D598">
        <f t="shared" si="94"/>
        <v>-0.7124908399006491</v>
      </c>
      <c r="E598">
        <f t="shared" si="95"/>
        <v>0.47469230200459983</v>
      </c>
      <c r="F598">
        <f t="shared" si="96"/>
        <v>-0.4232769276765953</v>
      </c>
      <c r="G598">
        <f t="shared" si="97"/>
        <v>-0.29573087331390641</v>
      </c>
      <c r="H598">
        <f t="shared" si="98"/>
        <v>0.43106610474364848</v>
      </c>
      <c r="I598">
        <f t="shared" si="99"/>
        <v>0.2428638092570691</v>
      </c>
      <c r="J598">
        <f t="shared" si="100"/>
        <v>0.66221393491799385</v>
      </c>
      <c r="K598">
        <f t="shared" si="101"/>
        <v>0.52323317743429543</v>
      </c>
      <c r="L598">
        <f t="shared" si="102"/>
        <v>0.29615098508311483</v>
      </c>
      <c r="M598">
        <f t="shared" si="103"/>
        <v>0.52658756314610389</v>
      </c>
      <c r="N598">
        <v>0</v>
      </c>
      <c r="O598">
        <f t="shared" si="104"/>
        <v>-1.2474287234368451</v>
      </c>
      <c r="P598">
        <f t="shared" si="105"/>
        <v>-0.78989719012353421</v>
      </c>
      <c r="Q598">
        <f t="shared" si="106"/>
        <v>0.15230537512292688</v>
      </c>
      <c r="R598">
        <f t="shared" si="107"/>
        <v>3.9458582651397903E-3</v>
      </c>
      <c r="S598">
        <v>0.13386655510879145</v>
      </c>
      <c r="T598">
        <f t="shared" si="92"/>
        <v>0.13327323167528371</v>
      </c>
      <c r="U598">
        <f t="shared" si="93"/>
        <v>0.13388044109789535</v>
      </c>
      <c r="V598">
        <f t="shared" si="108"/>
        <v>0.13439477356169324</v>
      </c>
      <c r="AB598">
        <f t="shared" si="109"/>
        <v>0.44322006570315559</v>
      </c>
      <c r="AC598">
        <f t="shared" si="110"/>
        <v>1.0373008472964891E-2</v>
      </c>
      <c r="AD598">
        <f t="shared" si="111"/>
        <v>0.3945858265139644</v>
      </c>
    </row>
    <row r="599" spans="1:30" x14ac:dyDescent="0.4">
      <c r="A599">
        <v>293</v>
      </c>
      <c r="B599" t="s">
        <v>17</v>
      </c>
      <c r="C599" t="s">
        <v>18</v>
      </c>
      <c r="D599">
        <f t="shared" si="94"/>
        <v>0.54238539475802849</v>
      </c>
      <c r="E599">
        <f t="shared" si="95"/>
        <v>0.39553294091433888</v>
      </c>
      <c r="F599">
        <f t="shared" si="96"/>
        <v>-0.39723445878755131</v>
      </c>
      <c r="G599">
        <f t="shared" si="97"/>
        <v>-1.0161889173501051</v>
      </c>
      <c r="H599">
        <f t="shared" si="98"/>
        <v>-0.64570393067457887</v>
      </c>
      <c r="I599">
        <f t="shared" si="99"/>
        <v>0.69353891921864053</v>
      </c>
      <c r="J599">
        <f t="shared" si="100"/>
        <v>0.72334137506427021</v>
      </c>
      <c r="K599">
        <f t="shared" si="101"/>
        <v>-0.36212484640556752</v>
      </c>
      <c r="L599">
        <f t="shared" si="102"/>
        <v>0.29675708963929143</v>
      </c>
      <c r="M599">
        <f t="shared" si="103"/>
        <v>-0.25564156592339693</v>
      </c>
      <c r="N599">
        <v>0</v>
      </c>
      <c r="O599">
        <f t="shared" si="104"/>
        <v>6.5345702035610589E-2</v>
      </c>
      <c r="P599">
        <f t="shared" si="105"/>
        <v>-0.76083091643662815</v>
      </c>
      <c r="Q599">
        <f t="shared" si="106"/>
        <v>0.55846813413947038</v>
      </c>
      <c r="R599">
        <f t="shared" si="107"/>
        <v>1.61798576071204E-4</v>
      </c>
      <c r="S599">
        <v>0.1227793781552191</v>
      </c>
      <c r="T599">
        <f t="shared" si="92"/>
        <v>0.1180179009341922</v>
      </c>
      <c r="U599">
        <f t="shared" si="93"/>
        <v>0.12278940762238513</v>
      </c>
      <c r="V599">
        <f t="shared" si="108"/>
        <v>0.12279924368377551</v>
      </c>
      <c r="AB599">
        <f t="shared" si="109"/>
        <v>3.8780756936294116</v>
      </c>
      <c r="AC599">
        <f t="shared" si="110"/>
        <v>8.1686903099943472E-3</v>
      </c>
      <c r="AD599">
        <f t="shared" si="111"/>
        <v>1.6179857607114233E-2</v>
      </c>
    </row>
    <row r="600" spans="1:30" x14ac:dyDescent="0.4">
      <c r="A600">
        <v>294</v>
      </c>
      <c r="B600" t="s">
        <v>17</v>
      </c>
      <c r="C600" t="s">
        <v>18</v>
      </c>
      <c r="D600">
        <f t="shared" si="94"/>
        <v>0.12409331653846931</v>
      </c>
      <c r="E600">
        <f t="shared" si="95"/>
        <v>-0.55437939216878729</v>
      </c>
      <c r="F600">
        <f t="shared" si="96"/>
        <v>2.4934795878963336</v>
      </c>
      <c r="G600">
        <f t="shared" si="97"/>
        <v>-1.1448421394994261</v>
      </c>
      <c r="H600">
        <f t="shared" si="98"/>
        <v>-1.4251755108381217</v>
      </c>
      <c r="I600">
        <f t="shared" si="99"/>
        <v>1.0691015108532833</v>
      </c>
      <c r="J600">
        <f t="shared" si="100"/>
        <v>0.72334137506427021</v>
      </c>
      <c r="K600">
        <f t="shared" si="101"/>
        <v>-1.6181503566880173</v>
      </c>
      <c r="L600">
        <f t="shared" si="102"/>
        <v>0.49166910664886432</v>
      </c>
      <c r="M600">
        <f t="shared" si="103"/>
        <v>-1.1663080411787126</v>
      </c>
      <c r="N600">
        <v>0</v>
      </c>
      <c r="O600">
        <f t="shared" si="104"/>
        <v>1.7752738273349555</v>
      </c>
      <c r="P600">
        <f t="shared" si="105"/>
        <v>-0.94964784223827714</v>
      </c>
      <c r="Q600">
        <f t="shared" si="106"/>
        <v>0.9088084214791744</v>
      </c>
      <c r="R600">
        <f t="shared" si="107"/>
        <v>3.01346911385383E-3</v>
      </c>
      <c r="S600">
        <v>1.3520000057102752</v>
      </c>
      <c r="T600">
        <f t="shared" si="92"/>
        <v>0.94745123898831707</v>
      </c>
      <c r="U600">
        <f t="shared" si="93"/>
        <v>1.7074326816530674</v>
      </c>
      <c r="V600">
        <f t="shared" si="108"/>
        <v>1.3560742159694135</v>
      </c>
      <c r="AB600">
        <f t="shared" si="109"/>
        <v>29.922245932937543</v>
      </c>
      <c r="AC600">
        <f t="shared" si="110"/>
        <v>26.289398997159402</v>
      </c>
      <c r="AD600">
        <f t="shared" si="111"/>
        <v>0.30134691138539166</v>
      </c>
    </row>
    <row r="601" spans="1:30" x14ac:dyDescent="0.4">
      <c r="A601">
        <v>295</v>
      </c>
      <c r="B601" t="s">
        <v>17</v>
      </c>
      <c r="C601" t="s">
        <v>18</v>
      </c>
      <c r="D601">
        <f t="shared" si="94"/>
        <v>0.12409331653846931</v>
      </c>
      <c r="E601">
        <f t="shared" si="95"/>
        <v>-0.15858258671748479</v>
      </c>
      <c r="F601">
        <f t="shared" si="96"/>
        <v>0.17569985677141689</v>
      </c>
      <c r="G601">
        <f t="shared" si="97"/>
        <v>-1.0933808506396978</v>
      </c>
      <c r="H601">
        <f t="shared" si="98"/>
        <v>-0.69567005760813927</v>
      </c>
      <c r="I601">
        <f t="shared" si="99"/>
        <v>0.99398899252635475</v>
      </c>
      <c r="J601">
        <f t="shared" si="100"/>
        <v>0.72334137506427021</v>
      </c>
      <c r="K601">
        <f t="shared" si="101"/>
        <v>1.5332077230723009</v>
      </c>
      <c r="L601">
        <f t="shared" si="102"/>
        <v>2.636396232522108E-3</v>
      </c>
      <c r="M601">
        <f t="shared" si="103"/>
        <v>-0.53126121575262286</v>
      </c>
      <c r="N601">
        <v>0</v>
      </c>
      <c r="O601">
        <f t="shared" si="104"/>
        <v>-0.25807772526123768</v>
      </c>
      <c r="P601">
        <f t="shared" si="105"/>
        <v>1.9224027998043172</v>
      </c>
      <c r="Q601">
        <f t="shared" si="106"/>
        <v>1.5646460695619335</v>
      </c>
      <c r="R601">
        <f t="shared" si="107"/>
        <v>3.8508696176015899E-3</v>
      </c>
      <c r="S601">
        <v>0.17848487595354803</v>
      </c>
      <c r="T601">
        <f t="shared" si="92"/>
        <v>0.17801828848741064</v>
      </c>
      <c r="U601">
        <f t="shared" si="93"/>
        <v>0.17848538325124216</v>
      </c>
      <c r="V601">
        <f t="shared" si="108"/>
        <v>0.17917219793955894</v>
      </c>
      <c r="AB601">
        <f t="shared" si="109"/>
        <v>0.26141568782490554</v>
      </c>
      <c r="AC601">
        <f t="shared" si="110"/>
        <v>2.842244707961008E-4</v>
      </c>
      <c r="AD601">
        <f t="shared" si="111"/>
        <v>0.38508696176015667</v>
      </c>
    </row>
    <row r="602" spans="1:30" x14ac:dyDescent="0.4">
      <c r="A602">
        <v>296</v>
      </c>
      <c r="B602" t="s">
        <v>17</v>
      </c>
      <c r="C602" t="s">
        <v>18</v>
      </c>
      <c r="D602">
        <f t="shared" si="94"/>
        <v>0.12409331653846931</v>
      </c>
      <c r="E602">
        <f t="shared" si="95"/>
        <v>-5.963338535465916E-2</v>
      </c>
      <c r="F602">
        <f t="shared" si="96"/>
        <v>0.51425195232898901</v>
      </c>
      <c r="G602">
        <f t="shared" si="97"/>
        <v>-0.37292280660349908</v>
      </c>
      <c r="H602">
        <f t="shared" si="98"/>
        <v>-0.69567005760813927</v>
      </c>
      <c r="I602">
        <f t="shared" si="99"/>
        <v>0.9188764741994262</v>
      </c>
      <c r="J602">
        <f t="shared" si="100"/>
        <v>0.78446881521054657</v>
      </c>
      <c r="K602">
        <f t="shared" si="101"/>
        <v>-0.85886404995205134</v>
      </c>
      <c r="L602">
        <f t="shared" si="102"/>
        <v>0.23705671356178346</v>
      </c>
      <c r="M602">
        <f t="shared" si="103"/>
        <v>-0.48147314347303766</v>
      </c>
      <c r="N602">
        <v>0</v>
      </c>
      <c r="O602">
        <f t="shared" si="104"/>
        <v>-1.0214839081170415</v>
      </c>
      <c r="P602">
        <f t="shared" si="105"/>
        <v>0.75949355120698192</v>
      </c>
      <c r="Q602">
        <f t="shared" si="106"/>
        <v>-0.37696338809481306</v>
      </c>
      <c r="R602">
        <f t="shared" si="107"/>
        <v>8.7274651103138895E-4</v>
      </c>
      <c r="S602">
        <v>0.39459469167871425</v>
      </c>
      <c r="T602">
        <f t="shared" si="92"/>
        <v>0.39423672349186251</v>
      </c>
      <c r="U602">
        <f t="shared" si="93"/>
        <v>0.39458274289910811</v>
      </c>
      <c r="V602">
        <f t="shared" si="108"/>
        <v>0.39493907281914836</v>
      </c>
      <c r="AB602">
        <f t="shared" si="109"/>
        <v>9.0717942841260127E-2</v>
      </c>
      <c r="AC602">
        <f t="shared" si="110"/>
        <v>3.0281146346160608E-3</v>
      </c>
      <c r="AD602">
        <f t="shared" si="111"/>
        <v>8.7274651103141171E-2</v>
      </c>
    </row>
    <row r="603" spans="1:30" x14ac:dyDescent="0.4">
      <c r="A603">
        <v>297</v>
      </c>
      <c r="B603" t="s">
        <v>17</v>
      </c>
      <c r="C603" t="s">
        <v>18</v>
      </c>
      <c r="D603">
        <f t="shared" si="94"/>
        <v>0.12409331653846931</v>
      </c>
      <c r="E603">
        <f t="shared" si="95"/>
        <v>0.27679389927894854</v>
      </c>
      <c r="F603">
        <f t="shared" si="96"/>
        <v>-0.37119198989850727</v>
      </c>
      <c r="G603">
        <f t="shared" si="97"/>
        <v>-0.70742118419173416</v>
      </c>
      <c r="H603">
        <f t="shared" si="98"/>
        <v>2.38421702351309E-2</v>
      </c>
      <c r="I603">
        <f t="shared" si="99"/>
        <v>0.84376395587249764</v>
      </c>
      <c r="J603">
        <f t="shared" si="100"/>
        <v>0.78446881521054657</v>
      </c>
      <c r="K603">
        <f t="shared" si="101"/>
        <v>0.53881001289187369</v>
      </c>
      <c r="L603">
        <f t="shared" si="102"/>
        <v>2.0163451059805642E-2</v>
      </c>
      <c r="M603">
        <f t="shared" si="103"/>
        <v>0.1503740825138489</v>
      </c>
      <c r="N603">
        <v>0</v>
      </c>
      <c r="O603">
        <f t="shared" si="104"/>
        <v>-1.1398294204839452</v>
      </c>
      <c r="P603">
        <f t="shared" si="105"/>
        <v>-0.75319959914387136</v>
      </c>
      <c r="Q603">
        <f t="shared" si="106"/>
        <v>0.35461620384946962</v>
      </c>
      <c r="R603">
        <f t="shared" si="107"/>
        <v>2.6106667927728701E-3</v>
      </c>
      <c r="S603">
        <v>0.16202478022294806</v>
      </c>
      <c r="T603">
        <f t="shared" si="92"/>
        <v>0.16205417903331931</v>
      </c>
      <c r="U603">
        <f t="shared" si="93"/>
        <v>0.16202475308505468</v>
      </c>
      <c r="V603">
        <f t="shared" si="108"/>
        <v>0.1624477729362824</v>
      </c>
      <c r="AB603">
        <f t="shared" si="109"/>
        <v>1.8144638326805948E-2</v>
      </c>
      <c r="AC603">
        <f t="shared" si="110"/>
        <v>1.6749224001165949E-5</v>
      </c>
      <c r="AD603">
        <f t="shared" si="111"/>
        <v>0.26106667927727095</v>
      </c>
    </row>
    <row r="604" spans="1:30" x14ac:dyDescent="0.4">
      <c r="A604">
        <v>298</v>
      </c>
      <c r="B604" t="s">
        <v>17</v>
      </c>
      <c r="C604" t="s">
        <v>18</v>
      </c>
      <c r="D604">
        <f t="shared" si="94"/>
        <v>-1.1307829181202083</v>
      </c>
      <c r="E604">
        <f t="shared" si="95"/>
        <v>0.35595326036920877</v>
      </c>
      <c r="F604">
        <f t="shared" si="96"/>
        <v>-0.37119198989850727</v>
      </c>
      <c r="G604">
        <f t="shared" si="97"/>
        <v>-0.45011473989309175</v>
      </c>
      <c r="H604">
        <f>($H299-$H$303)/$H$304</f>
        <v>-0.1335511296055846</v>
      </c>
      <c r="I604">
        <f t="shared" si="99"/>
        <v>0.31797632758399769</v>
      </c>
      <c r="J604">
        <f t="shared" si="100"/>
        <v>0.78446881521054657</v>
      </c>
      <c r="K604">
        <f t="shared" si="101"/>
        <v>-4.9079557401851409E-2</v>
      </c>
      <c r="L604">
        <f t="shared" si="102"/>
        <v>0.1113930805432647</v>
      </c>
      <c r="M604">
        <f t="shared" si="103"/>
        <v>7.5594779939374218E-2</v>
      </c>
      <c r="N604">
        <v>0</v>
      </c>
      <c r="O604">
        <f t="shared" si="104"/>
        <v>1.2899453741967444</v>
      </c>
      <c r="P604">
        <f t="shared" si="105"/>
        <v>-0.90370699466760074</v>
      </c>
      <c r="Q604">
        <f t="shared" si="106"/>
        <v>-3.460471541211315E-2</v>
      </c>
      <c r="R604">
        <f t="shared" si="107"/>
        <v>2.6765775961902698E-3</v>
      </c>
      <c r="S604">
        <v>3.2563695229449449E-2</v>
      </c>
      <c r="T604">
        <f t="shared" si="92"/>
        <v>3.2656692474190244E-2</v>
      </c>
      <c r="U604">
        <f t="shared" si="93"/>
        <v>3.2563663639105934E-2</v>
      </c>
      <c r="V604">
        <f t="shared" si="108"/>
        <v>3.2650854486549766E-2</v>
      </c>
      <c r="AB604">
        <f t="shared" si="109"/>
        <v>0.28558566245482825</v>
      </c>
      <c r="AC604">
        <f t="shared" si="110"/>
        <v>9.7010929785750285E-5</v>
      </c>
      <c r="AD604">
        <f t="shared" si="111"/>
        <v>0.26765775961903993</v>
      </c>
    </row>
    <row r="605" spans="1:30" x14ac:dyDescent="0.4">
      <c r="A605">
        <v>299</v>
      </c>
      <c r="B605" t="s">
        <v>17</v>
      </c>
      <c r="C605" t="s">
        <v>18</v>
      </c>
      <c r="D605">
        <f t="shared" si="94"/>
        <v>-0.29419876168108988</v>
      </c>
      <c r="E605">
        <f t="shared" si="95"/>
        <v>0.81111958663820682</v>
      </c>
      <c r="F605">
        <f t="shared" si="96"/>
        <v>-0.4232769276765953</v>
      </c>
      <c r="G605">
        <f t="shared" si="97"/>
        <v>1.5311448812064545</v>
      </c>
      <c r="H605">
        <f t="shared" si="98"/>
        <v>1.6052700876823185</v>
      </c>
      <c r="I605">
        <f t="shared" si="99"/>
        <v>-1.0340490023007165</v>
      </c>
      <c r="J605">
        <f t="shared" si="100"/>
        <v>0.84559625535682292</v>
      </c>
      <c r="K605">
        <f t="shared" si="101"/>
        <v>-0.93542991061196656</v>
      </c>
      <c r="L605">
        <f t="shared" si="102"/>
        <v>0.1121531763341044</v>
      </c>
      <c r="M605">
        <f t="shared" si="103"/>
        <v>1.4559864709560215</v>
      </c>
      <c r="N605">
        <v>0</v>
      </c>
      <c r="O605">
        <f t="shared" si="104"/>
        <v>-1.0394321914039228</v>
      </c>
      <c r="P605">
        <f t="shared" si="105"/>
        <v>-9.4777969352852931E-2</v>
      </c>
      <c r="Q605">
        <f t="shared" si="106"/>
        <v>0.27189820715441215</v>
      </c>
      <c r="R605">
        <f t="shared" si="107"/>
        <v>3.7156942262913398E-4</v>
      </c>
      <c r="S605">
        <v>3.6195909059165886E-2</v>
      </c>
      <c r="T605">
        <f t="shared" si="92"/>
        <v>2.6903777848480335E-2</v>
      </c>
      <c r="U605">
        <f t="shared" si="93"/>
        <v>3.6236552845304706E-2</v>
      </c>
      <c r="V605">
        <f t="shared" si="108"/>
        <v>3.620935835219654E-2</v>
      </c>
      <c r="AB605">
        <f t="shared" si="109"/>
        <v>25.671771899682422</v>
      </c>
      <c r="AC605">
        <f t="shared" si="110"/>
        <v>0.11228834195705444</v>
      </c>
      <c r="AD605">
        <f t="shared" si="111"/>
        <v>3.715694226292196E-2</v>
      </c>
    </row>
    <row r="606" spans="1:30" x14ac:dyDescent="0.4">
      <c r="A606">
        <v>300</v>
      </c>
      <c r="B606" t="s">
        <v>17</v>
      </c>
      <c r="C606" t="s">
        <v>18</v>
      </c>
      <c r="D606">
        <f t="shared" si="94"/>
        <v>-1.1307829181202083</v>
      </c>
      <c r="E606">
        <f t="shared" si="95"/>
        <v>0.61322118391255553</v>
      </c>
      <c r="F606">
        <f t="shared" si="96"/>
        <v>0.54029442121803306</v>
      </c>
      <c r="G606">
        <f t="shared" si="97"/>
        <v>0.42472717072229221</v>
      </c>
      <c r="H606">
        <f t="shared" si="98"/>
        <v>0.48602884437056498</v>
      </c>
      <c r="I606">
        <f t="shared" si="99"/>
        <v>-0.80871144731993083</v>
      </c>
      <c r="J606">
        <f t="shared" si="100"/>
        <v>0.84559625535682292</v>
      </c>
      <c r="K606">
        <f t="shared" si="101"/>
        <v>-0.2976224862356433</v>
      </c>
      <c r="L606">
        <f t="shared" si="102"/>
        <v>1.3177215630157174E-2</v>
      </c>
      <c r="M606">
        <f t="shared" si="103"/>
        <v>0.57769449871913248</v>
      </c>
      <c r="N606">
        <v>0</v>
      </c>
      <c r="O606">
        <f t="shared" si="104"/>
        <v>0.27763804173824297</v>
      </c>
      <c r="P606">
        <f t="shared" si="105"/>
        <v>-0.81291767609936283</v>
      </c>
      <c r="Q606">
        <f t="shared" si="106"/>
        <v>-0.52218077026052023</v>
      </c>
      <c r="R606">
        <f t="shared" si="107"/>
        <v>1.26674506566851E-3</v>
      </c>
      <c r="S606">
        <v>2.5980337420576222E-2</v>
      </c>
      <c r="T606">
        <f t="shared" si="92"/>
        <v>2.7605277453801261E-2</v>
      </c>
      <c r="U606">
        <f t="shared" si="93"/>
        <v>2.5978879594759113E-2</v>
      </c>
      <c r="V606">
        <f t="shared" si="108"/>
        <v>2.601324788480814E-2</v>
      </c>
      <c r="AB606">
        <f t="shared" si="109"/>
        <v>6.2544993427918278</v>
      </c>
      <c r="AC606">
        <f t="shared" si="110"/>
        <v>5.6112659104819822E-3</v>
      </c>
      <c r="AD606">
        <f t="shared" si="111"/>
        <v>0.12667450656684906</v>
      </c>
    </row>
    <row r="607" spans="1:30" x14ac:dyDescent="0.4">
      <c r="AB607" t="s">
        <v>44</v>
      </c>
      <c r="AC607" t="s">
        <v>45</v>
      </c>
      <c r="AD607" t="s">
        <v>47</v>
      </c>
    </row>
    <row r="608" spans="1:30" x14ac:dyDescent="0.4">
      <c r="AA608" t="s">
        <v>39</v>
      </c>
      <c r="AB608">
        <f>COUNTIF(AB307:AB606,"&lt; 5")</f>
        <v>153</v>
      </c>
      <c r="AC608">
        <f>COUNTIF(AC307:AC606,"&lt; 5")</f>
        <v>223</v>
      </c>
      <c r="AD608">
        <f>COUNTIF(AD307:AD606,"&lt; 5")</f>
        <v>300</v>
      </c>
    </row>
    <row r="609" spans="27:30" x14ac:dyDescent="0.4">
      <c r="AA609" t="s">
        <v>40</v>
      </c>
      <c r="AB609">
        <f>COUNTIFS(AB307:AB606,"&gt;5",AB307:AB606,"&lt;10")</f>
        <v>33</v>
      </c>
      <c r="AC609">
        <f>COUNTIFS(AC307:AC606,"&gt;5",AC307:AC606,"&lt;10")</f>
        <v>24</v>
      </c>
      <c r="AD609">
        <f>COUNTIFS(AD307:AD606,"&gt;5",AD307:AD606,"&lt;10")</f>
        <v>0</v>
      </c>
    </row>
    <row r="610" spans="27:30" x14ac:dyDescent="0.4">
      <c r="AA610" t="s">
        <v>41</v>
      </c>
      <c r="AB610">
        <f>COUNTIFS(AB307:AB606,"&gt;10",AB307:AB606,"&lt;15")</f>
        <v>19</v>
      </c>
      <c r="AC610">
        <f>COUNTIFS(AC307:AC606,"&gt;10",AC307:AC606,"&lt;15")</f>
        <v>7</v>
      </c>
      <c r="AD610">
        <f>COUNTIFS(AD307:AD606,"&gt;10",AD307:AD606,"&lt;15")</f>
        <v>0</v>
      </c>
    </row>
    <row r="611" spans="27:30" x14ac:dyDescent="0.4">
      <c r="AA611" t="s">
        <v>42</v>
      </c>
      <c r="AB611">
        <f>COUNTIFS(AB307:AB606,"&gt;15",AB307:AB606,"&lt;20")</f>
        <v>12</v>
      </c>
      <c r="AC611">
        <f>COUNTIFS(AC307:AC606,"&gt;15",AC307:AC606,"&lt;20")</f>
        <v>9</v>
      </c>
      <c r="AD611">
        <f>COUNTIFS(AD307:AD606,"&gt;15",AD307:AD606,"&lt;20")</f>
        <v>0</v>
      </c>
    </row>
    <row r="612" spans="27:30" x14ac:dyDescent="0.4">
      <c r="AA612" t="s">
        <v>43</v>
      </c>
      <c r="AB612">
        <f>COUNTIF(AB307:AB606,"&gt;20")</f>
        <v>83</v>
      </c>
      <c r="AC612">
        <f>COUNTIF(AC307:AC606,"&gt;20")</f>
        <v>37</v>
      </c>
      <c r="AD612">
        <f>COUNTIF(AD307:AD606,"&gt;20")</f>
        <v>0</v>
      </c>
    </row>
    <row r="613" spans="27:30" x14ac:dyDescent="0.4">
      <c r="AB613">
        <f>SUM(AB608:AB612)</f>
        <v>300</v>
      </c>
      <c r="AC613">
        <f>SUM(AC608:AC612)</f>
        <v>300</v>
      </c>
      <c r="AD613">
        <f>SUM(AD608:AD612)</f>
        <v>300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7"/>
  <sheetViews>
    <sheetView topLeftCell="K1" workbookViewId="0">
      <selection activeCell="U2" sqref="U2"/>
    </sheetView>
  </sheetViews>
  <sheetFormatPr defaultRowHeight="17" x14ac:dyDescent="0.4"/>
  <cols>
    <col min="2" max="2" width="12.26953125" customWidth="1"/>
    <col min="3" max="3" width="12" customWidth="1"/>
    <col min="4" max="4" width="11.36328125" customWidth="1"/>
    <col min="5" max="5" width="25.6328125" customWidth="1"/>
    <col min="6" max="6" width="14.6328125" customWidth="1"/>
    <col min="7" max="7" width="15.90625" customWidth="1"/>
    <col min="8" max="8" width="28.90625" customWidth="1"/>
    <col min="9" max="9" width="17.6328125" customWidth="1"/>
    <col min="10" max="10" width="15" customWidth="1"/>
    <col min="11" max="11" width="14.1796875" customWidth="1"/>
    <col min="12" max="12" width="27.54296875" customWidth="1"/>
    <col min="13" max="13" width="16.453125" customWidth="1"/>
    <col min="14" max="14" width="11" customWidth="1"/>
    <col min="15" max="16" width="14.26953125" customWidth="1"/>
    <col min="17" max="17" width="15.08984375" customWidth="1"/>
    <col min="18" max="18" width="14.6328125" customWidth="1"/>
    <col min="19" max="19" width="20.6328125" customWidth="1"/>
    <col min="20" max="20" width="20.26953125" customWidth="1"/>
    <col min="21" max="21" width="31.7265625" customWidth="1"/>
    <col min="22" max="22" width="14.90625" customWidth="1"/>
  </cols>
  <sheetData>
    <row r="1" spans="1:21" x14ac:dyDescent="0.4">
      <c r="A1" t="s">
        <v>28</v>
      </c>
      <c r="B1" t="s">
        <v>0</v>
      </c>
      <c r="C1" t="s">
        <v>1</v>
      </c>
      <c r="D1" t="s">
        <v>11</v>
      </c>
      <c r="E1" t="s">
        <v>2</v>
      </c>
      <c r="F1" t="s">
        <v>4</v>
      </c>
      <c r="G1" t="s">
        <v>57</v>
      </c>
      <c r="H1" t="s">
        <v>7</v>
      </c>
      <c r="I1" t="s">
        <v>10</v>
      </c>
      <c r="J1" t="s">
        <v>9</v>
      </c>
      <c r="K1" t="s">
        <v>16</v>
      </c>
      <c r="L1" t="s">
        <v>29</v>
      </c>
      <c r="M1" t="s">
        <v>12</v>
      </c>
      <c r="N1" t="s">
        <v>13</v>
      </c>
      <c r="O1" t="s">
        <v>77</v>
      </c>
      <c r="P1" t="s">
        <v>82</v>
      </c>
      <c r="Q1" t="s">
        <v>14</v>
      </c>
      <c r="R1" t="s">
        <v>15</v>
      </c>
      <c r="S1" t="s">
        <v>35</v>
      </c>
      <c r="T1" t="s">
        <v>51</v>
      </c>
      <c r="U1" t="s">
        <v>83</v>
      </c>
    </row>
    <row r="2" spans="1:21" x14ac:dyDescent="0.4">
      <c r="A2">
        <v>1</v>
      </c>
      <c r="B2" t="s">
        <v>17</v>
      </c>
      <c r="C2" t="s">
        <v>18</v>
      </c>
      <c r="D2" t="s">
        <v>19</v>
      </c>
      <c r="E2">
        <v>21.8</v>
      </c>
      <c r="F2">
        <v>0</v>
      </c>
      <c r="G2">
        <v>32.200000000000003</v>
      </c>
      <c r="H2">
        <v>1.0649999999999999</v>
      </c>
      <c r="I2">
        <v>64</v>
      </c>
      <c r="J2">
        <v>80</v>
      </c>
      <c r="K2">
        <v>23.777894536151301</v>
      </c>
      <c r="L2">
        <f>180-(J2+K2)</f>
        <v>76.222105463848692</v>
      </c>
      <c r="M2">
        <v>43.222506515479999</v>
      </c>
      <c r="N2">
        <v>24.06</v>
      </c>
      <c r="O2">
        <v>4329.5162098933797</v>
      </c>
      <c r="P2">
        <v>1000</v>
      </c>
      <c r="Q2">
        <v>0.33268360024652699</v>
      </c>
      <c r="R2">
        <v>33.033482100387403</v>
      </c>
      <c r="S2">
        <v>0.102324317018921</v>
      </c>
      <c r="T2">
        <f>1000/(O2*H2*(ABS(1+(-0.4)*(M2-E2))))</f>
        <v>2.8653149611835259E-2</v>
      </c>
      <c r="U2">
        <f>1000/(P2*H2*(ABS(1+(-0.4)*(M2-E2))))</f>
        <v>0.12405427570894094</v>
      </c>
    </row>
    <row r="3" spans="1:21" x14ac:dyDescent="0.4">
      <c r="A3">
        <v>2</v>
      </c>
      <c r="B3" t="s">
        <v>17</v>
      </c>
      <c r="C3" t="s">
        <v>18</v>
      </c>
      <c r="D3" t="s">
        <v>20</v>
      </c>
      <c r="E3">
        <v>25.5</v>
      </c>
      <c r="F3">
        <v>0</v>
      </c>
      <c r="G3">
        <v>54.3</v>
      </c>
      <c r="H3">
        <v>1.081</v>
      </c>
      <c r="I3">
        <v>58</v>
      </c>
      <c r="J3">
        <v>80</v>
      </c>
      <c r="K3">
        <v>25.075868377108101</v>
      </c>
      <c r="L3">
        <f t="shared" ref="L3:L66" si="0">180-(J3+K3)</f>
        <v>74.924131622891906</v>
      </c>
      <c r="M3">
        <v>50.303203987739998</v>
      </c>
      <c r="N3">
        <v>24.06</v>
      </c>
      <c r="O3">
        <v>6145.3151342535202</v>
      </c>
      <c r="P3">
        <v>1000</v>
      </c>
      <c r="Q3">
        <v>3.06447931758477</v>
      </c>
      <c r="R3">
        <v>62.113383276929397</v>
      </c>
      <c r="S3">
        <v>6.7289972672466697E-2</v>
      </c>
      <c r="T3">
        <f t="shared" ref="T3:T66" si="1">1000/(O3*H3*(ABS(1+(-0.4)*(M3-E3))))</f>
        <v>1.6873411563111645E-2</v>
      </c>
      <c r="U3">
        <f t="shared" ref="U3:U66" si="2">1000/(P3*H3*(ABS(1+(-0.4)*(M3-E3))))</f>
        <v>0.10369243144527833</v>
      </c>
    </row>
    <row r="4" spans="1:21" x14ac:dyDescent="0.4">
      <c r="A4">
        <v>3</v>
      </c>
      <c r="B4" t="s">
        <v>17</v>
      </c>
      <c r="C4" t="s">
        <v>18</v>
      </c>
      <c r="D4" t="s">
        <v>20</v>
      </c>
      <c r="E4">
        <v>26.7</v>
      </c>
      <c r="F4">
        <v>0</v>
      </c>
      <c r="G4">
        <v>55.1</v>
      </c>
      <c r="H4">
        <v>1.0580000000000001</v>
      </c>
      <c r="I4">
        <v>70</v>
      </c>
      <c r="J4">
        <v>81</v>
      </c>
      <c r="K4">
        <v>26.345545941429801</v>
      </c>
      <c r="L4">
        <f t="shared" si="0"/>
        <v>72.654454058570195</v>
      </c>
      <c r="M4">
        <v>52.040219465568001</v>
      </c>
      <c r="N4">
        <v>24.06</v>
      </c>
      <c r="O4">
        <v>1343.26180345291</v>
      </c>
      <c r="P4">
        <v>1000</v>
      </c>
      <c r="Q4">
        <v>6.8741288412270398</v>
      </c>
      <c r="R4">
        <v>49.4236837381927</v>
      </c>
      <c r="S4">
        <v>0.25262304506085198</v>
      </c>
      <c r="T4">
        <f t="shared" si="1"/>
        <v>7.7018206813796217E-2</v>
      </c>
      <c r="U4">
        <f t="shared" si="2"/>
        <v>0.10345561538340912</v>
      </c>
    </row>
    <row r="5" spans="1:21" x14ac:dyDescent="0.4">
      <c r="A5">
        <v>4</v>
      </c>
      <c r="B5" t="s">
        <v>17</v>
      </c>
      <c r="C5" t="s">
        <v>18</v>
      </c>
      <c r="D5" t="s">
        <v>20</v>
      </c>
      <c r="E5">
        <v>26.8</v>
      </c>
      <c r="F5">
        <v>0</v>
      </c>
      <c r="G5">
        <v>51.1</v>
      </c>
      <c r="H5">
        <v>1.141</v>
      </c>
      <c r="I5">
        <v>76</v>
      </c>
      <c r="J5">
        <v>81</v>
      </c>
      <c r="K5">
        <v>23.3454236626424</v>
      </c>
      <c r="L5">
        <f t="shared" si="0"/>
        <v>75.654576337357597</v>
      </c>
      <c r="M5">
        <v>54.537734517807998</v>
      </c>
      <c r="N5">
        <v>24.06</v>
      </c>
      <c r="O5">
        <v>799.00116066102498</v>
      </c>
      <c r="P5">
        <v>1000</v>
      </c>
      <c r="Q5">
        <v>7.5208129099482397</v>
      </c>
      <c r="R5">
        <v>42.812232759738897</v>
      </c>
      <c r="S5">
        <v>0.11300600030211699</v>
      </c>
      <c r="T5">
        <f t="shared" si="1"/>
        <v>0.10865671888674808</v>
      </c>
      <c r="U5">
        <f t="shared" si="2"/>
        <v>8.6816844504130436E-2</v>
      </c>
    </row>
    <row r="6" spans="1:21" x14ac:dyDescent="0.4">
      <c r="A6">
        <v>5</v>
      </c>
      <c r="B6" t="s">
        <v>17</v>
      </c>
      <c r="C6" t="s">
        <v>18</v>
      </c>
      <c r="D6" t="s">
        <v>20</v>
      </c>
      <c r="E6">
        <v>27.6</v>
      </c>
      <c r="F6">
        <v>0</v>
      </c>
      <c r="G6">
        <v>47.9</v>
      </c>
      <c r="H6">
        <v>1.0409999999999999</v>
      </c>
      <c r="I6">
        <v>68</v>
      </c>
      <c r="J6">
        <v>81</v>
      </c>
      <c r="K6">
        <v>24.830449938329199</v>
      </c>
      <c r="L6">
        <f t="shared" si="0"/>
        <v>74.169550061670805</v>
      </c>
      <c r="M6">
        <v>53.249537133456002</v>
      </c>
      <c r="N6">
        <v>24.06</v>
      </c>
      <c r="O6">
        <v>1269.74876606254</v>
      </c>
      <c r="P6">
        <v>1000</v>
      </c>
      <c r="Q6">
        <v>9.4359613244896003</v>
      </c>
      <c r="R6">
        <v>34.982628500329902</v>
      </c>
      <c r="S6">
        <v>0.25261836000927401</v>
      </c>
      <c r="T6">
        <f t="shared" si="1"/>
        <v>8.170133779593286E-2</v>
      </c>
      <c r="U6">
        <f t="shared" si="2"/>
        <v>0.10374017285204451</v>
      </c>
    </row>
    <row r="7" spans="1:21" x14ac:dyDescent="0.4">
      <c r="A7">
        <v>6</v>
      </c>
      <c r="B7" t="s">
        <v>17</v>
      </c>
      <c r="C7" t="s">
        <v>18</v>
      </c>
      <c r="D7" t="s">
        <v>21</v>
      </c>
      <c r="E7">
        <v>27.6</v>
      </c>
      <c r="F7">
        <v>2</v>
      </c>
      <c r="G7">
        <v>27.4</v>
      </c>
      <c r="H7">
        <v>0.98099999999999998</v>
      </c>
      <c r="I7">
        <v>82</v>
      </c>
      <c r="J7">
        <v>81</v>
      </c>
      <c r="K7">
        <v>24.506870604474202</v>
      </c>
      <c r="L7">
        <f t="shared" si="0"/>
        <v>74.493129395525798</v>
      </c>
      <c r="M7">
        <v>51.454656299328001</v>
      </c>
      <c r="N7">
        <v>24.06</v>
      </c>
      <c r="O7">
        <v>2008.67882764351</v>
      </c>
      <c r="P7">
        <v>1000</v>
      </c>
      <c r="Q7">
        <v>10.504942240286899</v>
      </c>
      <c r="R7">
        <v>50.523672001854898</v>
      </c>
      <c r="S7">
        <v>0.48227554004462703</v>
      </c>
      <c r="T7">
        <f t="shared" si="1"/>
        <v>5.9411143777641728E-2</v>
      </c>
      <c r="U7">
        <f t="shared" si="2"/>
        <v>0.11933790663223343</v>
      </c>
    </row>
    <row r="8" spans="1:21" x14ac:dyDescent="0.4">
      <c r="A8">
        <v>7</v>
      </c>
      <c r="B8" t="s">
        <v>17</v>
      </c>
      <c r="C8" t="s">
        <v>18</v>
      </c>
      <c r="D8" t="s">
        <v>22</v>
      </c>
      <c r="E8">
        <v>22.7</v>
      </c>
      <c r="F8">
        <v>16.5</v>
      </c>
      <c r="G8">
        <v>1.5</v>
      </c>
      <c r="H8">
        <v>0.36599999999999999</v>
      </c>
      <c r="I8">
        <v>98</v>
      </c>
      <c r="J8">
        <v>82</v>
      </c>
      <c r="K8">
        <v>26.517380255784499</v>
      </c>
      <c r="L8">
        <f t="shared" si="0"/>
        <v>71.482619744215498</v>
      </c>
      <c r="M8">
        <v>30.799071139952002</v>
      </c>
      <c r="N8">
        <v>24.06</v>
      </c>
      <c r="O8">
        <v>7872.8428552736996</v>
      </c>
      <c r="P8">
        <v>1000</v>
      </c>
      <c r="Q8">
        <v>8.2933137929958693</v>
      </c>
      <c r="R8">
        <v>50.000836117021599</v>
      </c>
      <c r="S8">
        <v>0.26780208674882799</v>
      </c>
      <c r="T8">
        <f t="shared" si="1"/>
        <v>0.15495705534982521</v>
      </c>
      <c r="U8">
        <f t="shared" si="2"/>
        <v>1.2199525460851224</v>
      </c>
    </row>
    <row r="9" spans="1:21" x14ac:dyDescent="0.4">
      <c r="A9">
        <v>8</v>
      </c>
      <c r="B9" t="s">
        <v>17</v>
      </c>
      <c r="C9" t="s">
        <v>18</v>
      </c>
      <c r="D9" t="s">
        <v>22</v>
      </c>
      <c r="E9">
        <v>19.2</v>
      </c>
      <c r="F9">
        <v>26</v>
      </c>
      <c r="G9">
        <v>0</v>
      </c>
      <c r="H9">
        <v>0.31</v>
      </c>
      <c r="I9">
        <v>100</v>
      </c>
      <c r="J9">
        <v>82</v>
      </c>
      <c r="K9">
        <v>26.065536739988399</v>
      </c>
      <c r="L9">
        <f t="shared" si="0"/>
        <v>71.934463260011597</v>
      </c>
      <c r="M9">
        <v>25.737646444799999</v>
      </c>
      <c r="N9">
        <v>24.06</v>
      </c>
      <c r="O9">
        <v>3394.4384516002901</v>
      </c>
      <c r="P9">
        <v>1000</v>
      </c>
      <c r="Q9">
        <v>9.1660296275850506</v>
      </c>
      <c r="R9">
        <v>43.6747263026799</v>
      </c>
      <c r="S9">
        <v>0.20313752152397499</v>
      </c>
      <c r="T9">
        <f t="shared" si="1"/>
        <v>0.5884127694713509</v>
      </c>
      <c r="U9">
        <f t="shared" si="2"/>
        <v>1.9973309301061706</v>
      </c>
    </row>
    <row r="10" spans="1:21" x14ac:dyDescent="0.4">
      <c r="A10">
        <v>9</v>
      </c>
      <c r="B10" t="s">
        <v>17</v>
      </c>
      <c r="C10" t="s">
        <v>18</v>
      </c>
      <c r="D10" t="s">
        <v>23</v>
      </c>
      <c r="E10">
        <v>19.399999999999999</v>
      </c>
      <c r="F10">
        <v>0.5</v>
      </c>
      <c r="G10">
        <v>0</v>
      </c>
      <c r="H10">
        <v>0.38900000000000001</v>
      </c>
      <c r="I10">
        <v>98</v>
      </c>
      <c r="J10">
        <v>82</v>
      </c>
      <c r="K10">
        <v>24.584400172191799</v>
      </c>
      <c r="L10">
        <f t="shared" si="0"/>
        <v>73.415599827808194</v>
      </c>
      <c r="M10">
        <v>27.130094623615999</v>
      </c>
      <c r="N10">
        <v>24.06</v>
      </c>
      <c r="O10">
        <v>5316.3903473583296</v>
      </c>
      <c r="P10">
        <v>1000</v>
      </c>
      <c r="Q10">
        <v>32.790804813808002</v>
      </c>
      <c r="R10">
        <v>85.0850504004501</v>
      </c>
      <c r="S10">
        <v>0.14651161590971901</v>
      </c>
      <c r="T10">
        <f t="shared" si="1"/>
        <v>0.2311340878291068</v>
      </c>
      <c r="U10">
        <f t="shared" si="2"/>
        <v>1.2287990334801357</v>
      </c>
    </row>
    <row r="11" spans="1:21" x14ac:dyDescent="0.4">
      <c r="A11">
        <v>10</v>
      </c>
      <c r="B11" t="s">
        <v>17</v>
      </c>
      <c r="C11" t="s">
        <v>18</v>
      </c>
      <c r="D11" t="s">
        <v>24</v>
      </c>
      <c r="E11">
        <v>21.8</v>
      </c>
      <c r="F11">
        <v>0</v>
      </c>
      <c r="G11">
        <v>57.4</v>
      </c>
      <c r="H11">
        <v>1.302</v>
      </c>
      <c r="I11">
        <v>36</v>
      </c>
      <c r="J11">
        <v>83</v>
      </c>
      <c r="K11">
        <v>26.841621253508599</v>
      </c>
      <c r="L11">
        <f t="shared" si="0"/>
        <v>70.158378746491394</v>
      </c>
      <c r="M11">
        <v>48.748543151600003</v>
      </c>
      <c r="N11">
        <v>24.06</v>
      </c>
      <c r="O11">
        <v>279.42352152714898</v>
      </c>
      <c r="P11">
        <v>1000</v>
      </c>
      <c r="Q11">
        <v>2.8442492266488402</v>
      </c>
      <c r="R11">
        <v>99.385201142127201</v>
      </c>
      <c r="S11">
        <v>0.25200021968957598</v>
      </c>
      <c r="T11">
        <f t="shared" si="1"/>
        <v>0.28106908341678105</v>
      </c>
      <c r="U11">
        <f t="shared" si="2"/>
        <v>7.8537313080724938E-2</v>
      </c>
    </row>
    <row r="12" spans="1:21" x14ac:dyDescent="0.4">
      <c r="A12">
        <v>11</v>
      </c>
      <c r="B12" t="s">
        <v>17</v>
      </c>
      <c r="C12" t="s">
        <v>18</v>
      </c>
      <c r="D12" t="s">
        <v>20</v>
      </c>
      <c r="E12">
        <v>23.1</v>
      </c>
      <c r="F12">
        <v>0</v>
      </c>
      <c r="G12">
        <v>3.8</v>
      </c>
      <c r="H12">
        <v>0.72799999999999998</v>
      </c>
      <c r="I12">
        <v>86</v>
      </c>
      <c r="J12">
        <v>83</v>
      </c>
      <c r="K12">
        <v>24.385797124490999</v>
      </c>
      <c r="L12">
        <f t="shared" si="0"/>
        <v>72.614202875508994</v>
      </c>
      <c r="M12">
        <v>39.109646269343997</v>
      </c>
      <c r="N12">
        <v>24.06</v>
      </c>
      <c r="O12">
        <v>7938.4390756080102</v>
      </c>
      <c r="P12">
        <v>1000</v>
      </c>
      <c r="Q12">
        <v>9.8574018094648395</v>
      </c>
      <c r="R12">
        <v>52.4066875300364</v>
      </c>
      <c r="S12">
        <v>0.39870246951629601</v>
      </c>
      <c r="T12">
        <f t="shared" si="1"/>
        <v>3.2020605163258963E-2</v>
      </c>
      <c r="U12">
        <f t="shared" si="2"/>
        <v>0.25419362325263056</v>
      </c>
    </row>
    <row r="13" spans="1:21" x14ac:dyDescent="0.4">
      <c r="A13">
        <v>12</v>
      </c>
      <c r="B13" t="s">
        <v>17</v>
      </c>
      <c r="C13" t="s">
        <v>18</v>
      </c>
      <c r="D13" t="s">
        <v>23</v>
      </c>
      <c r="E13">
        <v>23.5</v>
      </c>
      <c r="F13">
        <v>0.5</v>
      </c>
      <c r="G13">
        <v>3</v>
      </c>
      <c r="H13">
        <v>0.59099999999999997</v>
      </c>
      <c r="I13">
        <v>96</v>
      </c>
      <c r="J13">
        <v>83</v>
      </c>
      <c r="K13">
        <v>24.253465270138701</v>
      </c>
      <c r="L13">
        <f t="shared" si="0"/>
        <v>72.746534729861295</v>
      </c>
      <c r="M13">
        <v>37.182839671179998</v>
      </c>
      <c r="N13">
        <v>24.06</v>
      </c>
      <c r="O13">
        <v>462.47955435621702</v>
      </c>
      <c r="P13">
        <v>1000</v>
      </c>
      <c r="Q13">
        <v>37.850841841626398</v>
      </c>
      <c r="R13">
        <v>50.4000439379152</v>
      </c>
      <c r="S13">
        <v>0.24853689936725601</v>
      </c>
      <c r="T13">
        <f t="shared" si="1"/>
        <v>0.81791446991324412</v>
      </c>
      <c r="U13">
        <f t="shared" si="2"/>
        <v>0.37826871954697855</v>
      </c>
    </row>
    <row r="14" spans="1:21" x14ac:dyDescent="0.4">
      <c r="A14">
        <v>13</v>
      </c>
      <c r="B14" t="s">
        <v>17</v>
      </c>
      <c r="C14" t="s">
        <v>18</v>
      </c>
      <c r="D14" t="s">
        <v>22</v>
      </c>
      <c r="E14">
        <v>21.5</v>
      </c>
      <c r="F14">
        <v>2</v>
      </c>
      <c r="G14">
        <v>0</v>
      </c>
      <c r="H14">
        <v>0.157</v>
      </c>
      <c r="I14">
        <v>100</v>
      </c>
      <c r="J14">
        <v>83</v>
      </c>
      <c r="K14">
        <v>26.148919756130301</v>
      </c>
      <c r="L14">
        <f t="shared" si="0"/>
        <v>70.851080243869703</v>
      </c>
      <c r="M14">
        <v>24.9589920662</v>
      </c>
      <c r="N14">
        <v>24.06</v>
      </c>
      <c r="O14">
        <v>2583.3262037333202</v>
      </c>
      <c r="P14">
        <v>1000</v>
      </c>
      <c r="Q14">
        <v>4.6834171229224903</v>
      </c>
      <c r="R14">
        <v>1.3017336694550601</v>
      </c>
      <c r="S14">
        <v>0.107317873199976</v>
      </c>
      <c r="T14">
        <f t="shared" si="1"/>
        <v>6.4275593108495706</v>
      </c>
      <c r="U14">
        <f t="shared" si="2"/>
        <v>16.604482393767775</v>
      </c>
    </row>
    <row r="15" spans="1:21" x14ac:dyDescent="0.4">
      <c r="A15">
        <v>14</v>
      </c>
      <c r="B15" t="s">
        <v>17</v>
      </c>
      <c r="C15" t="s">
        <v>18</v>
      </c>
      <c r="D15" t="s">
        <v>19</v>
      </c>
      <c r="E15">
        <v>25.7</v>
      </c>
      <c r="F15">
        <v>0</v>
      </c>
      <c r="G15">
        <v>53.2</v>
      </c>
      <c r="H15">
        <v>1.2270000000000001</v>
      </c>
      <c r="I15">
        <v>62</v>
      </c>
      <c r="J15">
        <v>84</v>
      </c>
      <c r="K15">
        <v>24.5093937034931</v>
      </c>
      <c r="L15">
        <f t="shared" si="0"/>
        <v>71.490606296506897</v>
      </c>
      <c r="M15">
        <v>53.439511246556002</v>
      </c>
      <c r="N15">
        <v>24.06</v>
      </c>
      <c r="O15">
        <v>2678.87412123801</v>
      </c>
      <c r="P15">
        <v>1000</v>
      </c>
      <c r="Q15">
        <v>8.1654420479649801</v>
      </c>
      <c r="R15">
        <v>66.220201926832502</v>
      </c>
      <c r="S15">
        <v>0.38900407990423402</v>
      </c>
      <c r="T15">
        <f t="shared" si="1"/>
        <v>3.0134375690913272E-2</v>
      </c>
      <c r="U15">
        <f t="shared" si="2"/>
        <v>8.0726199198051352E-2</v>
      </c>
    </row>
    <row r="16" spans="1:21" x14ac:dyDescent="0.4">
      <c r="A16">
        <v>15</v>
      </c>
      <c r="B16" t="s">
        <v>17</v>
      </c>
      <c r="C16" t="s">
        <v>18</v>
      </c>
      <c r="D16" t="s">
        <v>19</v>
      </c>
      <c r="E16">
        <v>26.9</v>
      </c>
      <c r="F16">
        <v>0</v>
      </c>
      <c r="G16">
        <v>48.7</v>
      </c>
      <c r="H16">
        <v>1.159</v>
      </c>
      <c r="I16">
        <v>46</v>
      </c>
      <c r="J16">
        <v>84</v>
      </c>
      <c r="K16">
        <v>24.2123341137188</v>
      </c>
      <c r="L16">
        <f t="shared" si="0"/>
        <v>71.787665886281204</v>
      </c>
      <c r="M16">
        <v>54.383862287059998</v>
      </c>
      <c r="N16">
        <v>24.06</v>
      </c>
      <c r="O16">
        <v>4934.6524845763297</v>
      </c>
      <c r="P16">
        <v>1000</v>
      </c>
      <c r="Q16">
        <v>5.0436075569885999</v>
      </c>
      <c r="R16">
        <v>11.277621523807101</v>
      </c>
      <c r="S16">
        <v>0.29604228883318801</v>
      </c>
      <c r="T16">
        <f t="shared" si="1"/>
        <v>1.7496066543075478E-2</v>
      </c>
      <c r="U16">
        <f t="shared" si="2"/>
        <v>8.6337008237100207E-2</v>
      </c>
    </row>
    <row r="17" spans="1:21" x14ac:dyDescent="0.4">
      <c r="A17">
        <v>16</v>
      </c>
      <c r="B17" t="s">
        <v>17</v>
      </c>
      <c r="C17" t="s">
        <v>18</v>
      </c>
      <c r="D17" t="s">
        <v>22</v>
      </c>
      <c r="E17">
        <v>23.3</v>
      </c>
      <c r="F17">
        <v>50</v>
      </c>
      <c r="G17">
        <v>0</v>
      </c>
      <c r="H17">
        <v>0.13200000000000001</v>
      </c>
      <c r="I17">
        <v>100</v>
      </c>
      <c r="J17">
        <v>85</v>
      </c>
      <c r="K17">
        <v>24.626313760781301</v>
      </c>
      <c r="L17">
        <f t="shared" si="0"/>
        <v>70.373686239218699</v>
      </c>
      <c r="M17">
        <v>26.279219659328</v>
      </c>
      <c r="N17">
        <v>24.06</v>
      </c>
      <c r="O17">
        <v>424.02620003766998</v>
      </c>
      <c r="P17">
        <v>1000</v>
      </c>
      <c r="Q17">
        <v>16.5229780478649</v>
      </c>
      <c r="R17">
        <v>21.463574639995301</v>
      </c>
      <c r="S17">
        <v>0.30422107890252398</v>
      </c>
      <c r="T17">
        <f t="shared" si="1"/>
        <v>93.204903139537549</v>
      </c>
      <c r="U17">
        <f t="shared" si="2"/>
        <v>39.521320903137209</v>
      </c>
    </row>
    <row r="18" spans="1:21" x14ac:dyDescent="0.4">
      <c r="A18">
        <v>17</v>
      </c>
      <c r="B18" t="s">
        <v>17</v>
      </c>
      <c r="C18" t="s">
        <v>18</v>
      </c>
      <c r="D18" t="s">
        <v>21</v>
      </c>
      <c r="E18">
        <v>27.4</v>
      </c>
      <c r="F18">
        <v>33.5</v>
      </c>
      <c r="G18">
        <v>38</v>
      </c>
      <c r="H18">
        <v>1.1299999999999999</v>
      </c>
      <c r="I18">
        <v>88</v>
      </c>
      <c r="J18">
        <v>85</v>
      </c>
      <c r="K18">
        <v>26.153642616396301</v>
      </c>
      <c r="L18">
        <f t="shared" si="0"/>
        <v>68.846357383603703</v>
      </c>
      <c r="M18">
        <v>53.6958958544799</v>
      </c>
      <c r="N18">
        <v>24.06</v>
      </c>
      <c r="O18">
        <v>6388.7508337808204</v>
      </c>
      <c r="P18">
        <v>1000</v>
      </c>
      <c r="Q18">
        <v>11.3741389053497</v>
      </c>
      <c r="R18">
        <v>74.877787827685395</v>
      </c>
      <c r="S18">
        <v>0.122905581952065</v>
      </c>
      <c r="T18">
        <f t="shared" si="1"/>
        <v>1.4552699278088959E-2</v>
      </c>
      <c r="U18">
        <f t="shared" si="2"/>
        <v>9.2973569646652363E-2</v>
      </c>
    </row>
    <row r="19" spans="1:21" x14ac:dyDescent="0.4">
      <c r="A19">
        <v>18</v>
      </c>
      <c r="B19" t="s">
        <v>17</v>
      </c>
      <c r="C19" t="s">
        <v>18</v>
      </c>
      <c r="D19" t="s">
        <v>22</v>
      </c>
      <c r="E19">
        <v>20.5</v>
      </c>
      <c r="F19">
        <v>15</v>
      </c>
      <c r="G19">
        <v>0</v>
      </c>
      <c r="H19">
        <v>0.22900000000000001</v>
      </c>
      <c r="I19">
        <v>100</v>
      </c>
      <c r="J19">
        <v>86</v>
      </c>
      <c r="K19">
        <v>24.344251637820499</v>
      </c>
      <c r="L19">
        <f t="shared" si="0"/>
        <v>69.655748362179509</v>
      </c>
      <c r="M19">
        <v>25.321183422880001</v>
      </c>
      <c r="N19">
        <v>24.06</v>
      </c>
      <c r="O19">
        <v>5393.0845037464396</v>
      </c>
      <c r="P19">
        <v>1000</v>
      </c>
      <c r="Q19">
        <v>2.4358582660966199</v>
      </c>
      <c r="R19">
        <v>59.208457766637601</v>
      </c>
      <c r="S19">
        <v>0.14758615260987101</v>
      </c>
      <c r="T19">
        <f t="shared" si="1"/>
        <v>0.87208304041240792</v>
      </c>
      <c r="U19">
        <f t="shared" si="2"/>
        <v>4.7032175312282378</v>
      </c>
    </row>
    <row r="20" spans="1:21" x14ac:dyDescent="0.4">
      <c r="A20">
        <v>19</v>
      </c>
      <c r="B20" t="s">
        <v>17</v>
      </c>
      <c r="C20" t="s">
        <v>18</v>
      </c>
      <c r="D20" t="s">
        <v>22</v>
      </c>
      <c r="E20">
        <v>22.7</v>
      </c>
      <c r="F20">
        <v>7</v>
      </c>
      <c r="G20">
        <v>1.5</v>
      </c>
      <c r="H20">
        <v>0.35899999999999999</v>
      </c>
      <c r="I20">
        <v>100</v>
      </c>
      <c r="J20">
        <v>86</v>
      </c>
      <c r="K20">
        <v>25.453552738248501</v>
      </c>
      <c r="L20">
        <f t="shared" si="0"/>
        <v>68.546447261751496</v>
      </c>
      <c r="M20">
        <v>30.821420753588001</v>
      </c>
      <c r="N20">
        <v>24.06</v>
      </c>
      <c r="O20">
        <v>2623.2906536528599</v>
      </c>
      <c r="P20">
        <v>1000</v>
      </c>
      <c r="Q20">
        <v>21.6566947375713</v>
      </c>
      <c r="R20">
        <v>82.624982843415793</v>
      </c>
      <c r="S20">
        <v>0.42255655778735002</v>
      </c>
      <c r="T20">
        <f t="shared" si="1"/>
        <v>0.4722294365620508</v>
      </c>
      <c r="U20">
        <f t="shared" si="2"/>
        <v>1.2387950673129842</v>
      </c>
    </row>
    <row r="21" spans="1:21" x14ac:dyDescent="0.4">
      <c r="A21">
        <v>20</v>
      </c>
      <c r="B21" t="s">
        <v>17</v>
      </c>
      <c r="C21" t="s">
        <v>18</v>
      </c>
      <c r="D21" t="s">
        <v>20</v>
      </c>
      <c r="E21">
        <v>27.1</v>
      </c>
      <c r="F21">
        <v>0</v>
      </c>
      <c r="G21">
        <v>60.8</v>
      </c>
      <c r="H21">
        <v>1.2</v>
      </c>
      <c r="I21">
        <v>46</v>
      </c>
      <c r="J21">
        <v>86</v>
      </c>
      <c r="K21">
        <v>25.7573824791621</v>
      </c>
      <c r="L21">
        <f t="shared" si="0"/>
        <v>68.242617520837896</v>
      </c>
      <c r="M21">
        <v>55.652316472000003</v>
      </c>
      <c r="N21">
        <v>24.06</v>
      </c>
      <c r="O21">
        <v>1760.6847400426</v>
      </c>
      <c r="P21">
        <v>1000</v>
      </c>
      <c r="Q21">
        <v>11.460586823591401</v>
      </c>
      <c r="R21">
        <v>54.790778009037602</v>
      </c>
      <c r="S21">
        <v>0.43507294668449997</v>
      </c>
      <c r="T21">
        <f t="shared" si="1"/>
        <v>4.5418294004175498E-2</v>
      </c>
      <c r="U21">
        <f t="shared" si="2"/>
        <v>7.996729717192011E-2</v>
      </c>
    </row>
    <row r="22" spans="1:21" x14ac:dyDescent="0.4">
      <c r="A22">
        <v>21</v>
      </c>
      <c r="B22" t="s">
        <v>17</v>
      </c>
      <c r="C22" t="s">
        <v>18</v>
      </c>
      <c r="D22" t="s">
        <v>24</v>
      </c>
      <c r="E22">
        <v>27.2</v>
      </c>
      <c r="F22">
        <v>0</v>
      </c>
      <c r="G22">
        <v>94.1</v>
      </c>
      <c r="H22">
        <v>1.5860000000000001</v>
      </c>
      <c r="I22">
        <v>22</v>
      </c>
      <c r="J22">
        <v>86</v>
      </c>
      <c r="K22">
        <v>24.139989220878899</v>
      </c>
      <c r="L22">
        <f t="shared" si="0"/>
        <v>69.860010779121097</v>
      </c>
      <c r="M22">
        <v>62.966995337215998</v>
      </c>
      <c r="N22">
        <v>24.06</v>
      </c>
      <c r="O22">
        <v>2445.2798323053398</v>
      </c>
      <c r="P22">
        <v>1000</v>
      </c>
      <c r="Q22">
        <v>2.1589317296753099</v>
      </c>
      <c r="R22">
        <v>62.935972282958197</v>
      </c>
      <c r="S22">
        <v>0.17856746684978</v>
      </c>
      <c r="T22">
        <f t="shared" si="1"/>
        <v>1.937736332661269E-2</v>
      </c>
      <c r="U22">
        <f t="shared" si="2"/>
        <v>4.7383075745819112E-2</v>
      </c>
    </row>
    <row r="23" spans="1:21" x14ac:dyDescent="0.4">
      <c r="A23">
        <v>22</v>
      </c>
      <c r="B23" t="s">
        <v>17</v>
      </c>
      <c r="C23" t="s">
        <v>18</v>
      </c>
      <c r="D23" t="s">
        <v>24</v>
      </c>
      <c r="E23">
        <v>28</v>
      </c>
      <c r="F23">
        <v>0</v>
      </c>
      <c r="G23">
        <v>94</v>
      </c>
      <c r="H23">
        <v>1.603</v>
      </c>
      <c r="I23">
        <v>12</v>
      </c>
      <c r="J23">
        <v>86</v>
      </c>
      <c r="K23">
        <v>24.101714935643599</v>
      </c>
      <c r="L23">
        <f t="shared" si="0"/>
        <v>69.898285064356401</v>
      </c>
      <c r="M23">
        <v>64.289661180639996</v>
      </c>
      <c r="N23">
        <v>24.06</v>
      </c>
      <c r="O23">
        <v>1865.4499398704199</v>
      </c>
      <c r="P23">
        <v>1000</v>
      </c>
      <c r="Q23">
        <v>1.07322983756169</v>
      </c>
      <c r="R23">
        <v>21.4924384130695</v>
      </c>
      <c r="S23">
        <v>0.33421352300802798</v>
      </c>
      <c r="T23">
        <f t="shared" si="1"/>
        <v>2.474224199525267E-2</v>
      </c>
      <c r="U23">
        <f t="shared" si="2"/>
        <v>4.6155413842303469E-2</v>
      </c>
    </row>
    <row r="24" spans="1:21" x14ac:dyDescent="0.4">
      <c r="A24">
        <v>23</v>
      </c>
      <c r="B24" t="s">
        <v>17</v>
      </c>
      <c r="C24" t="s">
        <v>18</v>
      </c>
      <c r="D24" t="s">
        <v>19</v>
      </c>
      <c r="E24">
        <v>29.1</v>
      </c>
      <c r="F24">
        <v>0</v>
      </c>
      <c r="G24">
        <v>80</v>
      </c>
      <c r="H24">
        <v>1.482</v>
      </c>
      <c r="I24">
        <v>42</v>
      </c>
      <c r="J24">
        <v>87</v>
      </c>
      <c r="K24">
        <v>25.926320155533698</v>
      </c>
      <c r="L24">
        <f t="shared" si="0"/>
        <v>67.073679844466298</v>
      </c>
      <c r="M24">
        <v>62.772695524416001</v>
      </c>
      <c r="N24">
        <v>24.06</v>
      </c>
      <c r="O24">
        <v>4680.3882021958898</v>
      </c>
      <c r="P24">
        <v>1000</v>
      </c>
      <c r="Q24">
        <v>8.8932876016270797</v>
      </c>
      <c r="R24">
        <v>21.7402426305025</v>
      </c>
      <c r="S24">
        <v>0.22400735826204399</v>
      </c>
      <c r="T24">
        <f t="shared" si="1"/>
        <v>1.1562069388855815E-2</v>
      </c>
      <c r="U24">
        <f t="shared" si="2"/>
        <v>5.4114973160571005E-2</v>
      </c>
    </row>
    <row r="25" spans="1:21" x14ac:dyDescent="0.4">
      <c r="A25">
        <v>24</v>
      </c>
      <c r="B25" t="s">
        <v>17</v>
      </c>
      <c r="C25" t="s">
        <v>18</v>
      </c>
      <c r="D25" t="s">
        <v>21</v>
      </c>
      <c r="E25">
        <v>27.5</v>
      </c>
      <c r="F25">
        <v>2</v>
      </c>
      <c r="G25">
        <v>24.4</v>
      </c>
      <c r="H25">
        <v>0.86599999999999999</v>
      </c>
      <c r="I25">
        <v>86</v>
      </c>
      <c r="J25">
        <v>87</v>
      </c>
      <c r="K25">
        <v>25.7778099964818</v>
      </c>
      <c r="L25">
        <f t="shared" si="0"/>
        <v>67.222190003518193</v>
      </c>
      <c r="M25">
        <v>47.593226613200002</v>
      </c>
      <c r="N25">
        <v>24.06</v>
      </c>
      <c r="O25">
        <v>6479.6871712554203</v>
      </c>
      <c r="P25">
        <v>1000</v>
      </c>
      <c r="Q25">
        <v>15.3293362848495</v>
      </c>
      <c r="R25">
        <v>22.9574028744345</v>
      </c>
      <c r="S25">
        <v>2.1214595941273E-2</v>
      </c>
      <c r="T25">
        <f t="shared" si="1"/>
        <v>2.5323432976387106E-2</v>
      </c>
      <c r="U25">
        <f t="shared" si="2"/>
        <v>0.164087923789242</v>
      </c>
    </row>
    <row r="26" spans="1:21" x14ac:dyDescent="0.4">
      <c r="A26">
        <v>25</v>
      </c>
      <c r="B26" t="s">
        <v>17</v>
      </c>
      <c r="C26" t="s">
        <v>18</v>
      </c>
      <c r="D26" t="s">
        <v>22</v>
      </c>
      <c r="E26">
        <v>25.4</v>
      </c>
      <c r="F26">
        <v>123</v>
      </c>
      <c r="G26">
        <v>0</v>
      </c>
      <c r="H26">
        <v>0.22800000000000001</v>
      </c>
      <c r="I26">
        <v>100</v>
      </c>
      <c r="J26">
        <v>87</v>
      </c>
      <c r="K26">
        <v>23.133304744238799</v>
      </c>
      <c r="L26">
        <f t="shared" si="0"/>
        <v>69.866695255761201</v>
      </c>
      <c r="M26">
        <v>30.693191488831999</v>
      </c>
      <c r="N26">
        <v>24.06</v>
      </c>
      <c r="O26">
        <v>877.43878009257298</v>
      </c>
      <c r="P26">
        <v>1000</v>
      </c>
      <c r="Q26">
        <v>0.28209452768004301</v>
      </c>
      <c r="R26">
        <v>6.5663666206377496</v>
      </c>
      <c r="S26">
        <v>0.16593685626993701</v>
      </c>
      <c r="T26">
        <f t="shared" si="1"/>
        <v>4.4739139492713793</v>
      </c>
      <c r="U26">
        <f t="shared" si="2"/>
        <v>3.9255855978878249</v>
      </c>
    </row>
    <row r="27" spans="1:21" x14ac:dyDescent="0.4">
      <c r="A27">
        <v>26</v>
      </c>
      <c r="B27" t="s">
        <v>17</v>
      </c>
      <c r="C27" t="s">
        <v>18</v>
      </c>
      <c r="D27" t="s">
        <v>22</v>
      </c>
      <c r="E27">
        <v>26</v>
      </c>
      <c r="F27">
        <v>10</v>
      </c>
      <c r="G27">
        <v>5.2</v>
      </c>
      <c r="H27">
        <v>0.53300000000000003</v>
      </c>
      <c r="I27">
        <v>94</v>
      </c>
      <c r="J27">
        <v>87</v>
      </c>
      <c r="K27">
        <v>24.688856381779299</v>
      </c>
      <c r="L27">
        <f t="shared" si="0"/>
        <v>68.311143618220697</v>
      </c>
      <c r="M27">
        <v>37.944840078079999</v>
      </c>
      <c r="N27">
        <v>24.06</v>
      </c>
      <c r="O27">
        <v>3924.8547912253598</v>
      </c>
      <c r="P27">
        <v>1000</v>
      </c>
      <c r="Q27">
        <v>13.258992008820501</v>
      </c>
      <c r="R27">
        <v>87.626645170415898</v>
      </c>
      <c r="S27">
        <v>0.222285470875354</v>
      </c>
      <c r="T27">
        <f t="shared" si="1"/>
        <v>0.1265303173237968</v>
      </c>
      <c r="U27">
        <f t="shared" si="2"/>
        <v>0.49661312218356901</v>
      </c>
    </row>
    <row r="28" spans="1:21" x14ac:dyDescent="0.4">
      <c r="A28">
        <v>27</v>
      </c>
      <c r="B28" t="s">
        <v>17</v>
      </c>
      <c r="C28" t="s">
        <v>18</v>
      </c>
      <c r="D28" t="s">
        <v>20</v>
      </c>
      <c r="E28">
        <v>28.2</v>
      </c>
      <c r="F28">
        <v>0.5</v>
      </c>
      <c r="G28">
        <v>61.2</v>
      </c>
      <c r="H28">
        <v>1.246</v>
      </c>
      <c r="I28">
        <v>54</v>
      </c>
      <c r="J28">
        <v>87</v>
      </c>
      <c r="K28">
        <v>24.660769167621499</v>
      </c>
      <c r="L28">
        <f t="shared" si="0"/>
        <v>68.339230832378504</v>
      </c>
      <c r="M28">
        <v>58.937630129807999</v>
      </c>
      <c r="N28">
        <v>24.06</v>
      </c>
      <c r="O28">
        <v>6148.9858192903303</v>
      </c>
      <c r="P28">
        <v>1000</v>
      </c>
      <c r="Q28">
        <v>3.2977216760879</v>
      </c>
      <c r="R28">
        <v>20.7049838253314</v>
      </c>
      <c r="S28">
        <v>0.46295079825424901</v>
      </c>
      <c r="T28">
        <f t="shared" si="1"/>
        <v>1.1555539582450862E-2</v>
      </c>
      <c r="U28">
        <f t="shared" si="2"/>
        <v>7.1054849026738448E-2</v>
      </c>
    </row>
    <row r="29" spans="1:21" x14ac:dyDescent="0.4">
      <c r="A29">
        <v>28</v>
      </c>
      <c r="B29" t="s">
        <v>17</v>
      </c>
      <c r="C29" t="s">
        <v>18</v>
      </c>
      <c r="D29" t="s">
        <v>22</v>
      </c>
      <c r="E29">
        <v>26.7</v>
      </c>
      <c r="F29">
        <v>103</v>
      </c>
      <c r="G29">
        <v>7.4</v>
      </c>
      <c r="H29">
        <v>0.60699999999999998</v>
      </c>
      <c r="I29">
        <v>92</v>
      </c>
      <c r="J29">
        <v>87</v>
      </c>
      <c r="K29">
        <v>23.616976344680399</v>
      </c>
      <c r="L29">
        <f t="shared" si="0"/>
        <v>69.383023655319604</v>
      </c>
      <c r="M29">
        <v>41.238292264271998</v>
      </c>
      <c r="N29">
        <v>24.06</v>
      </c>
      <c r="O29">
        <v>4414.5158386639996</v>
      </c>
      <c r="P29">
        <v>1000</v>
      </c>
      <c r="Q29">
        <v>7.0401420917908402</v>
      </c>
      <c r="R29">
        <v>4.2429191882546098</v>
      </c>
      <c r="S29">
        <v>0.109410393164686</v>
      </c>
      <c r="T29">
        <f t="shared" si="1"/>
        <v>7.7500294956946922E-2</v>
      </c>
      <c r="U29">
        <f t="shared" si="2"/>
        <v>0.34212627958857389</v>
      </c>
    </row>
    <row r="30" spans="1:21" x14ac:dyDescent="0.4">
      <c r="A30">
        <v>29</v>
      </c>
      <c r="B30" t="s">
        <v>17</v>
      </c>
      <c r="C30" t="s">
        <v>18</v>
      </c>
      <c r="D30" t="s">
        <v>21</v>
      </c>
      <c r="E30">
        <v>27.8</v>
      </c>
      <c r="F30">
        <v>3</v>
      </c>
      <c r="G30">
        <v>26.5</v>
      </c>
      <c r="H30">
        <v>0.89300000000000002</v>
      </c>
      <c r="I30">
        <v>78</v>
      </c>
      <c r="J30">
        <v>88</v>
      </c>
      <c r="K30">
        <v>24.286794850159499</v>
      </c>
      <c r="L30">
        <f t="shared" si="0"/>
        <v>67.713205149840505</v>
      </c>
      <c r="M30">
        <v>49.394616200144</v>
      </c>
      <c r="N30">
        <v>24.06</v>
      </c>
      <c r="O30">
        <v>4470.52182479762</v>
      </c>
      <c r="P30">
        <v>1000</v>
      </c>
      <c r="Q30">
        <v>11.5063661493587</v>
      </c>
      <c r="R30">
        <v>95.674759330724697</v>
      </c>
      <c r="S30">
        <v>0.47055793681681102</v>
      </c>
      <c r="T30">
        <f t="shared" si="1"/>
        <v>3.2795888169345221E-2</v>
      </c>
      <c r="U30">
        <f t="shared" si="2"/>
        <v>0.14661473382467988</v>
      </c>
    </row>
    <row r="31" spans="1:21" x14ac:dyDescent="0.4">
      <c r="A31">
        <v>30</v>
      </c>
      <c r="B31" t="s">
        <v>17</v>
      </c>
      <c r="C31" t="s">
        <v>18</v>
      </c>
      <c r="D31" t="s">
        <v>19</v>
      </c>
      <c r="E31">
        <v>28.4</v>
      </c>
      <c r="F31">
        <v>0</v>
      </c>
      <c r="G31">
        <v>57.4</v>
      </c>
      <c r="H31">
        <v>1.179</v>
      </c>
      <c r="I31">
        <v>46</v>
      </c>
      <c r="J31">
        <v>88</v>
      </c>
      <c r="K31">
        <v>26.3540380570692</v>
      </c>
      <c r="L31">
        <f t="shared" si="0"/>
        <v>65.645961942930796</v>
      </c>
      <c r="M31">
        <v>56.039056917872003</v>
      </c>
      <c r="N31">
        <v>24.06</v>
      </c>
      <c r="O31">
        <v>4779.9413067701698</v>
      </c>
      <c r="P31">
        <v>1000</v>
      </c>
      <c r="Q31">
        <v>12.8788976717367</v>
      </c>
      <c r="R31">
        <v>41.446005513291098</v>
      </c>
      <c r="S31">
        <v>0.39616510965312801</v>
      </c>
      <c r="T31">
        <f t="shared" si="1"/>
        <v>1.7646340637158208E-2</v>
      </c>
      <c r="U31">
        <f t="shared" si="2"/>
        <v>8.4348472524889556E-2</v>
      </c>
    </row>
    <row r="32" spans="1:21" x14ac:dyDescent="0.4">
      <c r="A32">
        <v>31</v>
      </c>
      <c r="B32" t="s">
        <v>17</v>
      </c>
      <c r="C32" t="s">
        <v>18</v>
      </c>
      <c r="D32" t="s">
        <v>20</v>
      </c>
      <c r="E32">
        <v>28.9</v>
      </c>
      <c r="F32">
        <v>0</v>
      </c>
      <c r="G32">
        <v>37.5</v>
      </c>
      <c r="H32">
        <v>1.036</v>
      </c>
      <c r="I32">
        <v>80</v>
      </c>
      <c r="J32">
        <v>88</v>
      </c>
      <c r="K32">
        <v>26.6629063860339</v>
      </c>
      <c r="L32">
        <f t="shared" si="0"/>
        <v>65.337093613966104</v>
      </c>
      <c r="M32">
        <v>54.297669023440001</v>
      </c>
      <c r="N32">
        <v>24.06</v>
      </c>
      <c r="O32">
        <v>4414.4829160696399</v>
      </c>
      <c r="P32">
        <v>1000</v>
      </c>
      <c r="Q32">
        <v>14.298723710359001</v>
      </c>
      <c r="R32">
        <v>38.833418211475902</v>
      </c>
      <c r="S32">
        <v>2.1564518176681299E-2</v>
      </c>
      <c r="T32">
        <f t="shared" si="1"/>
        <v>2.387311770351155E-2</v>
      </c>
      <c r="U32">
        <f t="shared" si="2"/>
        <v>0.10538747025547142</v>
      </c>
    </row>
    <row r="33" spans="1:21" x14ac:dyDescent="0.4">
      <c r="A33">
        <v>32</v>
      </c>
      <c r="B33" t="s">
        <v>17</v>
      </c>
      <c r="C33" t="s">
        <v>18</v>
      </c>
      <c r="D33" t="s">
        <v>21</v>
      </c>
      <c r="E33">
        <v>26.6</v>
      </c>
      <c r="F33">
        <v>31.5</v>
      </c>
      <c r="G33">
        <v>14.7</v>
      </c>
      <c r="H33">
        <v>0.68700000000000006</v>
      </c>
      <c r="I33">
        <v>86</v>
      </c>
      <c r="J33">
        <v>88</v>
      </c>
      <c r="K33">
        <v>24.983647334050499</v>
      </c>
      <c r="L33">
        <f t="shared" si="0"/>
        <v>67.016352665949498</v>
      </c>
      <c r="M33">
        <v>43.026468300895999</v>
      </c>
      <c r="N33">
        <v>24.06</v>
      </c>
      <c r="O33">
        <v>5659.8820892159301</v>
      </c>
      <c r="P33">
        <v>1000</v>
      </c>
      <c r="Q33">
        <v>22.438732433457101</v>
      </c>
      <c r="R33">
        <v>50.121645168708604</v>
      </c>
      <c r="S33">
        <v>0.35650364677349</v>
      </c>
      <c r="T33">
        <f t="shared" si="1"/>
        <v>4.6167344268427661E-2</v>
      </c>
      <c r="U33">
        <f t="shared" si="2"/>
        <v>0.26130172493153947</v>
      </c>
    </row>
    <row r="34" spans="1:21" x14ac:dyDescent="0.4">
      <c r="A34">
        <v>33</v>
      </c>
      <c r="B34" t="s">
        <v>17</v>
      </c>
      <c r="C34" t="s">
        <v>18</v>
      </c>
      <c r="D34" t="s">
        <v>22</v>
      </c>
      <c r="E34">
        <v>25.4</v>
      </c>
      <c r="F34">
        <v>51</v>
      </c>
      <c r="G34">
        <v>9.5</v>
      </c>
      <c r="H34">
        <v>0.623</v>
      </c>
      <c r="I34">
        <v>94</v>
      </c>
      <c r="J34">
        <v>88</v>
      </c>
      <c r="K34">
        <v>26.328632184413799</v>
      </c>
      <c r="L34">
        <f t="shared" si="0"/>
        <v>65.671367815586194</v>
      </c>
      <c r="M34">
        <v>39.992496324896003</v>
      </c>
      <c r="N34">
        <v>24.06</v>
      </c>
      <c r="O34">
        <v>2177.8739450176099</v>
      </c>
      <c r="P34">
        <v>1000</v>
      </c>
      <c r="Q34">
        <v>4.0759941785707403E-2</v>
      </c>
      <c r="R34">
        <v>67.758484022790896</v>
      </c>
      <c r="S34">
        <v>0.19345017150618399</v>
      </c>
      <c r="T34">
        <f t="shared" si="1"/>
        <v>0.15237133010737661</v>
      </c>
      <c r="U34">
        <f t="shared" si="2"/>
        <v>0.33184554980853281</v>
      </c>
    </row>
    <row r="35" spans="1:21" x14ac:dyDescent="0.4">
      <c r="A35">
        <v>34</v>
      </c>
      <c r="B35" t="s">
        <v>17</v>
      </c>
      <c r="C35" t="s">
        <v>18</v>
      </c>
      <c r="D35" t="s">
        <v>22</v>
      </c>
      <c r="E35">
        <v>25.6</v>
      </c>
      <c r="F35">
        <v>3</v>
      </c>
      <c r="G35">
        <v>0</v>
      </c>
      <c r="H35">
        <v>0.47899999999999998</v>
      </c>
      <c r="I35">
        <v>98</v>
      </c>
      <c r="J35">
        <v>88</v>
      </c>
      <c r="K35">
        <v>24.345820059961</v>
      </c>
      <c r="L35">
        <f t="shared" si="0"/>
        <v>67.654179940039</v>
      </c>
      <c r="M35">
        <v>37.157282141056001</v>
      </c>
      <c r="N35">
        <v>24.06</v>
      </c>
      <c r="O35">
        <v>9185.8164479484803</v>
      </c>
      <c r="P35">
        <v>1000</v>
      </c>
      <c r="Q35">
        <v>34.098639876029601</v>
      </c>
      <c r="R35">
        <v>13.139460547944299</v>
      </c>
      <c r="S35">
        <v>0.129740202202138</v>
      </c>
      <c r="T35">
        <f t="shared" si="1"/>
        <v>6.2731956937547226E-2</v>
      </c>
      <c r="U35">
        <f t="shared" si="2"/>
        <v>0.57624424184891709</v>
      </c>
    </row>
    <row r="36" spans="1:21" x14ac:dyDescent="0.4">
      <c r="A36">
        <v>35</v>
      </c>
      <c r="B36" t="s">
        <v>17</v>
      </c>
      <c r="C36" t="s">
        <v>18</v>
      </c>
      <c r="D36" t="s">
        <v>23</v>
      </c>
      <c r="E36">
        <v>25.4</v>
      </c>
      <c r="F36">
        <v>0.5</v>
      </c>
      <c r="G36">
        <v>0</v>
      </c>
      <c r="H36">
        <v>0.441</v>
      </c>
      <c r="I36">
        <v>98</v>
      </c>
      <c r="J36">
        <v>88</v>
      </c>
      <c r="K36">
        <v>26.291944978935899</v>
      </c>
      <c r="L36">
        <f t="shared" si="0"/>
        <v>65.708055021064098</v>
      </c>
      <c r="M36">
        <v>35.592460108040001</v>
      </c>
      <c r="N36">
        <v>24.06</v>
      </c>
      <c r="O36">
        <v>2075.6459577484402</v>
      </c>
      <c r="P36">
        <v>1000</v>
      </c>
      <c r="Q36">
        <v>21.2871931889125</v>
      </c>
      <c r="R36">
        <v>80.513154025570103</v>
      </c>
      <c r="S36">
        <v>0.23086945237826501</v>
      </c>
      <c r="T36">
        <f t="shared" si="1"/>
        <v>0.355044580988362</v>
      </c>
      <c r="U36">
        <f t="shared" si="2"/>
        <v>0.73694684934898236</v>
      </c>
    </row>
    <row r="37" spans="1:21" x14ac:dyDescent="0.4">
      <c r="A37">
        <v>36</v>
      </c>
      <c r="B37" t="s">
        <v>17</v>
      </c>
      <c r="C37" t="s">
        <v>18</v>
      </c>
      <c r="D37" t="s">
        <v>20</v>
      </c>
      <c r="E37">
        <v>26.7</v>
      </c>
      <c r="F37">
        <v>0</v>
      </c>
      <c r="G37">
        <v>47.7</v>
      </c>
      <c r="H37">
        <v>1.2370000000000001</v>
      </c>
      <c r="I37">
        <v>86</v>
      </c>
      <c r="J37">
        <v>88</v>
      </c>
      <c r="K37">
        <v>23.388049616926299</v>
      </c>
      <c r="L37">
        <f t="shared" si="0"/>
        <v>68.611950383073705</v>
      </c>
      <c r="M37">
        <v>56.327458864752003</v>
      </c>
      <c r="N37">
        <v>24.06</v>
      </c>
      <c r="O37">
        <v>2048.8084759363601</v>
      </c>
      <c r="P37">
        <v>1000</v>
      </c>
      <c r="Q37">
        <v>11.729466078030599</v>
      </c>
      <c r="R37">
        <v>4.3129036353362702</v>
      </c>
      <c r="S37">
        <v>9.9449545914749499E-2</v>
      </c>
      <c r="T37">
        <f t="shared" si="1"/>
        <v>3.636301066258097E-2</v>
      </c>
      <c r="U37">
        <f t="shared" si="2"/>
        <v>7.4500844456060145E-2</v>
      </c>
    </row>
    <row r="38" spans="1:21" x14ac:dyDescent="0.4">
      <c r="A38">
        <v>37</v>
      </c>
      <c r="B38" t="s">
        <v>17</v>
      </c>
      <c r="C38" t="s">
        <v>18</v>
      </c>
      <c r="D38" t="s">
        <v>22</v>
      </c>
      <c r="E38">
        <v>26.3</v>
      </c>
      <c r="F38">
        <v>1.5</v>
      </c>
      <c r="G38">
        <v>10.3</v>
      </c>
      <c r="H38">
        <v>0.70299999999999996</v>
      </c>
      <c r="I38">
        <v>94</v>
      </c>
      <c r="J38">
        <v>88</v>
      </c>
      <c r="K38">
        <v>24.282288104677601</v>
      </c>
      <c r="L38">
        <f t="shared" si="0"/>
        <v>67.717711895322395</v>
      </c>
      <c r="M38">
        <v>43.097325464396</v>
      </c>
      <c r="N38">
        <v>24.06</v>
      </c>
      <c r="O38">
        <v>4320.4880210638403</v>
      </c>
      <c r="P38">
        <v>1000</v>
      </c>
      <c r="Q38">
        <v>2.4344067102204399</v>
      </c>
      <c r="R38">
        <v>76.985965699270196</v>
      </c>
      <c r="S38">
        <v>0.44263183720524402</v>
      </c>
      <c r="T38">
        <f t="shared" si="1"/>
        <v>5.7570112049400005E-2</v>
      </c>
      <c r="U38">
        <f t="shared" si="2"/>
        <v>0.24873097948073578</v>
      </c>
    </row>
    <row r="39" spans="1:21" x14ac:dyDescent="0.4">
      <c r="A39">
        <v>38</v>
      </c>
      <c r="B39" t="s">
        <v>17</v>
      </c>
      <c r="C39" t="s">
        <v>18</v>
      </c>
      <c r="D39" t="s">
        <v>22</v>
      </c>
      <c r="E39">
        <v>25.1</v>
      </c>
      <c r="F39">
        <v>15.5</v>
      </c>
      <c r="G39">
        <v>2.9</v>
      </c>
      <c r="H39">
        <v>0.52600000000000002</v>
      </c>
      <c r="I39">
        <v>98</v>
      </c>
      <c r="J39">
        <v>88</v>
      </c>
      <c r="K39">
        <v>25.5291096756111</v>
      </c>
      <c r="L39">
        <f t="shared" si="0"/>
        <v>66.470890324388904</v>
      </c>
      <c r="M39">
        <v>37.302157053511998</v>
      </c>
      <c r="N39">
        <v>24.06</v>
      </c>
      <c r="O39">
        <v>2274.8626107687901</v>
      </c>
      <c r="P39">
        <v>1000</v>
      </c>
      <c r="Q39">
        <v>9.2903409205236596</v>
      </c>
      <c r="R39">
        <v>93.678107223418493</v>
      </c>
      <c r="S39">
        <v>9.0575114704323195E-2</v>
      </c>
      <c r="T39">
        <f t="shared" si="1"/>
        <v>0.21534301597984523</v>
      </c>
      <c r="U39">
        <f t="shared" si="2"/>
        <v>0.48987577554273604</v>
      </c>
    </row>
    <row r="40" spans="1:21" x14ac:dyDescent="0.4">
      <c r="A40">
        <v>39</v>
      </c>
      <c r="B40" t="s">
        <v>17</v>
      </c>
      <c r="C40" t="s">
        <v>18</v>
      </c>
      <c r="D40" t="s">
        <v>22</v>
      </c>
      <c r="E40">
        <v>25.7</v>
      </c>
      <c r="F40">
        <v>42.5</v>
      </c>
      <c r="G40">
        <v>12.5</v>
      </c>
      <c r="H40">
        <v>0.68799999999999994</v>
      </c>
      <c r="I40">
        <v>94</v>
      </c>
      <c r="J40">
        <v>88</v>
      </c>
      <c r="K40">
        <v>23.9972216176171</v>
      </c>
      <c r="L40">
        <f t="shared" si="0"/>
        <v>68.0027783823829</v>
      </c>
      <c r="M40">
        <v>42.185419907072003</v>
      </c>
      <c r="N40">
        <v>24.06</v>
      </c>
      <c r="O40">
        <v>3843.1141909257799</v>
      </c>
      <c r="P40">
        <v>1000</v>
      </c>
      <c r="Q40">
        <v>21.560458763361101</v>
      </c>
      <c r="R40">
        <v>47.220858741580102</v>
      </c>
      <c r="S40">
        <v>0.42613146329877499</v>
      </c>
      <c r="T40">
        <f t="shared" si="1"/>
        <v>6.7607172197828413E-2</v>
      </c>
      <c r="U40">
        <f t="shared" si="2"/>
        <v>0.25982208288183717</v>
      </c>
    </row>
    <row r="41" spans="1:21" x14ac:dyDescent="0.4">
      <c r="A41">
        <v>40</v>
      </c>
      <c r="B41" t="s">
        <v>17</v>
      </c>
      <c r="C41" t="s">
        <v>18</v>
      </c>
      <c r="D41" t="s">
        <v>22</v>
      </c>
      <c r="E41">
        <v>26.2</v>
      </c>
      <c r="F41">
        <v>1</v>
      </c>
      <c r="G41">
        <v>1.5</v>
      </c>
      <c r="H41">
        <v>0.40300000000000002</v>
      </c>
      <c r="I41">
        <v>100</v>
      </c>
      <c r="J41">
        <v>88</v>
      </c>
      <c r="K41">
        <v>26.008640976896199</v>
      </c>
      <c r="L41">
        <f t="shared" si="0"/>
        <v>65.991359023103797</v>
      </c>
      <c r="M41">
        <v>36.024394179184</v>
      </c>
      <c r="N41">
        <v>24.06</v>
      </c>
      <c r="O41">
        <v>6869.8300996160197</v>
      </c>
      <c r="P41">
        <v>1000</v>
      </c>
      <c r="Q41">
        <v>39.994919629371303</v>
      </c>
      <c r="R41">
        <v>79.024380259404495</v>
      </c>
      <c r="S41">
        <v>0.44658309328352103</v>
      </c>
      <c r="T41">
        <f t="shared" si="1"/>
        <v>0.12328699216540429</v>
      </c>
      <c r="U41">
        <f t="shared" si="2"/>
        <v>0.84696068966901883</v>
      </c>
    </row>
    <row r="42" spans="1:21" x14ac:dyDescent="0.4">
      <c r="A42">
        <v>41</v>
      </c>
      <c r="B42" t="s">
        <v>17</v>
      </c>
      <c r="C42" t="s">
        <v>18</v>
      </c>
      <c r="D42" t="s">
        <v>20</v>
      </c>
      <c r="E42">
        <v>28.4</v>
      </c>
      <c r="F42">
        <v>0</v>
      </c>
      <c r="G42">
        <v>13.9</v>
      </c>
      <c r="H42">
        <v>0.95799999999999996</v>
      </c>
      <c r="I42">
        <v>88</v>
      </c>
      <c r="J42">
        <v>88</v>
      </c>
      <c r="K42">
        <v>23.662196773026899</v>
      </c>
      <c r="L42">
        <f t="shared" si="0"/>
        <v>68.337803226973108</v>
      </c>
      <c r="M42">
        <v>52.111124784608002</v>
      </c>
      <c r="N42">
        <v>24.06</v>
      </c>
      <c r="O42">
        <v>1199.20592471277</v>
      </c>
      <c r="P42">
        <v>1000</v>
      </c>
      <c r="Q42">
        <v>20.214017878643102</v>
      </c>
      <c r="R42">
        <v>29.651275079462899</v>
      </c>
      <c r="S42">
        <v>7.5280671241850202E-3</v>
      </c>
      <c r="T42">
        <f t="shared" si="1"/>
        <v>0.10259283597415457</v>
      </c>
      <c r="U42">
        <f t="shared" si="2"/>
        <v>0.12302993673329157</v>
      </c>
    </row>
    <row r="43" spans="1:21" x14ac:dyDescent="0.4">
      <c r="A43">
        <v>42</v>
      </c>
      <c r="B43" t="s">
        <v>17</v>
      </c>
      <c r="C43" t="s">
        <v>18</v>
      </c>
      <c r="D43" t="s">
        <v>20</v>
      </c>
      <c r="E43">
        <v>29.6</v>
      </c>
      <c r="F43">
        <v>0</v>
      </c>
      <c r="G43">
        <v>81.400000000000006</v>
      </c>
      <c r="H43">
        <v>1.4990000000000001</v>
      </c>
      <c r="I43">
        <v>66</v>
      </c>
      <c r="J43">
        <v>88</v>
      </c>
      <c r="K43">
        <v>23.3088167151591</v>
      </c>
      <c r="L43">
        <f t="shared" si="0"/>
        <v>68.691183284840903</v>
      </c>
      <c r="M43">
        <v>66.435572121632006</v>
      </c>
      <c r="N43">
        <v>24.06</v>
      </c>
      <c r="O43">
        <v>794.96579270602604</v>
      </c>
      <c r="P43">
        <v>1000</v>
      </c>
      <c r="Q43">
        <v>2.2672352709330701</v>
      </c>
      <c r="R43">
        <v>64.181176362883093</v>
      </c>
      <c r="S43">
        <v>0.47121030619857102</v>
      </c>
      <c r="T43">
        <f t="shared" si="1"/>
        <v>6.1100624078145094E-2</v>
      </c>
      <c r="U43">
        <f t="shared" si="2"/>
        <v>4.8572906055115522E-2</v>
      </c>
    </row>
    <row r="44" spans="1:21" x14ac:dyDescent="0.4">
      <c r="A44">
        <v>43</v>
      </c>
      <c r="B44" t="s">
        <v>17</v>
      </c>
      <c r="C44" t="s">
        <v>18</v>
      </c>
      <c r="D44" t="s">
        <v>20</v>
      </c>
      <c r="E44">
        <v>29.8</v>
      </c>
      <c r="F44">
        <v>0</v>
      </c>
      <c r="G44">
        <v>82.8</v>
      </c>
      <c r="H44">
        <v>1.4490000000000001</v>
      </c>
      <c r="I44">
        <v>58</v>
      </c>
      <c r="J44">
        <v>88</v>
      </c>
      <c r="K44">
        <v>25.5709278028048</v>
      </c>
      <c r="L44">
        <f t="shared" si="0"/>
        <v>66.429072197195197</v>
      </c>
      <c r="M44">
        <v>65.683593621567994</v>
      </c>
      <c r="N44">
        <v>24.06</v>
      </c>
      <c r="O44">
        <v>7100.98426418289</v>
      </c>
      <c r="P44">
        <v>1000</v>
      </c>
      <c r="Q44">
        <v>1.0281221408866199</v>
      </c>
      <c r="R44">
        <v>98.3138361043072</v>
      </c>
      <c r="S44">
        <v>0.48355656575614803</v>
      </c>
      <c r="T44">
        <f t="shared" si="1"/>
        <v>7.2781330049586203E-3</v>
      </c>
      <c r="U44">
        <f t="shared" si="2"/>
        <v>5.16819079408413E-2</v>
      </c>
    </row>
    <row r="45" spans="1:21" x14ac:dyDescent="0.4">
      <c r="A45">
        <v>44</v>
      </c>
      <c r="B45" t="s">
        <v>17</v>
      </c>
      <c r="C45" t="s">
        <v>18</v>
      </c>
      <c r="D45" t="s">
        <v>20</v>
      </c>
      <c r="E45">
        <v>29.1</v>
      </c>
      <c r="F45">
        <v>0</v>
      </c>
      <c r="G45">
        <v>35.200000000000003</v>
      </c>
      <c r="H45">
        <v>0.879</v>
      </c>
      <c r="I45">
        <v>78</v>
      </c>
      <c r="J45">
        <v>88</v>
      </c>
      <c r="K45">
        <v>25.016908241884799</v>
      </c>
      <c r="L45">
        <f t="shared" si="0"/>
        <v>66.983091758115194</v>
      </c>
      <c r="M45">
        <v>51.009981607632</v>
      </c>
      <c r="N45">
        <v>24.06</v>
      </c>
      <c r="O45">
        <v>4743.0676570396199</v>
      </c>
      <c r="P45">
        <v>1000</v>
      </c>
      <c r="Q45">
        <v>1.01366672423346</v>
      </c>
      <c r="R45">
        <v>18.115022940864598</v>
      </c>
      <c r="S45">
        <v>0.34666691429461099</v>
      </c>
      <c r="T45">
        <f t="shared" si="1"/>
        <v>3.0893469889767006E-2</v>
      </c>
      <c r="U45">
        <f t="shared" si="2"/>
        <v>0.14652981784788124</v>
      </c>
    </row>
    <row r="46" spans="1:21" x14ac:dyDescent="0.4">
      <c r="A46">
        <v>45</v>
      </c>
      <c r="B46" t="s">
        <v>17</v>
      </c>
      <c r="C46" t="s">
        <v>18</v>
      </c>
      <c r="D46" t="s">
        <v>21</v>
      </c>
      <c r="E46">
        <v>26.7</v>
      </c>
      <c r="F46">
        <v>56.5</v>
      </c>
      <c r="G46">
        <v>34.4</v>
      </c>
      <c r="H46">
        <v>0.80700000000000005</v>
      </c>
      <c r="I46">
        <v>82</v>
      </c>
      <c r="J46">
        <v>88</v>
      </c>
      <c r="K46">
        <v>26.3683517063902</v>
      </c>
      <c r="L46">
        <f t="shared" si="0"/>
        <v>65.6316482936098</v>
      </c>
      <c r="M46">
        <v>45.943015555427998</v>
      </c>
      <c r="N46">
        <v>24.06</v>
      </c>
      <c r="O46">
        <v>6042.86397554632</v>
      </c>
      <c r="P46">
        <v>1000</v>
      </c>
      <c r="Q46">
        <v>16.0428182338662</v>
      </c>
      <c r="R46">
        <v>95.151014834573203</v>
      </c>
      <c r="S46">
        <v>0.12677413361246101</v>
      </c>
      <c r="T46">
        <f t="shared" si="1"/>
        <v>3.0618927525512613E-2</v>
      </c>
      <c r="U46">
        <f t="shared" si="2"/>
        <v>0.18502601411378383</v>
      </c>
    </row>
    <row r="47" spans="1:21" x14ac:dyDescent="0.4">
      <c r="A47">
        <v>46</v>
      </c>
      <c r="B47" t="s">
        <v>17</v>
      </c>
      <c r="C47" t="s">
        <v>18</v>
      </c>
      <c r="D47" t="s">
        <v>21</v>
      </c>
      <c r="E47">
        <v>27</v>
      </c>
      <c r="F47">
        <v>37</v>
      </c>
      <c r="G47">
        <v>53.5</v>
      </c>
      <c r="H47">
        <v>1.0820000000000001</v>
      </c>
      <c r="I47">
        <v>56</v>
      </c>
      <c r="J47">
        <v>88</v>
      </c>
      <c r="K47">
        <v>23.618414492897099</v>
      </c>
      <c r="L47">
        <f t="shared" si="0"/>
        <v>68.381585507102898</v>
      </c>
      <c r="M47">
        <v>53.162113266959999</v>
      </c>
      <c r="N47">
        <v>24.06</v>
      </c>
      <c r="O47">
        <v>6359.9865823457303</v>
      </c>
      <c r="P47">
        <v>1000</v>
      </c>
      <c r="Q47">
        <v>0.70698786982148798</v>
      </c>
      <c r="R47">
        <v>35.321389178551797</v>
      </c>
      <c r="S47">
        <v>4.89801979431293E-2</v>
      </c>
      <c r="T47">
        <f t="shared" si="1"/>
        <v>1.5353345375879257E-2</v>
      </c>
      <c r="U47">
        <f t="shared" si="2"/>
        <v>9.7647070584711948E-2</v>
      </c>
    </row>
    <row r="48" spans="1:21" x14ac:dyDescent="0.4">
      <c r="A48">
        <v>47</v>
      </c>
      <c r="B48" t="s">
        <v>17</v>
      </c>
      <c r="C48" t="s">
        <v>18</v>
      </c>
      <c r="D48" t="s">
        <v>20</v>
      </c>
      <c r="E48">
        <v>28.6</v>
      </c>
      <c r="F48">
        <v>0</v>
      </c>
      <c r="G48">
        <v>60.8</v>
      </c>
      <c r="H48">
        <v>1.2969999999999999</v>
      </c>
      <c r="I48">
        <v>76</v>
      </c>
      <c r="J48">
        <v>88</v>
      </c>
      <c r="K48">
        <v>24.569851692532499</v>
      </c>
      <c r="L48">
        <f t="shared" si="0"/>
        <v>67.430148307467505</v>
      </c>
      <c r="M48">
        <v>60.523793327703999</v>
      </c>
      <c r="N48">
        <v>24.06</v>
      </c>
      <c r="O48">
        <v>8858.9190541307198</v>
      </c>
      <c r="P48">
        <v>1000</v>
      </c>
      <c r="Q48">
        <v>22.465673499204399</v>
      </c>
      <c r="R48">
        <v>26.072001971945198</v>
      </c>
      <c r="S48">
        <v>0.16176425741002201</v>
      </c>
      <c r="T48">
        <f t="shared" si="1"/>
        <v>7.3947013308834873E-3</v>
      </c>
      <c r="U48">
        <f t="shared" si="2"/>
        <v>6.5509060519769513E-2</v>
      </c>
    </row>
    <row r="49" spans="1:21" x14ac:dyDescent="0.4">
      <c r="A49">
        <v>48</v>
      </c>
      <c r="B49" t="s">
        <v>17</v>
      </c>
      <c r="C49" t="s">
        <v>18</v>
      </c>
      <c r="D49" t="s">
        <v>19</v>
      </c>
      <c r="E49">
        <v>28.7</v>
      </c>
      <c r="F49">
        <v>0</v>
      </c>
      <c r="G49">
        <v>22</v>
      </c>
      <c r="H49">
        <v>0.96599999999999997</v>
      </c>
      <c r="I49">
        <v>88</v>
      </c>
      <c r="J49">
        <v>88</v>
      </c>
      <c r="K49">
        <v>24.4508715360469</v>
      </c>
      <c r="L49">
        <f t="shared" si="0"/>
        <v>67.549128463953096</v>
      </c>
      <c r="M49">
        <v>51.880953981752</v>
      </c>
      <c r="N49">
        <v>24.06</v>
      </c>
      <c r="O49">
        <v>4336.20351834334</v>
      </c>
      <c r="P49">
        <v>1000</v>
      </c>
      <c r="Q49">
        <v>0.128615047889996</v>
      </c>
      <c r="R49">
        <v>2.91493178475117</v>
      </c>
      <c r="S49">
        <v>0.15576470167149201</v>
      </c>
      <c r="T49">
        <f t="shared" si="1"/>
        <v>2.8859091591977422E-2</v>
      </c>
      <c r="U49">
        <f t="shared" si="2"/>
        <v>0.12513889449732518</v>
      </c>
    </row>
    <row r="50" spans="1:21" x14ac:dyDescent="0.4">
      <c r="A50">
        <v>49</v>
      </c>
      <c r="B50" t="s">
        <v>17</v>
      </c>
      <c r="C50" t="s">
        <v>18</v>
      </c>
      <c r="D50" t="s">
        <v>21</v>
      </c>
      <c r="E50">
        <v>28.5</v>
      </c>
      <c r="F50">
        <v>1.5</v>
      </c>
      <c r="G50">
        <v>55.8</v>
      </c>
      <c r="H50">
        <v>1.119</v>
      </c>
      <c r="I50">
        <v>78</v>
      </c>
      <c r="J50">
        <v>88</v>
      </c>
      <c r="K50">
        <v>23.964431686828799</v>
      </c>
      <c r="L50">
        <f t="shared" si="0"/>
        <v>68.035568313171197</v>
      </c>
      <c r="M50">
        <v>55.875163138440001</v>
      </c>
      <c r="N50">
        <v>24.06</v>
      </c>
      <c r="O50">
        <v>959.77769379972301</v>
      </c>
      <c r="P50">
        <v>1000</v>
      </c>
      <c r="Q50">
        <v>2.2542466829564201</v>
      </c>
      <c r="R50">
        <v>12.616010862902099</v>
      </c>
      <c r="S50">
        <v>0.42056147400995397</v>
      </c>
      <c r="T50">
        <f t="shared" si="1"/>
        <v>9.3577908045397423E-2</v>
      </c>
      <c r="U50">
        <f t="shared" si="2"/>
        <v>8.9813988774414072E-2</v>
      </c>
    </row>
    <row r="51" spans="1:21" x14ac:dyDescent="0.4">
      <c r="A51">
        <v>50</v>
      </c>
      <c r="B51" t="s">
        <v>17</v>
      </c>
      <c r="C51" t="s">
        <v>18</v>
      </c>
      <c r="D51" t="s">
        <v>21</v>
      </c>
      <c r="E51">
        <v>27.5</v>
      </c>
      <c r="F51">
        <v>3.5</v>
      </c>
      <c r="G51">
        <v>52.1</v>
      </c>
      <c r="H51">
        <v>1.0229999999999999</v>
      </c>
      <c r="I51">
        <v>64</v>
      </c>
      <c r="J51">
        <v>88</v>
      </c>
      <c r="K51">
        <v>25.631697342500701</v>
      </c>
      <c r="L51">
        <f t="shared" si="0"/>
        <v>66.368302657499299</v>
      </c>
      <c r="M51">
        <v>52.334398331599999</v>
      </c>
      <c r="N51">
        <v>24.06</v>
      </c>
      <c r="O51">
        <v>8740.7143321125695</v>
      </c>
      <c r="P51">
        <v>1000</v>
      </c>
      <c r="Q51">
        <v>21.923583539451698</v>
      </c>
      <c r="R51">
        <v>96.711313151229604</v>
      </c>
      <c r="S51">
        <v>0.122497069207084</v>
      </c>
      <c r="T51">
        <f t="shared" si="1"/>
        <v>1.2518237614152227E-2</v>
      </c>
      <c r="U51">
        <f t="shared" si="2"/>
        <v>0.10941833892681103</v>
      </c>
    </row>
    <row r="52" spans="1:21" x14ac:dyDescent="0.4">
      <c r="A52">
        <v>51</v>
      </c>
      <c r="B52" t="s">
        <v>17</v>
      </c>
      <c r="C52" t="s">
        <v>18</v>
      </c>
      <c r="D52" t="s">
        <v>21</v>
      </c>
      <c r="E52">
        <v>27.5</v>
      </c>
      <c r="F52">
        <v>1</v>
      </c>
      <c r="G52">
        <v>37.5</v>
      </c>
      <c r="H52">
        <v>0.79900000000000004</v>
      </c>
      <c r="I52">
        <v>82</v>
      </c>
      <c r="J52">
        <v>88</v>
      </c>
      <c r="K52">
        <v>23.133258791745099</v>
      </c>
      <c r="L52">
        <f t="shared" si="0"/>
        <v>68.866741208254894</v>
      </c>
      <c r="M52">
        <v>47.153931358100003</v>
      </c>
      <c r="N52">
        <v>24.06</v>
      </c>
      <c r="O52">
        <v>4993.4331513604702</v>
      </c>
      <c r="P52">
        <v>1000</v>
      </c>
      <c r="Q52">
        <v>4.6130638495554503</v>
      </c>
      <c r="R52">
        <v>53.410170007333697</v>
      </c>
      <c r="S52">
        <v>0.214270140730104</v>
      </c>
      <c r="T52">
        <f t="shared" si="1"/>
        <v>3.6528372359346736E-2</v>
      </c>
      <c r="U52">
        <f t="shared" si="2"/>
        <v>0.18240198550440145</v>
      </c>
    </row>
    <row r="53" spans="1:21" x14ac:dyDescent="0.4">
      <c r="A53">
        <v>52</v>
      </c>
      <c r="B53" t="s">
        <v>17</v>
      </c>
      <c r="C53" t="s">
        <v>18</v>
      </c>
      <c r="D53" t="s">
        <v>20</v>
      </c>
      <c r="E53">
        <v>28.7</v>
      </c>
      <c r="F53">
        <v>0</v>
      </c>
      <c r="G53">
        <v>40.4</v>
      </c>
      <c r="H53">
        <v>1.0620000000000001</v>
      </c>
      <c r="I53">
        <v>68</v>
      </c>
      <c r="J53">
        <v>88</v>
      </c>
      <c r="K53">
        <v>22.997101496551501</v>
      </c>
      <c r="L53">
        <f t="shared" si="0"/>
        <v>69.002898503448506</v>
      </c>
      <c r="M53">
        <v>54.533604332095997</v>
      </c>
      <c r="N53">
        <v>24.06</v>
      </c>
      <c r="O53">
        <v>2462.5159437453399</v>
      </c>
      <c r="P53">
        <v>1000</v>
      </c>
      <c r="Q53">
        <v>28.6212981566715</v>
      </c>
      <c r="R53">
        <v>35.751823235523197</v>
      </c>
      <c r="S53">
        <v>0.187690718626874</v>
      </c>
      <c r="T53">
        <f t="shared" si="1"/>
        <v>4.0968929069288847E-2</v>
      </c>
      <c r="U53">
        <f t="shared" si="2"/>
        <v>0.10088664103129572</v>
      </c>
    </row>
    <row r="54" spans="1:21" x14ac:dyDescent="0.4">
      <c r="A54">
        <v>53</v>
      </c>
      <c r="B54" t="s">
        <v>17</v>
      </c>
      <c r="C54" t="s">
        <v>18</v>
      </c>
      <c r="D54" t="s">
        <v>19</v>
      </c>
      <c r="E54">
        <v>29.7</v>
      </c>
      <c r="F54">
        <v>0</v>
      </c>
      <c r="G54">
        <v>87.5</v>
      </c>
      <c r="H54">
        <v>1.4970000000000001</v>
      </c>
      <c r="I54">
        <v>58</v>
      </c>
      <c r="J54">
        <v>88</v>
      </c>
      <c r="K54">
        <v>23.351141583545001</v>
      </c>
      <c r="L54">
        <f t="shared" si="0"/>
        <v>68.648858416454999</v>
      </c>
      <c r="M54">
        <v>66.212590973003998</v>
      </c>
      <c r="N54">
        <v>24.06</v>
      </c>
      <c r="O54">
        <v>2521.9348169495001</v>
      </c>
      <c r="P54">
        <v>1000</v>
      </c>
      <c r="Q54">
        <v>3.1116774779387599</v>
      </c>
      <c r="R54">
        <v>6.2901540180840998</v>
      </c>
      <c r="S54">
        <v>0.16369709182327</v>
      </c>
      <c r="T54">
        <f t="shared" si="1"/>
        <v>1.9469044354163446E-2</v>
      </c>
      <c r="U54">
        <f t="shared" si="2"/>
        <v>4.9099660809498895E-2</v>
      </c>
    </row>
    <row r="55" spans="1:21" x14ac:dyDescent="0.4">
      <c r="A55">
        <v>54</v>
      </c>
      <c r="B55" t="s">
        <v>17</v>
      </c>
      <c r="C55" t="s">
        <v>18</v>
      </c>
      <c r="D55" t="s">
        <v>19</v>
      </c>
      <c r="E55">
        <v>30.4</v>
      </c>
      <c r="F55">
        <v>0</v>
      </c>
      <c r="G55">
        <v>89.8</v>
      </c>
      <c r="H55">
        <v>1.5069999999999999</v>
      </c>
      <c r="I55">
        <v>64</v>
      </c>
      <c r="J55">
        <v>88</v>
      </c>
      <c r="K55">
        <v>24.8161493998361</v>
      </c>
      <c r="L55">
        <f t="shared" si="0"/>
        <v>67.183850600163908</v>
      </c>
      <c r="M55">
        <v>67.232448982911905</v>
      </c>
      <c r="N55">
        <v>24.06</v>
      </c>
      <c r="O55">
        <v>4931.2215691953097</v>
      </c>
      <c r="P55">
        <v>1000</v>
      </c>
      <c r="Q55">
        <v>0.81172804419246802</v>
      </c>
      <c r="R55">
        <v>20.609763517058301</v>
      </c>
      <c r="S55">
        <v>0.13331294631489701</v>
      </c>
      <c r="T55">
        <f t="shared" si="1"/>
        <v>9.798677323733157E-3</v>
      </c>
      <c r="U55">
        <f t="shared" si="2"/>
        <v>4.8319448968377914E-2</v>
      </c>
    </row>
    <row r="56" spans="1:21" x14ac:dyDescent="0.4">
      <c r="A56">
        <v>55</v>
      </c>
      <c r="B56" t="s">
        <v>17</v>
      </c>
      <c r="C56" t="s">
        <v>18</v>
      </c>
      <c r="D56" t="s">
        <v>19</v>
      </c>
      <c r="E56">
        <v>30.4</v>
      </c>
      <c r="F56">
        <v>0</v>
      </c>
      <c r="G56">
        <v>89.1</v>
      </c>
      <c r="H56">
        <v>1.5229999999999999</v>
      </c>
      <c r="I56">
        <v>58</v>
      </c>
      <c r="J56">
        <v>88</v>
      </c>
      <c r="K56">
        <v>25.716307499110101</v>
      </c>
      <c r="L56">
        <f t="shared" si="0"/>
        <v>66.283692500889899</v>
      </c>
      <c r="M56">
        <v>68.480811670527999</v>
      </c>
      <c r="N56">
        <v>24.06</v>
      </c>
      <c r="O56">
        <v>4118.2234844486602</v>
      </c>
      <c r="P56">
        <v>1000</v>
      </c>
      <c r="Q56">
        <v>3.87868854596526</v>
      </c>
      <c r="R56">
        <v>11.710503569658901</v>
      </c>
      <c r="S56">
        <v>0.43797003621201502</v>
      </c>
      <c r="T56">
        <f t="shared" si="1"/>
        <v>1.1202484288075408E-2</v>
      </c>
      <c r="U56">
        <f t="shared" si="2"/>
        <v>4.613433387931927E-2</v>
      </c>
    </row>
    <row r="57" spans="1:21" x14ac:dyDescent="0.4">
      <c r="A57">
        <v>56</v>
      </c>
      <c r="B57" t="s">
        <v>17</v>
      </c>
      <c r="C57" t="s">
        <v>18</v>
      </c>
      <c r="D57" t="s">
        <v>24</v>
      </c>
      <c r="E57">
        <v>30.5</v>
      </c>
      <c r="F57">
        <v>0</v>
      </c>
      <c r="G57">
        <v>93.5</v>
      </c>
      <c r="H57">
        <v>1.5589999999999999</v>
      </c>
      <c r="I57">
        <v>14</v>
      </c>
      <c r="J57">
        <v>88</v>
      </c>
      <c r="K57">
        <v>25.403657201275401</v>
      </c>
      <c r="L57">
        <f t="shared" si="0"/>
        <v>66.596342798724606</v>
      </c>
      <c r="M57">
        <v>69.367366546460005</v>
      </c>
      <c r="N57">
        <v>24.06</v>
      </c>
      <c r="O57">
        <v>6395.5300600218397</v>
      </c>
      <c r="P57">
        <v>1000</v>
      </c>
      <c r="Q57">
        <v>4.0269823956819497</v>
      </c>
      <c r="R57">
        <v>38.637572509456</v>
      </c>
      <c r="S57">
        <v>0.269730547287163</v>
      </c>
      <c r="T57">
        <f t="shared" si="1"/>
        <v>6.8945431678076241E-3</v>
      </c>
      <c r="U57">
        <f t="shared" si="2"/>
        <v>4.4094258079831861E-2</v>
      </c>
    </row>
    <row r="58" spans="1:21" x14ac:dyDescent="0.4">
      <c r="A58">
        <v>57</v>
      </c>
      <c r="B58" t="s">
        <v>17</v>
      </c>
      <c r="C58" t="s">
        <v>18</v>
      </c>
      <c r="D58" t="s">
        <v>24</v>
      </c>
      <c r="E58">
        <v>30.6</v>
      </c>
      <c r="F58">
        <v>0</v>
      </c>
      <c r="G58">
        <v>84</v>
      </c>
      <c r="H58">
        <v>1.5369999999999999</v>
      </c>
      <c r="I58">
        <v>32</v>
      </c>
      <c r="J58">
        <v>88</v>
      </c>
      <c r="K58">
        <v>23.939276553656601</v>
      </c>
      <c r="L58">
        <f t="shared" si="0"/>
        <v>68.060723446343403</v>
      </c>
      <c r="M58">
        <v>68.459173246559999</v>
      </c>
      <c r="N58">
        <v>24.06</v>
      </c>
      <c r="O58">
        <v>5193.1926865497599</v>
      </c>
      <c r="P58">
        <v>1000</v>
      </c>
      <c r="Q58">
        <v>3.9694584780035602</v>
      </c>
      <c r="R58">
        <v>13.442675982313901</v>
      </c>
      <c r="S58">
        <v>1.7137739804822499E-2</v>
      </c>
      <c r="T58">
        <f t="shared" si="1"/>
        <v>8.8578761227130869E-3</v>
      </c>
      <c r="U58">
        <f t="shared" si="2"/>
        <v>4.6000657498837347E-2</v>
      </c>
    </row>
    <row r="59" spans="1:21" x14ac:dyDescent="0.4">
      <c r="A59">
        <v>58</v>
      </c>
      <c r="B59" t="s">
        <v>17</v>
      </c>
      <c r="C59" t="s">
        <v>18</v>
      </c>
      <c r="D59" t="s">
        <v>24</v>
      </c>
      <c r="E59">
        <v>30.3</v>
      </c>
      <c r="F59">
        <v>0</v>
      </c>
      <c r="G59">
        <v>87.1</v>
      </c>
      <c r="H59">
        <v>1.4890000000000001</v>
      </c>
      <c r="I59">
        <v>12</v>
      </c>
      <c r="J59">
        <v>87</v>
      </c>
      <c r="K59">
        <v>26.062491644886101</v>
      </c>
      <c r="L59">
        <f t="shared" si="0"/>
        <v>66.937508355113891</v>
      </c>
      <c r="M59">
        <v>67.638629431620004</v>
      </c>
      <c r="N59">
        <v>24.06</v>
      </c>
      <c r="O59">
        <v>5013.7944233348398</v>
      </c>
      <c r="P59">
        <v>1000</v>
      </c>
      <c r="Q59">
        <v>11.5267943969504</v>
      </c>
      <c r="R59">
        <v>30.636467159000699</v>
      </c>
      <c r="S59">
        <v>0.18621025756818901</v>
      </c>
      <c r="T59">
        <f t="shared" si="1"/>
        <v>9.6120877448628555E-3</v>
      </c>
      <c r="U59">
        <f t="shared" si="2"/>
        <v>4.8193031931798552E-2</v>
      </c>
    </row>
    <row r="60" spans="1:21" x14ac:dyDescent="0.4">
      <c r="A60">
        <v>59</v>
      </c>
      <c r="B60" t="s">
        <v>17</v>
      </c>
      <c r="C60" t="s">
        <v>18</v>
      </c>
      <c r="D60" t="s">
        <v>20</v>
      </c>
      <c r="E60">
        <v>30</v>
      </c>
      <c r="F60">
        <v>0</v>
      </c>
      <c r="G60">
        <v>48</v>
      </c>
      <c r="H60">
        <v>1.157</v>
      </c>
      <c r="I60">
        <v>54</v>
      </c>
      <c r="J60">
        <v>87</v>
      </c>
      <c r="K60">
        <v>26.5746846594995</v>
      </c>
      <c r="L60">
        <f t="shared" si="0"/>
        <v>66.425315340500504</v>
      </c>
      <c r="M60">
        <v>59.391860144399999</v>
      </c>
      <c r="N60">
        <v>24.06</v>
      </c>
      <c r="O60">
        <v>335.41620670728997</v>
      </c>
      <c r="P60">
        <v>1000</v>
      </c>
      <c r="Q60">
        <v>12.7676875153096</v>
      </c>
      <c r="R60">
        <v>9.8468629421417599</v>
      </c>
      <c r="S60">
        <v>0.28835483022647501</v>
      </c>
      <c r="T60">
        <f t="shared" si="1"/>
        <v>0.23955308197138847</v>
      </c>
      <c r="U60">
        <f t="shared" si="2"/>
        <v>8.034998605988361E-2</v>
      </c>
    </row>
    <row r="61" spans="1:21" x14ac:dyDescent="0.4">
      <c r="A61">
        <v>60</v>
      </c>
      <c r="B61" t="s">
        <v>17</v>
      </c>
      <c r="C61" t="s">
        <v>18</v>
      </c>
      <c r="D61" t="s">
        <v>21</v>
      </c>
      <c r="E61">
        <v>27.7</v>
      </c>
      <c r="F61">
        <v>54.5</v>
      </c>
      <c r="G61">
        <v>39.9</v>
      </c>
      <c r="H61">
        <v>0.873</v>
      </c>
      <c r="I61">
        <v>60</v>
      </c>
      <c r="J61">
        <v>87</v>
      </c>
      <c r="K61">
        <v>24.193735704560801</v>
      </c>
      <c r="L61">
        <f t="shared" si="0"/>
        <v>68.806264295439206</v>
      </c>
      <c r="M61">
        <v>48.775823240055999</v>
      </c>
      <c r="N61">
        <v>24.06</v>
      </c>
      <c r="O61">
        <v>8156.9391998886704</v>
      </c>
      <c r="P61">
        <v>1000</v>
      </c>
      <c r="Q61">
        <v>5.2950236522274601</v>
      </c>
      <c r="R61">
        <v>6.28054380558393</v>
      </c>
      <c r="S61">
        <v>0.281713018050818</v>
      </c>
      <c r="T61">
        <f t="shared" si="1"/>
        <v>1.889950675362298E-2</v>
      </c>
      <c r="U61">
        <f t="shared" si="2"/>
        <v>0.15416212749718797</v>
      </c>
    </row>
    <row r="62" spans="1:21" x14ac:dyDescent="0.4">
      <c r="A62">
        <v>61</v>
      </c>
      <c r="B62" t="s">
        <v>17</v>
      </c>
      <c r="C62" t="s">
        <v>18</v>
      </c>
      <c r="D62" t="s">
        <v>25</v>
      </c>
      <c r="E62">
        <v>28.5</v>
      </c>
      <c r="F62">
        <v>0</v>
      </c>
      <c r="G62">
        <v>70.2</v>
      </c>
      <c r="H62">
        <v>1.2130000000000001</v>
      </c>
      <c r="I62">
        <v>32</v>
      </c>
      <c r="J62">
        <v>87</v>
      </c>
      <c r="K62">
        <v>23.343662800708099</v>
      </c>
      <c r="L62">
        <f t="shared" si="0"/>
        <v>69.656337199291897</v>
      </c>
      <c r="M62">
        <v>58.572035812620001</v>
      </c>
      <c r="N62">
        <v>24.06</v>
      </c>
      <c r="O62">
        <v>7075.8329357616904</v>
      </c>
      <c r="P62">
        <v>1000</v>
      </c>
      <c r="Q62">
        <v>18.6770014361893</v>
      </c>
      <c r="R62">
        <v>96.436683630574805</v>
      </c>
      <c r="S62">
        <v>0.26583419597276697</v>
      </c>
      <c r="T62">
        <f t="shared" si="1"/>
        <v>1.0564107294069879E-2</v>
      </c>
      <c r="U62">
        <f t="shared" si="2"/>
        <v>7.4749858328299973E-2</v>
      </c>
    </row>
    <row r="63" spans="1:21" x14ac:dyDescent="0.4">
      <c r="A63">
        <v>62</v>
      </c>
      <c r="B63" t="s">
        <v>17</v>
      </c>
      <c r="C63" t="s">
        <v>18</v>
      </c>
      <c r="D63" t="s">
        <v>20</v>
      </c>
      <c r="E63">
        <v>29.2</v>
      </c>
      <c r="F63">
        <v>0</v>
      </c>
      <c r="G63">
        <v>51.8</v>
      </c>
      <c r="H63">
        <v>1.075</v>
      </c>
      <c r="I63">
        <v>66</v>
      </c>
      <c r="J63">
        <v>87</v>
      </c>
      <c r="K63">
        <v>26.172003489832299</v>
      </c>
      <c r="L63">
        <f t="shared" si="0"/>
        <v>66.827996510167708</v>
      </c>
      <c r="M63">
        <v>56.157861739600001</v>
      </c>
      <c r="N63">
        <v>24.06</v>
      </c>
      <c r="O63">
        <v>1616.7421949024099</v>
      </c>
      <c r="P63">
        <v>1000</v>
      </c>
      <c r="Q63">
        <v>12.7092289030117</v>
      </c>
      <c r="R63">
        <v>26.662589262979399</v>
      </c>
      <c r="S63">
        <v>0.28205390594198299</v>
      </c>
      <c r="T63">
        <f t="shared" si="1"/>
        <v>5.8812858196620472E-2</v>
      </c>
      <c r="U63">
        <f t="shared" si="2"/>
        <v>9.5085229449288364E-2</v>
      </c>
    </row>
    <row r="64" spans="1:21" x14ac:dyDescent="0.4">
      <c r="A64">
        <v>63</v>
      </c>
      <c r="B64" t="s">
        <v>17</v>
      </c>
      <c r="C64" t="s">
        <v>18</v>
      </c>
      <c r="D64" t="s">
        <v>19</v>
      </c>
      <c r="E64">
        <v>29.9</v>
      </c>
      <c r="F64">
        <v>0</v>
      </c>
      <c r="G64">
        <v>71.099999999999994</v>
      </c>
      <c r="H64">
        <v>1.262</v>
      </c>
      <c r="I64">
        <v>50</v>
      </c>
      <c r="J64">
        <v>87</v>
      </c>
      <c r="K64">
        <v>26.463060289696099</v>
      </c>
      <c r="L64">
        <f t="shared" si="0"/>
        <v>66.536939710303898</v>
      </c>
      <c r="M64">
        <v>61.484902205167998</v>
      </c>
      <c r="N64">
        <v>24.06</v>
      </c>
      <c r="O64">
        <v>2988.21437859656</v>
      </c>
      <c r="P64">
        <v>1000</v>
      </c>
      <c r="Q64">
        <v>10.7650045373602</v>
      </c>
      <c r="R64">
        <v>28.967549066201599</v>
      </c>
      <c r="S64">
        <v>0.21705467344273299</v>
      </c>
      <c r="T64">
        <f t="shared" si="1"/>
        <v>2.2792989726476028E-2</v>
      </c>
      <c r="U64">
        <f t="shared" si="2"/>
        <v>6.8110339631859348E-2</v>
      </c>
    </row>
    <row r="65" spans="1:21" x14ac:dyDescent="0.4">
      <c r="A65">
        <v>64</v>
      </c>
      <c r="B65" t="s">
        <v>17</v>
      </c>
      <c r="C65" t="s">
        <v>18</v>
      </c>
      <c r="D65" t="s">
        <v>19</v>
      </c>
      <c r="E65">
        <v>30.8</v>
      </c>
      <c r="F65">
        <v>0</v>
      </c>
      <c r="G65">
        <v>89.7</v>
      </c>
      <c r="H65">
        <v>1.536</v>
      </c>
      <c r="I65">
        <v>56</v>
      </c>
      <c r="J65">
        <v>87</v>
      </c>
      <c r="K65">
        <v>25.210729595662801</v>
      </c>
      <c r="L65">
        <f t="shared" si="0"/>
        <v>67.789270404337202</v>
      </c>
      <c r="M65">
        <v>67.884776652799999</v>
      </c>
      <c r="N65">
        <v>24.06</v>
      </c>
      <c r="O65">
        <v>195.76282055793899</v>
      </c>
      <c r="P65">
        <v>1000</v>
      </c>
      <c r="Q65">
        <v>0.92580894815455195</v>
      </c>
      <c r="R65">
        <v>22.030165511964999</v>
      </c>
      <c r="S65">
        <v>0.185617549447188</v>
      </c>
      <c r="T65">
        <f t="shared" si="1"/>
        <v>0.24039952426477756</v>
      </c>
      <c r="U65">
        <f t="shared" si="2"/>
        <v>4.7061288930859556E-2</v>
      </c>
    </row>
    <row r="66" spans="1:21" x14ac:dyDescent="0.4">
      <c r="A66">
        <v>65</v>
      </c>
      <c r="B66" t="s">
        <v>17</v>
      </c>
      <c r="C66" t="s">
        <v>18</v>
      </c>
      <c r="D66" t="s">
        <v>24</v>
      </c>
      <c r="E66">
        <v>30.2</v>
      </c>
      <c r="F66">
        <v>0</v>
      </c>
      <c r="G66">
        <v>63.8</v>
      </c>
      <c r="H66">
        <v>1.2390000000000001</v>
      </c>
      <c r="I66">
        <v>26</v>
      </c>
      <c r="J66">
        <v>86</v>
      </c>
      <c r="K66">
        <v>25.090663549983301</v>
      </c>
      <c r="L66">
        <f t="shared" si="0"/>
        <v>68.909336450016696</v>
      </c>
      <c r="M66">
        <v>59.829453681799997</v>
      </c>
      <c r="N66">
        <v>24.06</v>
      </c>
      <c r="O66">
        <v>5354.6026102230899</v>
      </c>
      <c r="P66">
        <v>1000</v>
      </c>
      <c r="Q66">
        <v>6.8087200687590803</v>
      </c>
      <c r="R66">
        <v>81.250558149221305</v>
      </c>
      <c r="S66">
        <v>0.475646877139904</v>
      </c>
      <c r="T66">
        <f t="shared" si="1"/>
        <v>1.3889941245268263E-2</v>
      </c>
      <c r="U66">
        <f t="shared" si="2"/>
        <v>7.4375115647758797E-2</v>
      </c>
    </row>
    <row r="67" spans="1:21" x14ac:dyDescent="0.4">
      <c r="A67">
        <v>66</v>
      </c>
      <c r="B67" t="s">
        <v>17</v>
      </c>
      <c r="C67" t="s">
        <v>18</v>
      </c>
      <c r="D67" t="s">
        <v>20</v>
      </c>
      <c r="E67">
        <v>29.1</v>
      </c>
      <c r="F67">
        <v>0.5</v>
      </c>
      <c r="G67">
        <v>42.3</v>
      </c>
      <c r="H67">
        <v>0.96199999999999997</v>
      </c>
      <c r="I67">
        <v>76</v>
      </c>
      <c r="J67">
        <v>86</v>
      </c>
      <c r="K67">
        <v>24.4987795888891</v>
      </c>
      <c r="L67">
        <f t="shared" ref="L67:L123" si="3">180-(J67+K67)</f>
        <v>69.501220411110893</v>
      </c>
      <c r="M67">
        <v>53.184898593287997</v>
      </c>
      <c r="N67">
        <v>24.06</v>
      </c>
      <c r="O67">
        <v>7998.6453106730896</v>
      </c>
      <c r="P67">
        <v>1000</v>
      </c>
      <c r="Q67">
        <v>0.43116848537157898</v>
      </c>
      <c r="R67">
        <v>74.818502766867596</v>
      </c>
      <c r="S67">
        <v>0.217561309372586</v>
      </c>
      <c r="T67">
        <f t="shared" ref="T67:T130" si="4">1000/(O67*H67*(ABS(1+(-0.4)*(M67-E67))))</f>
        <v>1.5052148176949909E-2</v>
      </c>
      <c r="U67">
        <f t="shared" ref="U67:U130" si="5">1000/(P67*H67*(ABS(1+(-0.4)*(M67-E67))))</f>
        <v>0.12039679443111688</v>
      </c>
    </row>
    <row r="68" spans="1:21" x14ac:dyDescent="0.4">
      <c r="A68">
        <v>67</v>
      </c>
      <c r="B68" t="s">
        <v>17</v>
      </c>
      <c r="C68" t="s">
        <v>18</v>
      </c>
      <c r="D68" t="s">
        <v>21</v>
      </c>
      <c r="E68">
        <v>27.8</v>
      </c>
      <c r="F68">
        <v>21.5</v>
      </c>
      <c r="G68">
        <v>17.100000000000001</v>
      </c>
      <c r="H68">
        <v>0.79300000000000004</v>
      </c>
      <c r="I68">
        <v>88</v>
      </c>
      <c r="J68">
        <v>86</v>
      </c>
      <c r="K68">
        <v>25.3663548803768</v>
      </c>
      <c r="L68">
        <f t="shared" si="3"/>
        <v>68.633645119623196</v>
      </c>
      <c r="M68">
        <v>47.147551245152002</v>
      </c>
      <c r="N68">
        <v>24.06</v>
      </c>
      <c r="O68">
        <v>3159.4816027588799</v>
      </c>
      <c r="P68">
        <v>1000</v>
      </c>
      <c r="Q68">
        <v>7.9217709468684001</v>
      </c>
      <c r="R68">
        <v>83.624919541727394</v>
      </c>
      <c r="S68">
        <v>0.223234054166775</v>
      </c>
      <c r="T68">
        <f t="shared" si="4"/>
        <v>5.9226245765798845E-2</v>
      </c>
      <c r="U68">
        <f t="shared" si="5"/>
        <v>0.18712423389751745</v>
      </c>
    </row>
    <row r="69" spans="1:21" x14ac:dyDescent="0.4">
      <c r="A69">
        <v>68</v>
      </c>
      <c r="B69" t="s">
        <v>17</v>
      </c>
      <c r="C69" t="s">
        <v>18</v>
      </c>
      <c r="D69" t="s">
        <v>21</v>
      </c>
      <c r="E69">
        <v>27.9</v>
      </c>
      <c r="F69">
        <v>3.5</v>
      </c>
      <c r="G69">
        <v>50.6</v>
      </c>
      <c r="H69">
        <v>0.96399999999999997</v>
      </c>
      <c r="I69">
        <v>64</v>
      </c>
      <c r="J69">
        <v>86</v>
      </c>
      <c r="K69">
        <v>23.070277191944299</v>
      </c>
      <c r="L69">
        <f t="shared" si="3"/>
        <v>70.929722808055701</v>
      </c>
      <c r="M69">
        <v>51.667153897440002</v>
      </c>
      <c r="N69">
        <v>24.06</v>
      </c>
      <c r="O69">
        <v>9045.7002051800901</v>
      </c>
      <c r="P69">
        <v>1000</v>
      </c>
      <c r="Q69">
        <v>6.8198646900471802</v>
      </c>
      <c r="R69">
        <v>57.670966045295103</v>
      </c>
      <c r="S69">
        <v>0.29687018509780799</v>
      </c>
      <c r="T69">
        <f t="shared" si="4"/>
        <v>1.3480667929337669E-2</v>
      </c>
      <c r="U69">
        <f t="shared" si="5"/>
        <v>0.12194208065437444</v>
      </c>
    </row>
    <row r="70" spans="1:21" x14ac:dyDescent="0.4">
      <c r="A70">
        <v>69</v>
      </c>
      <c r="B70" t="s">
        <v>17</v>
      </c>
      <c r="C70" t="s">
        <v>18</v>
      </c>
      <c r="D70" t="s">
        <v>21</v>
      </c>
      <c r="E70">
        <v>27.8</v>
      </c>
      <c r="F70">
        <v>59</v>
      </c>
      <c r="G70">
        <v>51.4</v>
      </c>
      <c r="H70">
        <v>1.004</v>
      </c>
      <c r="I70">
        <v>58</v>
      </c>
      <c r="J70">
        <v>86</v>
      </c>
      <c r="K70">
        <v>25.532613837183401</v>
      </c>
      <c r="L70">
        <f t="shared" si="3"/>
        <v>68.467386162816595</v>
      </c>
      <c r="M70">
        <v>52.620537250592001</v>
      </c>
      <c r="N70">
        <v>24.06</v>
      </c>
      <c r="O70">
        <v>7330.2453083119499</v>
      </c>
      <c r="P70">
        <v>1000</v>
      </c>
      <c r="Q70">
        <v>16.808178476001</v>
      </c>
      <c r="R70">
        <v>94.118249568747103</v>
      </c>
      <c r="S70">
        <v>0.34831055790559701</v>
      </c>
      <c r="T70">
        <f t="shared" si="4"/>
        <v>1.5218895796771489E-2</v>
      </c>
      <c r="U70">
        <f t="shared" si="5"/>
        <v>0.11155823951197265</v>
      </c>
    </row>
    <row r="71" spans="1:21" x14ac:dyDescent="0.4">
      <c r="A71">
        <v>70</v>
      </c>
      <c r="B71" t="s">
        <v>17</v>
      </c>
      <c r="C71" t="s">
        <v>18</v>
      </c>
      <c r="D71" t="s">
        <v>21</v>
      </c>
      <c r="E71">
        <v>28.3</v>
      </c>
      <c r="F71">
        <v>15</v>
      </c>
      <c r="G71">
        <v>40.299999999999997</v>
      </c>
      <c r="H71">
        <v>1.044</v>
      </c>
      <c r="I71">
        <v>72</v>
      </c>
      <c r="J71">
        <v>86</v>
      </c>
      <c r="K71">
        <v>23.138367848212098</v>
      </c>
      <c r="L71">
        <f t="shared" si="3"/>
        <v>70.861632151787902</v>
      </c>
      <c r="M71">
        <v>54.324273698032002</v>
      </c>
      <c r="N71">
        <v>24.06</v>
      </c>
      <c r="O71">
        <v>5392.82103831737</v>
      </c>
      <c r="P71">
        <v>1000</v>
      </c>
      <c r="Q71">
        <v>30.6399991114756</v>
      </c>
      <c r="R71">
        <v>53.166839194553503</v>
      </c>
      <c r="S71">
        <v>0.13329492027863801</v>
      </c>
      <c r="T71">
        <f t="shared" si="4"/>
        <v>1.8875883052661066E-2</v>
      </c>
      <c r="U71">
        <f t="shared" si="5"/>
        <v>0.10179425924320892</v>
      </c>
    </row>
    <row r="72" spans="1:21" x14ac:dyDescent="0.4">
      <c r="A72">
        <v>71</v>
      </c>
      <c r="B72" t="s">
        <v>17</v>
      </c>
      <c r="C72" t="s">
        <v>18</v>
      </c>
      <c r="D72" t="s">
        <v>21</v>
      </c>
      <c r="E72">
        <v>28</v>
      </c>
      <c r="F72">
        <v>3</v>
      </c>
      <c r="G72">
        <v>26.9</v>
      </c>
      <c r="H72">
        <v>0.83099999999999996</v>
      </c>
      <c r="I72">
        <v>80</v>
      </c>
      <c r="J72">
        <v>85</v>
      </c>
      <c r="K72">
        <v>25.146555692486299</v>
      </c>
      <c r="L72">
        <f t="shared" si="3"/>
        <v>69.853444307513698</v>
      </c>
      <c r="M72">
        <v>48.612104454879997</v>
      </c>
      <c r="N72">
        <v>24.06</v>
      </c>
      <c r="O72">
        <v>5423.2402074757001</v>
      </c>
      <c r="P72">
        <v>1000</v>
      </c>
      <c r="Q72">
        <v>11.844430441394</v>
      </c>
      <c r="R72">
        <v>20.797501638302698</v>
      </c>
      <c r="S72">
        <v>0.21210315923306999</v>
      </c>
      <c r="T72">
        <f t="shared" si="4"/>
        <v>3.0627477536115496E-2</v>
      </c>
      <c r="U72">
        <f t="shared" si="5"/>
        <v>0.16610016762742033</v>
      </c>
    </row>
    <row r="73" spans="1:21" x14ac:dyDescent="0.4">
      <c r="A73">
        <v>72</v>
      </c>
      <c r="B73" t="s">
        <v>17</v>
      </c>
      <c r="C73" t="s">
        <v>18</v>
      </c>
      <c r="D73" t="s">
        <v>21</v>
      </c>
      <c r="E73">
        <v>27.6</v>
      </c>
      <c r="F73">
        <v>6.5</v>
      </c>
      <c r="G73">
        <v>44.8</v>
      </c>
      <c r="H73">
        <v>0.92500000000000004</v>
      </c>
      <c r="I73">
        <v>62</v>
      </c>
      <c r="J73">
        <v>85</v>
      </c>
      <c r="K73">
        <v>24.4503857024769</v>
      </c>
      <c r="L73">
        <f t="shared" si="3"/>
        <v>70.549614297523107</v>
      </c>
      <c r="M73">
        <v>50.192406889200001</v>
      </c>
      <c r="N73">
        <v>24.06</v>
      </c>
      <c r="O73">
        <v>4725.7532726745503</v>
      </c>
      <c r="P73">
        <v>1000</v>
      </c>
      <c r="Q73">
        <v>4.6365113910056603</v>
      </c>
      <c r="R73">
        <v>6.1153768593330602</v>
      </c>
      <c r="S73">
        <v>0.21182446821914599</v>
      </c>
      <c r="T73">
        <f t="shared" si="4"/>
        <v>2.8463956546556916E-2</v>
      </c>
      <c r="U73">
        <f t="shared" si="5"/>
        <v>0.13451363580315756</v>
      </c>
    </row>
    <row r="74" spans="1:21" x14ac:dyDescent="0.4">
      <c r="A74">
        <v>73</v>
      </c>
      <c r="B74" t="s">
        <v>17</v>
      </c>
      <c r="C74" t="s">
        <v>18</v>
      </c>
      <c r="D74" t="s">
        <v>19</v>
      </c>
      <c r="E74">
        <v>29.1</v>
      </c>
      <c r="F74">
        <v>0</v>
      </c>
      <c r="G74">
        <v>74.8</v>
      </c>
      <c r="H74">
        <v>1.3260000000000001</v>
      </c>
      <c r="I74">
        <v>68</v>
      </c>
      <c r="J74">
        <v>85</v>
      </c>
      <c r="K74">
        <v>24.444240395577499</v>
      </c>
      <c r="L74">
        <f t="shared" si="3"/>
        <v>70.555759604422505</v>
      </c>
      <c r="M74">
        <v>61.859546008175997</v>
      </c>
      <c r="N74">
        <v>24.06</v>
      </c>
      <c r="O74">
        <v>4310.8351605079897</v>
      </c>
      <c r="P74">
        <v>1000</v>
      </c>
      <c r="Q74">
        <v>32.581541379919898</v>
      </c>
      <c r="R74">
        <v>43.5092426390665</v>
      </c>
      <c r="S74">
        <v>0.32388473894717101</v>
      </c>
      <c r="T74">
        <f t="shared" si="4"/>
        <v>1.4453487801735819E-2</v>
      </c>
      <c r="U74">
        <f t="shared" si="5"/>
        <v>6.2306603407696115E-2</v>
      </c>
    </row>
    <row r="75" spans="1:21" x14ac:dyDescent="0.4">
      <c r="A75">
        <v>74</v>
      </c>
      <c r="B75" t="s">
        <v>17</v>
      </c>
      <c r="C75" t="s">
        <v>18</v>
      </c>
      <c r="D75" t="s">
        <v>22</v>
      </c>
      <c r="E75">
        <v>27.3</v>
      </c>
      <c r="F75">
        <v>51.5</v>
      </c>
      <c r="G75">
        <v>0.7</v>
      </c>
      <c r="H75">
        <v>0.43</v>
      </c>
      <c r="I75">
        <v>96</v>
      </c>
      <c r="J75">
        <v>85</v>
      </c>
      <c r="K75">
        <v>26.4764478216686</v>
      </c>
      <c r="L75">
        <f t="shared" si="3"/>
        <v>68.5235521783314</v>
      </c>
      <c r="M75">
        <v>36.461360540039998</v>
      </c>
      <c r="N75">
        <v>24.06</v>
      </c>
      <c r="O75">
        <v>9326.8615518220995</v>
      </c>
      <c r="P75">
        <v>1000</v>
      </c>
      <c r="Q75">
        <v>5.2622246128402903</v>
      </c>
      <c r="R75">
        <v>65.361185141300595</v>
      </c>
      <c r="S75">
        <v>0.25312741766966601</v>
      </c>
      <c r="T75">
        <f t="shared" si="4"/>
        <v>9.3577854319789475E-2</v>
      </c>
      <c r="U75">
        <f t="shared" si="5"/>
        <v>0.87278769155725411</v>
      </c>
    </row>
    <row r="76" spans="1:21" x14ac:dyDescent="0.4">
      <c r="A76">
        <v>75</v>
      </c>
      <c r="B76" t="s">
        <v>17</v>
      </c>
      <c r="C76" t="s">
        <v>18</v>
      </c>
      <c r="D76" t="s">
        <v>22</v>
      </c>
      <c r="E76">
        <v>29</v>
      </c>
      <c r="F76">
        <v>6</v>
      </c>
      <c r="G76">
        <v>0</v>
      </c>
      <c r="H76">
        <v>0.46</v>
      </c>
      <c r="I76">
        <v>100</v>
      </c>
      <c r="J76">
        <v>84</v>
      </c>
      <c r="K76">
        <v>24.699790474980599</v>
      </c>
      <c r="L76">
        <f t="shared" si="3"/>
        <v>71.300209525019397</v>
      </c>
      <c r="M76">
        <v>39.130897620799999</v>
      </c>
      <c r="N76">
        <v>24.06</v>
      </c>
      <c r="O76">
        <v>42.963131346837301</v>
      </c>
      <c r="P76">
        <v>1000</v>
      </c>
      <c r="Q76">
        <v>26.0337490965338</v>
      </c>
      <c r="R76">
        <v>52.413134504488298</v>
      </c>
      <c r="S76">
        <v>0.121479545051965</v>
      </c>
      <c r="T76">
        <f t="shared" si="4"/>
        <v>16.57717884276018</v>
      </c>
      <c r="U76">
        <f t="shared" si="5"/>
        <v>0.71220751198151799</v>
      </c>
    </row>
    <row r="77" spans="1:21" x14ac:dyDescent="0.4">
      <c r="A77">
        <v>76</v>
      </c>
      <c r="B77" t="s">
        <v>17</v>
      </c>
      <c r="C77" t="s">
        <v>18</v>
      </c>
      <c r="D77" t="s">
        <v>22</v>
      </c>
      <c r="E77">
        <v>27.8</v>
      </c>
      <c r="F77">
        <v>1</v>
      </c>
      <c r="G77">
        <v>0</v>
      </c>
      <c r="H77">
        <v>0.21199999999999999</v>
      </c>
      <c r="I77">
        <v>100</v>
      </c>
      <c r="J77">
        <v>84</v>
      </c>
      <c r="K77">
        <v>23.700020776598102</v>
      </c>
      <c r="L77">
        <f t="shared" si="3"/>
        <v>72.299979223401891</v>
      </c>
      <c r="M77">
        <v>32.720713271072</v>
      </c>
      <c r="N77">
        <v>24.06</v>
      </c>
      <c r="O77">
        <v>9052.2230250178109</v>
      </c>
      <c r="P77">
        <v>1000</v>
      </c>
      <c r="Q77">
        <v>8.8726475581788709</v>
      </c>
      <c r="R77">
        <v>57.615435405606803</v>
      </c>
      <c r="S77">
        <v>0.407635158117434</v>
      </c>
      <c r="T77">
        <f t="shared" si="4"/>
        <v>0.53815273431007515</v>
      </c>
      <c r="U77">
        <f t="shared" si="5"/>
        <v>4.8714785724979546</v>
      </c>
    </row>
    <row r="78" spans="1:21" x14ac:dyDescent="0.4">
      <c r="A78">
        <v>77</v>
      </c>
      <c r="B78" t="s">
        <v>17</v>
      </c>
      <c r="C78" t="s">
        <v>18</v>
      </c>
      <c r="D78" t="s">
        <v>21</v>
      </c>
      <c r="E78">
        <v>27.3</v>
      </c>
      <c r="F78">
        <v>10.5</v>
      </c>
      <c r="G78">
        <v>38.4</v>
      </c>
      <c r="H78">
        <v>0.84499999999999997</v>
      </c>
      <c r="I78">
        <v>86</v>
      </c>
      <c r="J78">
        <v>84</v>
      </c>
      <c r="K78">
        <v>25.2761078402729</v>
      </c>
      <c r="L78">
        <f t="shared" si="3"/>
        <v>70.7238921597271</v>
      </c>
      <c r="M78">
        <v>48.015881477459999</v>
      </c>
      <c r="N78">
        <v>24.06</v>
      </c>
      <c r="O78">
        <v>9739.8156572264197</v>
      </c>
      <c r="P78">
        <v>1000</v>
      </c>
      <c r="Q78">
        <v>53.594964831725903</v>
      </c>
      <c r="R78">
        <v>18.524397491309799</v>
      </c>
      <c r="S78">
        <v>5.0744078273035599E-2</v>
      </c>
      <c r="T78">
        <f t="shared" si="4"/>
        <v>1.6675634618123904E-2</v>
      </c>
      <c r="U78">
        <f t="shared" si="5"/>
        <v>0.16241760714779011</v>
      </c>
    </row>
    <row r="79" spans="1:21" x14ac:dyDescent="0.4">
      <c r="A79">
        <v>78</v>
      </c>
      <c r="B79" t="s">
        <v>17</v>
      </c>
      <c r="C79" t="s">
        <v>18</v>
      </c>
      <c r="D79" t="s">
        <v>20</v>
      </c>
      <c r="E79">
        <v>27.4</v>
      </c>
      <c r="F79">
        <v>0</v>
      </c>
      <c r="G79">
        <v>21.1</v>
      </c>
      <c r="H79">
        <v>0.82</v>
      </c>
      <c r="I79">
        <v>84</v>
      </c>
      <c r="J79">
        <v>83</v>
      </c>
      <c r="K79">
        <v>25.795264689174299</v>
      </c>
      <c r="L79">
        <f t="shared" si="3"/>
        <v>71.204735310825697</v>
      </c>
      <c r="M79">
        <v>47.273048755840001</v>
      </c>
      <c r="N79">
        <v>24.06</v>
      </c>
      <c r="O79">
        <v>6491.7883459170098</v>
      </c>
      <c r="P79">
        <v>1000</v>
      </c>
      <c r="Q79">
        <v>9.3378709433414198</v>
      </c>
      <c r="R79">
        <v>59.187906853578298</v>
      </c>
      <c r="S79">
        <v>0.46948444198523498</v>
      </c>
      <c r="T79">
        <f t="shared" si="4"/>
        <v>2.7032472253635465E-2</v>
      </c>
      <c r="U79">
        <f t="shared" si="5"/>
        <v>0.17548908833747565</v>
      </c>
    </row>
    <row r="80" spans="1:21" x14ac:dyDescent="0.4">
      <c r="A80">
        <v>79</v>
      </c>
      <c r="B80" t="s">
        <v>17</v>
      </c>
      <c r="C80" t="s">
        <v>18</v>
      </c>
      <c r="D80" t="s">
        <v>21</v>
      </c>
      <c r="E80">
        <v>26.2</v>
      </c>
      <c r="F80">
        <v>42</v>
      </c>
      <c r="G80">
        <v>17.399999999999999</v>
      </c>
      <c r="H80">
        <v>0.60499999999999998</v>
      </c>
      <c r="I80">
        <v>84</v>
      </c>
      <c r="J80">
        <v>83</v>
      </c>
      <c r="K80">
        <v>23.163528595018999</v>
      </c>
      <c r="L80">
        <f t="shared" si="3"/>
        <v>73.836471404980998</v>
      </c>
      <c r="M80">
        <v>40.694595372400002</v>
      </c>
      <c r="N80">
        <v>24.06</v>
      </c>
      <c r="O80">
        <v>7648.3451228228196</v>
      </c>
      <c r="P80">
        <v>1000</v>
      </c>
      <c r="Q80">
        <v>0.95427111427066003</v>
      </c>
      <c r="R80">
        <v>38.763904916671898</v>
      </c>
      <c r="S80">
        <v>0.11573736294817499</v>
      </c>
      <c r="T80">
        <f t="shared" si="4"/>
        <v>4.5043440496147273E-2</v>
      </c>
      <c r="U80">
        <f t="shared" si="5"/>
        <v>0.34450777843386793</v>
      </c>
    </row>
    <row r="81" spans="1:21" x14ac:dyDescent="0.4">
      <c r="A81">
        <v>80</v>
      </c>
      <c r="B81" t="s">
        <v>17</v>
      </c>
      <c r="C81" t="s">
        <v>18</v>
      </c>
      <c r="D81" t="s">
        <v>22</v>
      </c>
      <c r="E81">
        <v>28</v>
      </c>
      <c r="F81">
        <v>24</v>
      </c>
      <c r="G81">
        <v>3.8</v>
      </c>
      <c r="H81">
        <v>0.53200000000000003</v>
      </c>
      <c r="I81">
        <v>92</v>
      </c>
      <c r="J81">
        <v>83</v>
      </c>
      <c r="K81">
        <v>23.774804322687601</v>
      </c>
      <c r="L81">
        <f t="shared" si="3"/>
        <v>73.225195677312399</v>
      </c>
      <c r="M81">
        <v>39.928531834239998</v>
      </c>
      <c r="N81">
        <v>24.06</v>
      </c>
      <c r="O81">
        <v>6584.9116931763601</v>
      </c>
      <c r="P81">
        <v>1000</v>
      </c>
      <c r="Q81">
        <v>4.2227276716866999</v>
      </c>
      <c r="R81">
        <v>26.6589840557277</v>
      </c>
      <c r="S81">
        <v>0.15042843450538099</v>
      </c>
      <c r="T81">
        <f t="shared" si="4"/>
        <v>7.5689275711216544E-2</v>
      </c>
      <c r="U81">
        <f t="shared" si="5"/>
        <v>0.49840719667883931</v>
      </c>
    </row>
    <row r="82" spans="1:21" x14ac:dyDescent="0.4">
      <c r="A82">
        <v>81</v>
      </c>
      <c r="B82" t="s">
        <v>17</v>
      </c>
      <c r="C82" t="s">
        <v>18</v>
      </c>
      <c r="D82" t="s">
        <v>22</v>
      </c>
      <c r="E82">
        <v>28.6</v>
      </c>
      <c r="F82">
        <v>20.5</v>
      </c>
      <c r="G82">
        <v>0</v>
      </c>
      <c r="H82">
        <v>0.28100000000000003</v>
      </c>
      <c r="I82">
        <v>98</v>
      </c>
      <c r="J82">
        <v>83</v>
      </c>
      <c r="K82">
        <v>24.6561252738645</v>
      </c>
      <c r="L82">
        <f t="shared" si="3"/>
        <v>72.343874726135496</v>
      </c>
      <c r="M82">
        <v>34.625340220528003</v>
      </c>
      <c r="N82">
        <v>24.06</v>
      </c>
      <c r="O82">
        <v>2944.5539186689798</v>
      </c>
      <c r="P82">
        <v>1000</v>
      </c>
      <c r="Q82">
        <v>15.988515421453799</v>
      </c>
      <c r="R82">
        <v>74.425589115637806</v>
      </c>
      <c r="S82">
        <v>2.7861586332328901E-3</v>
      </c>
      <c r="T82">
        <f t="shared" si="4"/>
        <v>0.8570637794117133</v>
      </c>
      <c r="U82">
        <f t="shared" si="5"/>
        <v>2.5236705102160069</v>
      </c>
    </row>
    <row r="83" spans="1:21" x14ac:dyDescent="0.4">
      <c r="A83">
        <v>82</v>
      </c>
      <c r="B83" t="s">
        <v>17</v>
      </c>
      <c r="C83" t="s">
        <v>18</v>
      </c>
      <c r="D83" t="s">
        <v>20</v>
      </c>
      <c r="E83">
        <v>30.5</v>
      </c>
      <c r="F83">
        <v>0</v>
      </c>
      <c r="G83">
        <v>72.3</v>
      </c>
      <c r="H83">
        <v>1.3819999999999999</v>
      </c>
      <c r="I83">
        <v>70</v>
      </c>
      <c r="J83">
        <v>82</v>
      </c>
      <c r="K83">
        <v>26.343730847008601</v>
      </c>
      <c r="L83">
        <f t="shared" si="3"/>
        <v>71.656269152991399</v>
      </c>
      <c r="M83">
        <v>65.110422587839906</v>
      </c>
      <c r="N83">
        <v>24.06</v>
      </c>
      <c r="O83">
        <v>8372.7197587983792</v>
      </c>
      <c r="P83">
        <v>1000</v>
      </c>
      <c r="Q83">
        <v>2.32163117695104</v>
      </c>
      <c r="R83">
        <v>7.2325323113511502</v>
      </c>
      <c r="S83">
        <v>0.46066237490904599</v>
      </c>
      <c r="T83">
        <f t="shared" si="4"/>
        <v>6.7285175454801019E-3</v>
      </c>
      <c r="U83">
        <f t="shared" si="5"/>
        <v>5.6335991800462816E-2</v>
      </c>
    </row>
    <row r="84" spans="1:21" x14ac:dyDescent="0.4">
      <c r="A84">
        <v>83</v>
      </c>
      <c r="B84" t="s">
        <v>17</v>
      </c>
      <c r="C84" t="s">
        <v>18</v>
      </c>
      <c r="D84" t="s">
        <v>20</v>
      </c>
      <c r="E84">
        <v>30.3</v>
      </c>
      <c r="F84">
        <v>0</v>
      </c>
      <c r="G84">
        <v>68.599999999999994</v>
      </c>
      <c r="H84">
        <v>1.3520000000000001</v>
      </c>
      <c r="I84">
        <v>64</v>
      </c>
      <c r="J84">
        <v>82</v>
      </c>
      <c r="K84">
        <v>23.914361980465799</v>
      </c>
      <c r="L84">
        <f t="shared" si="3"/>
        <v>74.085638019534201</v>
      </c>
      <c r="M84">
        <v>64.203174608159998</v>
      </c>
      <c r="N84">
        <v>24.06</v>
      </c>
      <c r="O84">
        <v>4207.1991395122704</v>
      </c>
      <c r="P84">
        <v>1000</v>
      </c>
      <c r="Q84">
        <v>1.37730681613962</v>
      </c>
      <c r="R84">
        <v>23.326435882255101</v>
      </c>
      <c r="S84">
        <v>0.15044085669149401</v>
      </c>
      <c r="T84">
        <f t="shared" si="4"/>
        <v>1.3995766688485898E-2</v>
      </c>
      <c r="U84">
        <f t="shared" si="5"/>
        <v>5.8882977568612375E-2</v>
      </c>
    </row>
    <row r="85" spans="1:21" x14ac:dyDescent="0.4">
      <c r="A85">
        <v>84</v>
      </c>
      <c r="B85" t="s">
        <v>17</v>
      </c>
      <c r="C85" t="s">
        <v>18</v>
      </c>
      <c r="D85" t="s">
        <v>20</v>
      </c>
      <c r="E85">
        <v>30</v>
      </c>
      <c r="F85">
        <v>0</v>
      </c>
      <c r="G85">
        <v>11.5</v>
      </c>
      <c r="H85">
        <v>0.72699999999999998</v>
      </c>
      <c r="I85">
        <v>86</v>
      </c>
      <c r="J85">
        <v>81</v>
      </c>
      <c r="K85">
        <v>23.520036732669499</v>
      </c>
      <c r="L85">
        <f t="shared" si="3"/>
        <v>75.479963267330504</v>
      </c>
      <c r="M85">
        <v>48.305702677200003</v>
      </c>
      <c r="N85">
        <v>24.06</v>
      </c>
      <c r="O85">
        <v>6877.4985385099999</v>
      </c>
      <c r="P85">
        <v>1000</v>
      </c>
      <c r="Q85">
        <v>11.6017272943732</v>
      </c>
      <c r="R85">
        <v>81.251769942226701</v>
      </c>
      <c r="S85">
        <v>0.15693410205128699</v>
      </c>
      <c r="T85">
        <f t="shared" si="4"/>
        <v>3.1634522458794709E-2</v>
      </c>
      <c r="U85">
        <f t="shared" si="5"/>
        <v>0.21756638197682238</v>
      </c>
    </row>
    <row r="86" spans="1:21" x14ac:dyDescent="0.4">
      <c r="A86">
        <v>85</v>
      </c>
      <c r="B86" t="s">
        <v>17</v>
      </c>
      <c r="C86" t="s">
        <v>18</v>
      </c>
      <c r="D86" t="s">
        <v>20</v>
      </c>
      <c r="E86">
        <v>30.2</v>
      </c>
      <c r="F86">
        <v>0</v>
      </c>
      <c r="G86">
        <v>60.4</v>
      </c>
      <c r="H86">
        <v>1.22</v>
      </c>
      <c r="I86">
        <v>56</v>
      </c>
      <c r="J86">
        <v>81</v>
      </c>
      <c r="K86">
        <v>23.370297101948299</v>
      </c>
      <c r="L86">
        <f t="shared" si="3"/>
        <v>75.629702898051704</v>
      </c>
      <c r="M86">
        <v>61.154930894720003</v>
      </c>
      <c r="N86">
        <v>24.06</v>
      </c>
      <c r="O86">
        <v>2393.2962259792898</v>
      </c>
      <c r="P86">
        <v>1000</v>
      </c>
      <c r="Q86">
        <v>0.12616783064781101</v>
      </c>
      <c r="R86">
        <v>46.330977444316197</v>
      </c>
      <c r="S86">
        <v>0.36373733672997799</v>
      </c>
      <c r="T86">
        <f t="shared" si="4"/>
        <v>3.0090277075771558E-2</v>
      </c>
      <c r="U86">
        <f t="shared" si="5"/>
        <v>7.2014946564115209E-2</v>
      </c>
    </row>
    <row r="87" spans="1:21" x14ac:dyDescent="0.4">
      <c r="A87">
        <v>86</v>
      </c>
      <c r="B87" t="s">
        <v>17</v>
      </c>
      <c r="C87" t="s">
        <v>18</v>
      </c>
      <c r="D87" t="s">
        <v>21</v>
      </c>
      <c r="E87">
        <v>27.5</v>
      </c>
      <c r="F87">
        <v>52.5</v>
      </c>
      <c r="G87">
        <v>11.5</v>
      </c>
      <c r="H87">
        <v>0.67500000000000004</v>
      </c>
      <c r="I87">
        <v>86</v>
      </c>
      <c r="J87">
        <v>81</v>
      </c>
      <c r="K87">
        <v>26.7740661956529</v>
      </c>
      <c r="L87">
        <f t="shared" si="3"/>
        <v>72.225933804347108</v>
      </c>
      <c r="M87">
        <v>44.1037592825</v>
      </c>
      <c r="N87">
        <v>24.06</v>
      </c>
      <c r="O87">
        <v>4709.0728365068398</v>
      </c>
      <c r="P87">
        <v>1000</v>
      </c>
      <c r="Q87">
        <v>3.4583155426328598</v>
      </c>
      <c r="R87">
        <v>24.2959090103931</v>
      </c>
      <c r="S87">
        <v>5.4803937223607602E-2</v>
      </c>
      <c r="T87">
        <f t="shared" si="4"/>
        <v>5.5765543724702389E-2</v>
      </c>
      <c r="U87">
        <f t="shared" si="5"/>
        <v>0.26260400716703053</v>
      </c>
    </row>
    <row r="88" spans="1:21" x14ac:dyDescent="0.4">
      <c r="A88">
        <v>87</v>
      </c>
      <c r="B88" t="s">
        <v>17</v>
      </c>
      <c r="C88" t="s">
        <v>18</v>
      </c>
      <c r="D88" t="s">
        <v>21</v>
      </c>
      <c r="E88">
        <v>26.6</v>
      </c>
      <c r="F88">
        <v>10.5</v>
      </c>
      <c r="G88">
        <v>29.9</v>
      </c>
      <c r="H88">
        <v>0.80300000000000005</v>
      </c>
      <c r="I88">
        <v>84</v>
      </c>
      <c r="J88">
        <v>80</v>
      </c>
      <c r="K88">
        <v>25.767949063799001</v>
      </c>
      <c r="L88">
        <f t="shared" si="3"/>
        <v>74.232050936201006</v>
      </c>
      <c r="M88">
        <v>45.884998983271998</v>
      </c>
      <c r="N88">
        <v>24.06</v>
      </c>
      <c r="O88">
        <v>3947.2413819591102</v>
      </c>
      <c r="P88">
        <v>1000</v>
      </c>
      <c r="Q88">
        <v>3.01044525572919E-2</v>
      </c>
      <c r="R88">
        <v>75.338682934208293</v>
      </c>
      <c r="S88">
        <v>2.65381221563715E-2</v>
      </c>
      <c r="T88">
        <f t="shared" si="4"/>
        <v>4.699043429785317E-2</v>
      </c>
      <c r="U88">
        <f t="shared" si="5"/>
        <v>0.18548258681671673</v>
      </c>
    </row>
    <row r="89" spans="1:21" x14ac:dyDescent="0.4">
      <c r="A89">
        <v>88</v>
      </c>
      <c r="B89" t="s">
        <v>17</v>
      </c>
      <c r="C89" t="s">
        <v>18</v>
      </c>
      <c r="D89" t="s">
        <v>21</v>
      </c>
      <c r="E89">
        <v>28.3</v>
      </c>
      <c r="F89">
        <v>1</v>
      </c>
      <c r="G89">
        <v>53.9</v>
      </c>
      <c r="H89">
        <v>1.099</v>
      </c>
      <c r="I89">
        <v>44</v>
      </c>
      <c r="J89">
        <v>80</v>
      </c>
      <c r="K89">
        <v>24.668809877671801</v>
      </c>
      <c r="L89">
        <f t="shared" si="3"/>
        <v>75.331190122328195</v>
      </c>
      <c r="M89">
        <v>55.097382633111998</v>
      </c>
      <c r="N89">
        <v>24.06</v>
      </c>
      <c r="O89">
        <v>1972.5404221006099</v>
      </c>
      <c r="P89">
        <v>1000</v>
      </c>
      <c r="Q89">
        <v>4.3684822237132996</v>
      </c>
      <c r="R89">
        <v>13.6962348486756</v>
      </c>
      <c r="S89">
        <v>0.30981649472695999</v>
      </c>
      <c r="T89">
        <f t="shared" si="4"/>
        <v>4.7463188664442643E-2</v>
      </c>
      <c r="U89">
        <f t="shared" si="5"/>
        <v>9.3623058202400578E-2</v>
      </c>
    </row>
    <row r="90" spans="1:21" x14ac:dyDescent="0.4">
      <c r="A90">
        <v>89</v>
      </c>
      <c r="B90" t="s">
        <v>17</v>
      </c>
      <c r="C90" t="s">
        <v>18</v>
      </c>
      <c r="D90" t="s">
        <v>19</v>
      </c>
      <c r="E90">
        <v>29.6</v>
      </c>
      <c r="F90">
        <v>0</v>
      </c>
      <c r="G90">
        <v>89.5</v>
      </c>
      <c r="H90">
        <v>1.4450000000000001</v>
      </c>
      <c r="I90">
        <v>40</v>
      </c>
      <c r="J90">
        <v>79</v>
      </c>
      <c r="K90">
        <v>26.715175535881801</v>
      </c>
      <c r="L90">
        <f t="shared" si="3"/>
        <v>74.284824464118202</v>
      </c>
      <c r="M90">
        <v>64.626797225600001</v>
      </c>
      <c r="N90">
        <v>24.06</v>
      </c>
      <c r="O90">
        <v>1015.40647348622</v>
      </c>
      <c r="P90">
        <v>1000</v>
      </c>
      <c r="Q90">
        <v>0.95662798463412901</v>
      </c>
      <c r="R90">
        <v>62.491239816092502</v>
      </c>
      <c r="S90">
        <v>0.26710732833898998</v>
      </c>
      <c r="T90">
        <f t="shared" si="4"/>
        <v>5.2383068079633631E-2</v>
      </c>
      <c r="U90">
        <f t="shared" si="5"/>
        <v>5.3190106429129365E-2</v>
      </c>
    </row>
    <row r="91" spans="1:21" x14ac:dyDescent="0.4">
      <c r="A91">
        <v>90</v>
      </c>
      <c r="B91" t="s">
        <v>17</v>
      </c>
      <c r="C91" t="s">
        <v>18</v>
      </c>
      <c r="D91" t="s">
        <v>19</v>
      </c>
      <c r="E91">
        <v>29.7</v>
      </c>
      <c r="F91">
        <v>0</v>
      </c>
      <c r="G91">
        <v>70.3</v>
      </c>
      <c r="H91">
        <v>1.292</v>
      </c>
      <c r="I91">
        <v>42</v>
      </c>
      <c r="J91">
        <v>79</v>
      </c>
      <c r="K91">
        <v>24.069912290349901</v>
      </c>
      <c r="L91">
        <f t="shared" si="3"/>
        <v>76.930087709650095</v>
      </c>
      <c r="M91">
        <v>61.787858018640001</v>
      </c>
      <c r="N91">
        <v>24.06</v>
      </c>
      <c r="O91">
        <v>3044.8002161334398</v>
      </c>
      <c r="P91">
        <v>1000</v>
      </c>
      <c r="Q91">
        <v>1.9529820148841099</v>
      </c>
      <c r="R91">
        <v>30.358579774905799</v>
      </c>
      <c r="S91">
        <v>0.466492635389955</v>
      </c>
      <c r="T91">
        <f t="shared" si="4"/>
        <v>2.1478560291318796E-2</v>
      </c>
      <c r="U91">
        <f t="shared" si="5"/>
        <v>6.5397925017242578E-2</v>
      </c>
    </row>
    <row r="92" spans="1:21" x14ac:dyDescent="0.4">
      <c r="A92">
        <v>91</v>
      </c>
      <c r="B92" t="s">
        <v>17</v>
      </c>
      <c r="C92" t="s">
        <v>18</v>
      </c>
      <c r="D92" t="s">
        <v>22</v>
      </c>
      <c r="E92">
        <v>26.6</v>
      </c>
      <c r="F92">
        <v>39</v>
      </c>
      <c r="G92">
        <v>0</v>
      </c>
      <c r="H92">
        <v>0.36199999999999999</v>
      </c>
      <c r="I92">
        <v>96</v>
      </c>
      <c r="J92">
        <v>79</v>
      </c>
      <c r="K92">
        <v>24.7421087883471</v>
      </c>
      <c r="L92">
        <f t="shared" si="3"/>
        <v>76.257891211652904</v>
      </c>
      <c r="M92">
        <v>35.523557353039998</v>
      </c>
      <c r="N92">
        <v>24.06</v>
      </c>
      <c r="O92">
        <v>1497.30239162722</v>
      </c>
      <c r="P92">
        <v>1000</v>
      </c>
      <c r="Q92">
        <v>6.3341207957372401</v>
      </c>
      <c r="R92">
        <v>62.488756978281899</v>
      </c>
      <c r="S92">
        <v>0.22100766757519399</v>
      </c>
      <c r="T92">
        <f t="shared" si="4"/>
        <v>0.71803615682963629</v>
      </c>
      <c r="U92">
        <f t="shared" si="5"/>
        <v>1.0751172548958319</v>
      </c>
    </row>
    <row r="93" spans="1:21" x14ac:dyDescent="0.4">
      <c r="A93">
        <v>92</v>
      </c>
      <c r="B93" t="s">
        <v>17</v>
      </c>
      <c r="C93" t="s">
        <v>18</v>
      </c>
      <c r="D93" t="s">
        <v>21</v>
      </c>
      <c r="E93">
        <v>26.2</v>
      </c>
      <c r="F93">
        <v>81.5</v>
      </c>
      <c r="G93">
        <v>34.9</v>
      </c>
      <c r="H93">
        <v>0.77100000000000002</v>
      </c>
      <c r="I93">
        <v>76</v>
      </c>
      <c r="J93">
        <v>79</v>
      </c>
      <c r="K93">
        <v>23.912395631276802</v>
      </c>
      <c r="L93">
        <f t="shared" si="3"/>
        <v>77.087604368723191</v>
      </c>
      <c r="M93">
        <v>44.67162484648</v>
      </c>
      <c r="N93">
        <v>24.06</v>
      </c>
      <c r="O93">
        <v>6726.6099220878496</v>
      </c>
      <c r="P93">
        <v>1000</v>
      </c>
      <c r="Q93">
        <v>4.1086654897055697</v>
      </c>
      <c r="R93">
        <v>99.827953017176796</v>
      </c>
      <c r="S93">
        <v>5.4806333213782601E-2</v>
      </c>
      <c r="T93">
        <f t="shared" si="4"/>
        <v>3.0181462912953861E-2</v>
      </c>
      <c r="U93">
        <f t="shared" si="5"/>
        <v>0.2030189278934019</v>
      </c>
    </row>
    <row r="94" spans="1:21" x14ac:dyDescent="0.4">
      <c r="A94">
        <v>93</v>
      </c>
      <c r="B94" t="s">
        <v>17</v>
      </c>
      <c r="C94" t="s">
        <v>18</v>
      </c>
      <c r="D94" t="s">
        <v>21</v>
      </c>
      <c r="E94">
        <v>26.4</v>
      </c>
      <c r="F94">
        <v>8</v>
      </c>
      <c r="G94">
        <v>34.200000000000003</v>
      </c>
      <c r="H94">
        <v>0.94099999999999995</v>
      </c>
      <c r="I94">
        <v>80</v>
      </c>
      <c r="J94">
        <v>78</v>
      </c>
      <c r="K94">
        <v>23.2914139955694</v>
      </c>
      <c r="L94">
        <f t="shared" si="3"/>
        <v>78.7085860044306</v>
      </c>
      <c r="M94">
        <v>49.021616813759898</v>
      </c>
      <c r="N94">
        <v>24.06</v>
      </c>
      <c r="O94">
        <v>7567.9313343983804</v>
      </c>
      <c r="P94">
        <v>1000</v>
      </c>
      <c r="Q94">
        <v>13.117726475191301</v>
      </c>
      <c r="R94">
        <v>74.555325833145204</v>
      </c>
      <c r="S94">
        <v>0.13480610300784501</v>
      </c>
      <c r="T94">
        <f t="shared" si="4"/>
        <v>1.7446580876755637E-2</v>
      </c>
      <c r="U94">
        <f t="shared" si="5"/>
        <v>0.13203452609531455</v>
      </c>
    </row>
    <row r="95" spans="1:21" x14ac:dyDescent="0.4">
      <c r="A95">
        <v>94</v>
      </c>
      <c r="B95" t="s">
        <v>17</v>
      </c>
      <c r="C95" t="s">
        <v>18</v>
      </c>
      <c r="D95" t="s">
        <v>21</v>
      </c>
      <c r="E95">
        <v>27.5</v>
      </c>
      <c r="F95">
        <v>1.5</v>
      </c>
      <c r="G95">
        <v>44.3</v>
      </c>
      <c r="H95">
        <v>0.95099999999999996</v>
      </c>
      <c r="I95">
        <v>80</v>
      </c>
      <c r="J95">
        <v>78</v>
      </c>
      <c r="K95">
        <v>25.292357917738201</v>
      </c>
      <c r="L95">
        <f t="shared" si="3"/>
        <v>76.707642082261799</v>
      </c>
      <c r="M95">
        <v>50.484413063300003</v>
      </c>
      <c r="N95">
        <v>24.06</v>
      </c>
      <c r="O95">
        <v>2414.6455571992701</v>
      </c>
      <c r="P95">
        <v>1000</v>
      </c>
      <c r="Q95">
        <v>42.531494539232597</v>
      </c>
      <c r="R95">
        <v>92.132474981809295</v>
      </c>
      <c r="S95">
        <v>0.45308668907668298</v>
      </c>
      <c r="T95">
        <f t="shared" si="4"/>
        <v>5.3147467718597165E-2</v>
      </c>
      <c r="U95">
        <f t="shared" si="5"/>
        <v>0.12833229680310226</v>
      </c>
    </row>
    <row r="96" spans="1:21" x14ac:dyDescent="0.4">
      <c r="A96">
        <v>95</v>
      </c>
      <c r="B96" t="s">
        <v>17</v>
      </c>
      <c r="C96" t="s">
        <v>18</v>
      </c>
      <c r="D96" t="s">
        <v>21</v>
      </c>
      <c r="E96">
        <v>26.6</v>
      </c>
      <c r="F96">
        <v>46.5</v>
      </c>
      <c r="G96">
        <v>41.3</v>
      </c>
      <c r="H96">
        <v>0.82299999999999995</v>
      </c>
      <c r="I96">
        <v>80</v>
      </c>
      <c r="J96">
        <v>78</v>
      </c>
      <c r="K96">
        <v>24.1628268535319</v>
      </c>
      <c r="L96">
        <f t="shared" si="3"/>
        <v>77.837173146468103</v>
      </c>
      <c r="M96">
        <v>46.626428915456003</v>
      </c>
      <c r="N96">
        <v>24.06</v>
      </c>
      <c r="O96">
        <v>4530.0146619423103</v>
      </c>
      <c r="P96">
        <v>1000</v>
      </c>
      <c r="Q96">
        <v>6.12231522258796</v>
      </c>
      <c r="R96">
        <v>99.192523741101198</v>
      </c>
      <c r="S96">
        <v>0.470397705781257</v>
      </c>
      <c r="T96">
        <f t="shared" si="4"/>
        <v>3.8260190672968687E-2</v>
      </c>
      <c r="U96">
        <f t="shared" si="5"/>
        <v>0.17331922471725661</v>
      </c>
    </row>
    <row r="97" spans="1:21" x14ac:dyDescent="0.4">
      <c r="A97">
        <v>96</v>
      </c>
      <c r="B97" t="s">
        <v>17</v>
      </c>
      <c r="C97" t="s">
        <v>18</v>
      </c>
      <c r="D97" t="s">
        <v>20</v>
      </c>
      <c r="E97">
        <v>27.5</v>
      </c>
      <c r="F97">
        <v>0.5</v>
      </c>
      <c r="G97">
        <v>54.7</v>
      </c>
      <c r="H97">
        <v>1.1279999999999999</v>
      </c>
      <c r="I97">
        <v>60</v>
      </c>
      <c r="J97">
        <v>77</v>
      </c>
      <c r="K97">
        <v>23.745368873223001</v>
      </c>
      <c r="L97">
        <f t="shared" si="3"/>
        <v>79.254631126776999</v>
      </c>
      <c r="M97">
        <v>55.004497872800002</v>
      </c>
      <c r="N97">
        <v>24.06</v>
      </c>
      <c r="O97">
        <v>5754.76096394049</v>
      </c>
      <c r="P97">
        <v>1000</v>
      </c>
      <c r="Q97">
        <v>11.562048301670099</v>
      </c>
      <c r="R97">
        <v>58.417800012396597</v>
      </c>
      <c r="S97">
        <v>0.35243742860277499</v>
      </c>
      <c r="T97">
        <f t="shared" si="4"/>
        <v>1.5402296601104027E-2</v>
      </c>
      <c r="U97">
        <f t="shared" si="5"/>
        <v>8.8636535235066732E-2</v>
      </c>
    </row>
    <row r="98" spans="1:21" x14ac:dyDescent="0.4">
      <c r="A98">
        <v>97</v>
      </c>
      <c r="B98" t="s">
        <v>17</v>
      </c>
      <c r="C98" t="s">
        <v>18</v>
      </c>
      <c r="D98" t="s">
        <v>21</v>
      </c>
      <c r="E98">
        <v>27.6</v>
      </c>
      <c r="F98">
        <v>23.5</v>
      </c>
      <c r="G98">
        <v>68.099999999999994</v>
      </c>
      <c r="H98">
        <v>1.1479999999999999</v>
      </c>
      <c r="I98">
        <v>52</v>
      </c>
      <c r="J98">
        <v>77</v>
      </c>
      <c r="K98">
        <v>23.170299324255701</v>
      </c>
      <c r="L98">
        <f t="shared" si="3"/>
        <v>79.829700675744306</v>
      </c>
      <c r="M98">
        <v>55.885944888768002</v>
      </c>
      <c r="N98">
        <v>24.06</v>
      </c>
      <c r="O98">
        <v>3119.5517342094199</v>
      </c>
      <c r="P98">
        <v>1000</v>
      </c>
      <c r="Q98">
        <v>1.69056168041342</v>
      </c>
      <c r="R98">
        <v>38.056627895579098</v>
      </c>
      <c r="S98">
        <v>0.14311010417528</v>
      </c>
      <c r="T98">
        <f t="shared" si="4"/>
        <v>2.7072158134415721E-2</v>
      </c>
      <c r="U98">
        <f t="shared" si="5"/>
        <v>8.4452997857008202E-2</v>
      </c>
    </row>
    <row r="99" spans="1:21" x14ac:dyDescent="0.4">
      <c r="A99">
        <v>98</v>
      </c>
      <c r="B99" t="s">
        <v>17</v>
      </c>
      <c r="C99" t="s">
        <v>18</v>
      </c>
      <c r="D99" t="s">
        <v>21</v>
      </c>
      <c r="E99">
        <v>27.3</v>
      </c>
      <c r="F99">
        <v>4</v>
      </c>
      <c r="G99">
        <v>52.5</v>
      </c>
      <c r="H99">
        <v>1.014</v>
      </c>
      <c r="I99">
        <v>74</v>
      </c>
      <c r="J99">
        <v>77</v>
      </c>
      <c r="K99">
        <v>25.661792887651899</v>
      </c>
      <c r="L99">
        <f t="shared" si="3"/>
        <v>77.338207112348101</v>
      </c>
      <c r="M99">
        <v>52.267567482624003</v>
      </c>
      <c r="N99">
        <v>24.06</v>
      </c>
      <c r="O99">
        <v>8885.5469600694596</v>
      </c>
      <c r="P99">
        <v>1000</v>
      </c>
      <c r="Q99">
        <v>11.584293001849799</v>
      </c>
      <c r="R99">
        <v>89.869931942853697</v>
      </c>
      <c r="S99">
        <v>5.6267734153870701E-2</v>
      </c>
      <c r="T99">
        <f t="shared" si="4"/>
        <v>1.2349854256645719E-2</v>
      </c>
      <c r="U99">
        <f t="shared" si="5"/>
        <v>0.10973520994743924</v>
      </c>
    </row>
    <row r="100" spans="1:21" x14ac:dyDescent="0.4">
      <c r="A100">
        <v>99</v>
      </c>
      <c r="B100" t="s">
        <v>17</v>
      </c>
      <c r="C100" t="s">
        <v>18</v>
      </c>
      <c r="D100" t="s">
        <v>20</v>
      </c>
      <c r="E100">
        <v>28.8</v>
      </c>
      <c r="F100">
        <v>0</v>
      </c>
      <c r="G100">
        <v>82.6</v>
      </c>
      <c r="H100">
        <v>1.2490000000000001</v>
      </c>
      <c r="I100">
        <v>40</v>
      </c>
      <c r="J100">
        <v>76</v>
      </c>
      <c r="K100">
        <v>25.078515514888199</v>
      </c>
      <c r="L100">
        <f t="shared" si="3"/>
        <v>78.921484485111804</v>
      </c>
      <c r="M100">
        <v>58.958253600383998</v>
      </c>
      <c r="N100">
        <v>24.06</v>
      </c>
      <c r="O100">
        <v>9834.8520877606898</v>
      </c>
      <c r="P100">
        <v>1000</v>
      </c>
      <c r="Q100">
        <v>5.96630353276778</v>
      </c>
      <c r="R100">
        <v>54.759589849721799</v>
      </c>
      <c r="S100">
        <v>0.45157272567308698</v>
      </c>
      <c r="T100">
        <f t="shared" si="4"/>
        <v>7.3584269568366641E-3</v>
      </c>
      <c r="U100">
        <f t="shared" si="5"/>
        <v>7.2369040719079611E-2</v>
      </c>
    </row>
    <row r="101" spans="1:21" x14ac:dyDescent="0.4">
      <c r="A101">
        <v>100</v>
      </c>
      <c r="B101" t="s">
        <v>17</v>
      </c>
      <c r="C101" t="s">
        <v>18</v>
      </c>
      <c r="D101" t="s">
        <v>20</v>
      </c>
      <c r="E101">
        <v>29.1</v>
      </c>
      <c r="F101">
        <v>0</v>
      </c>
      <c r="G101">
        <v>89.1</v>
      </c>
      <c r="H101">
        <v>1.337</v>
      </c>
      <c r="I101">
        <v>70</v>
      </c>
      <c r="J101">
        <v>76</v>
      </c>
      <c r="K101">
        <v>23.5169683730246</v>
      </c>
      <c r="L101">
        <f t="shared" si="3"/>
        <v>80.483031626975404</v>
      </c>
      <c r="M101">
        <v>61.689111381036</v>
      </c>
      <c r="N101">
        <v>24.06</v>
      </c>
      <c r="O101">
        <v>8508.2957619876506</v>
      </c>
      <c r="P101">
        <v>1000</v>
      </c>
      <c r="Q101">
        <v>0.474680749308584</v>
      </c>
      <c r="R101">
        <v>44.260109591302403</v>
      </c>
      <c r="S101">
        <v>0.45465473427312297</v>
      </c>
      <c r="T101">
        <f t="shared" si="4"/>
        <v>7.3039309901631808E-3</v>
      </c>
      <c r="U101">
        <f t="shared" si="5"/>
        <v>6.2144005089455653E-2</v>
      </c>
    </row>
    <row r="102" spans="1:21" x14ac:dyDescent="0.4">
      <c r="A102">
        <v>101</v>
      </c>
      <c r="B102" t="s">
        <v>17</v>
      </c>
      <c r="C102" t="s">
        <v>18</v>
      </c>
      <c r="D102" t="s">
        <v>21</v>
      </c>
      <c r="E102">
        <v>27.7</v>
      </c>
      <c r="F102">
        <v>13</v>
      </c>
      <c r="G102">
        <v>65.5</v>
      </c>
      <c r="H102">
        <v>0.94899999999999995</v>
      </c>
      <c r="I102">
        <v>60</v>
      </c>
      <c r="J102">
        <v>75</v>
      </c>
      <c r="K102">
        <v>24.256880256067099</v>
      </c>
      <c r="L102">
        <f t="shared" si="3"/>
        <v>80.743119743932908</v>
      </c>
      <c r="M102">
        <v>50.9173108393719</v>
      </c>
      <c r="N102">
        <v>24.06</v>
      </c>
      <c r="O102">
        <v>9805.8362959827791</v>
      </c>
      <c r="P102">
        <v>1000</v>
      </c>
      <c r="Q102">
        <v>2.4703853091762</v>
      </c>
      <c r="R102">
        <v>5.26295685018016</v>
      </c>
      <c r="S102">
        <v>0.24096444662052799</v>
      </c>
      <c r="T102">
        <f t="shared" si="4"/>
        <v>1.2967485631268169E-2</v>
      </c>
      <c r="U102">
        <f t="shared" si="5"/>
        <v>0.12715704127072458</v>
      </c>
    </row>
    <row r="103" spans="1:21" x14ac:dyDescent="0.4">
      <c r="A103">
        <v>102</v>
      </c>
      <c r="B103" t="s">
        <v>17</v>
      </c>
      <c r="C103" t="s">
        <v>18</v>
      </c>
      <c r="D103" t="s">
        <v>21</v>
      </c>
      <c r="E103">
        <v>29.6</v>
      </c>
      <c r="F103">
        <v>1</v>
      </c>
      <c r="G103">
        <v>70.599999999999994</v>
      </c>
      <c r="H103">
        <v>1.238</v>
      </c>
      <c r="I103">
        <v>70</v>
      </c>
      <c r="J103">
        <v>74</v>
      </c>
      <c r="K103">
        <v>26.266534441398399</v>
      </c>
      <c r="L103">
        <f t="shared" si="3"/>
        <v>79.733465558601608</v>
      </c>
      <c r="M103">
        <v>58.233153714559997</v>
      </c>
      <c r="N103">
        <v>24.06</v>
      </c>
      <c r="O103">
        <v>4664.16731063524</v>
      </c>
      <c r="P103">
        <v>1000</v>
      </c>
      <c r="Q103">
        <v>0.99690415164224699</v>
      </c>
      <c r="R103">
        <v>53.421465667798003</v>
      </c>
      <c r="S103">
        <v>0.45688199317850298</v>
      </c>
      <c r="T103">
        <f t="shared" si="4"/>
        <v>1.6567364228798204E-2</v>
      </c>
      <c r="U103">
        <f t="shared" si="5"/>
        <v>7.727295865934819E-2</v>
      </c>
    </row>
    <row r="104" spans="1:21" x14ac:dyDescent="0.4">
      <c r="A104">
        <v>103</v>
      </c>
      <c r="B104" t="s">
        <v>17</v>
      </c>
      <c r="C104" t="s">
        <v>18</v>
      </c>
      <c r="D104" t="s">
        <v>21</v>
      </c>
      <c r="E104">
        <v>28.3</v>
      </c>
      <c r="F104">
        <v>3.5</v>
      </c>
      <c r="G104">
        <v>49.3</v>
      </c>
      <c r="H104">
        <v>1.109</v>
      </c>
      <c r="I104">
        <v>66</v>
      </c>
      <c r="J104">
        <v>74</v>
      </c>
      <c r="K104">
        <v>24.3331331112166</v>
      </c>
      <c r="L104">
        <f t="shared" si="3"/>
        <v>81.666866888783403</v>
      </c>
      <c r="M104">
        <v>54.134532734272</v>
      </c>
      <c r="N104">
        <v>24.06</v>
      </c>
      <c r="O104">
        <v>4391.8356061144204</v>
      </c>
      <c r="P104">
        <v>1000</v>
      </c>
      <c r="Q104">
        <v>3.9457963921147399</v>
      </c>
      <c r="R104">
        <v>79.871262380287007</v>
      </c>
      <c r="S104">
        <v>9.0195287812637304E-2</v>
      </c>
      <c r="T104">
        <f t="shared" si="4"/>
        <v>2.1996991067065371E-2</v>
      </c>
      <c r="U104">
        <f t="shared" si="5"/>
        <v>9.6607168595718537E-2</v>
      </c>
    </row>
    <row r="105" spans="1:21" x14ac:dyDescent="0.4">
      <c r="A105">
        <v>104</v>
      </c>
      <c r="B105" t="s">
        <v>17</v>
      </c>
      <c r="C105" t="s">
        <v>18</v>
      </c>
      <c r="D105" t="s">
        <v>21</v>
      </c>
      <c r="E105">
        <v>28.2</v>
      </c>
      <c r="F105">
        <v>4</v>
      </c>
      <c r="G105">
        <v>52.6</v>
      </c>
      <c r="H105">
        <v>1.1830000000000001</v>
      </c>
      <c r="I105">
        <v>78</v>
      </c>
      <c r="J105">
        <v>73</v>
      </c>
      <c r="K105">
        <v>23.8711111797972</v>
      </c>
      <c r="L105">
        <f t="shared" si="3"/>
        <v>83.128888820202803</v>
      </c>
      <c r="M105">
        <v>56.483926590191999</v>
      </c>
      <c r="N105">
        <v>24.06</v>
      </c>
      <c r="O105">
        <v>4466.6251797895702</v>
      </c>
      <c r="P105">
        <v>1000</v>
      </c>
      <c r="Q105">
        <v>1.1657936982532899</v>
      </c>
      <c r="R105">
        <v>72.890647513098003</v>
      </c>
      <c r="S105">
        <v>0.220206125530684</v>
      </c>
      <c r="T105">
        <f t="shared" si="4"/>
        <v>1.8349604081342789E-2</v>
      </c>
      <c r="U105">
        <f t="shared" si="5"/>
        <v>8.1960803628895157E-2</v>
      </c>
    </row>
    <row r="106" spans="1:21" x14ac:dyDescent="0.4">
      <c r="A106">
        <v>105</v>
      </c>
      <c r="B106" t="s">
        <v>17</v>
      </c>
      <c r="C106" t="s">
        <v>18</v>
      </c>
      <c r="D106" t="s">
        <v>21</v>
      </c>
      <c r="E106">
        <v>27.4</v>
      </c>
      <c r="F106">
        <v>11.5</v>
      </c>
      <c r="G106">
        <v>31.2</v>
      </c>
      <c r="H106">
        <v>0.67800000000000005</v>
      </c>
      <c r="I106">
        <v>84</v>
      </c>
      <c r="J106">
        <v>73</v>
      </c>
      <c r="K106">
        <v>23.397750665710198</v>
      </c>
      <c r="L106">
        <f t="shared" si="3"/>
        <v>83.602249334289809</v>
      </c>
      <c r="M106">
        <v>43.613591411919998</v>
      </c>
      <c r="N106">
        <v>24.06</v>
      </c>
      <c r="O106">
        <v>4389.1633647360404</v>
      </c>
      <c r="P106">
        <v>1000</v>
      </c>
      <c r="Q106">
        <v>9.4482740096175597</v>
      </c>
      <c r="R106">
        <v>79.499818102984307</v>
      </c>
      <c r="S106">
        <v>0.22022239347577799</v>
      </c>
      <c r="T106">
        <f t="shared" si="4"/>
        <v>6.1260052325900316E-2</v>
      </c>
      <c r="U106">
        <f t="shared" si="5"/>
        <v>0.26888037739065457</v>
      </c>
    </row>
    <row r="107" spans="1:21" x14ac:dyDescent="0.4">
      <c r="A107">
        <v>106</v>
      </c>
      <c r="B107" t="s">
        <v>17</v>
      </c>
      <c r="C107" t="s">
        <v>18</v>
      </c>
      <c r="D107" t="s">
        <v>22</v>
      </c>
      <c r="E107">
        <v>26.7</v>
      </c>
      <c r="F107">
        <v>29</v>
      </c>
      <c r="G107">
        <v>0</v>
      </c>
      <c r="H107">
        <v>0.36099999999999999</v>
      </c>
      <c r="I107">
        <v>100</v>
      </c>
      <c r="J107">
        <v>73</v>
      </c>
      <c r="K107">
        <v>23.7600853751686</v>
      </c>
      <c r="L107">
        <f t="shared" si="3"/>
        <v>83.2399146248314</v>
      </c>
      <c r="M107">
        <v>34.466766188580003</v>
      </c>
      <c r="N107">
        <v>24.06</v>
      </c>
      <c r="O107">
        <v>4673.5011425707698</v>
      </c>
      <c r="P107">
        <v>1000</v>
      </c>
      <c r="Q107">
        <v>4.30280539359706</v>
      </c>
      <c r="R107">
        <v>85.554297989715494</v>
      </c>
      <c r="S107">
        <v>0.18035314679526801</v>
      </c>
      <c r="T107">
        <f t="shared" si="4"/>
        <v>0.28134967300258318</v>
      </c>
      <c r="U107">
        <f t="shared" si="5"/>
        <v>1.3148880182394849</v>
      </c>
    </row>
    <row r="108" spans="1:21" x14ac:dyDescent="0.4">
      <c r="A108">
        <v>107</v>
      </c>
      <c r="B108" t="s">
        <v>17</v>
      </c>
      <c r="C108" t="s">
        <v>18</v>
      </c>
      <c r="D108" t="s">
        <v>22</v>
      </c>
      <c r="E108">
        <v>27.6</v>
      </c>
      <c r="F108">
        <v>25.5</v>
      </c>
      <c r="G108">
        <v>0</v>
      </c>
      <c r="H108">
        <v>0.33700000000000002</v>
      </c>
      <c r="I108">
        <v>100</v>
      </c>
      <c r="J108">
        <v>72</v>
      </c>
      <c r="K108">
        <v>24.411934614318699</v>
      </c>
      <c r="L108">
        <f t="shared" si="3"/>
        <v>83.588065385681304</v>
      </c>
      <c r="M108">
        <v>34.707382507296003</v>
      </c>
      <c r="N108">
        <v>24.06</v>
      </c>
      <c r="O108">
        <v>4659.1656998891203</v>
      </c>
      <c r="P108">
        <v>1000</v>
      </c>
      <c r="Q108">
        <v>9.6718557249568402</v>
      </c>
      <c r="R108">
        <v>44.481687163885098</v>
      </c>
      <c r="S108">
        <v>0.16760804625260001</v>
      </c>
      <c r="T108">
        <f t="shared" si="4"/>
        <v>0.34557926976587783</v>
      </c>
      <c r="U108">
        <f t="shared" si="5"/>
        <v>1.6101110802859073</v>
      </c>
    </row>
    <row r="109" spans="1:21" x14ac:dyDescent="0.4">
      <c r="A109">
        <v>108</v>
      </c>
      <c r="B109" t="s">
        <v>17</v>
      </c>
      <c r="C109" t="s">
        <v>18</v>
      </c>
      <c r="D109" t="s">
        <v>20</v>
      </c>
      <c r="E109">
        <v>27.8</v>
      </c>
      <c r="F109">
        <v>0.5</v>
      </c>
      <c r="G109">
        <v>15.3</v>
      </c>
      <c r="H109">
        <v>0.65900000000000003</v>
      </c>
      <c r="I109">
        <v>80</v>
      </c>
      <c r="J109">
        <v>72</v>
      </c>
      <c r="K109">
        <v>25.095358342179999</v>
      </c>
      <c r="L109">
        <f t="shared" si="3"/>
        <v>82.904641657820008</v>
      </c>
      <c r="M109">
        <v>43.807117206824003</v>
      </c>
      <c r="N109">
        <v>24.06</v>
      </c>
      <c r="O109">
        <v>2546.43742571654</v>
      </c>
      <c r="P109">
        <v>1000</v>
      </c>
      <c r="Q109">
        <v>27.951648567414502</v>
      </c>
      <c r="R109">
        <v>70.134194218700202</v>
      </c>
      <c r="S109">
        <v>0.49004309158676601</v>
      </c>
      <c r="T109">
        <f t="shared" si="4"/>
        <v>0.1102957852604436</v>
      </c>
      <c r="U109">
        <f t="shared" si="5"/>
        <v>0.28086131548598836</v>
      </c>
    </row>
    <row r="110" spans="1:21" x14ac:dyDescent="0.4">
      <c r="A110">
        <v>109</v>
      </c>
      <c r="B110" t="s">
        <v>17</v>
      </c>
      <c r="C110" t="s">
        <v>18</v>
      </c>
      <c r="D110" t="s">
        <v>21</v>
      </c>
      <c r="E110">
        <v>26.1</v>
      </c>
      <c r="F110">
        <v>194</v>
      </c>
      <c r="G110">
        <v>29</v>
      </c>
      <c r="H110">
        <v>0.59699999999999998</v>
      </c>
      <c r="I110">
        <v>86</v>
      </c>
      <c r="J110">
        <v>72</v>
      </c>
      <c r="K110">
        <v>24.340162129456701</v>
      </c>
      <c r="L110">
        <f t="shared" si="3"/>
        <v>83.659837870543299</v>
      </c>
      <c r="M110">
        <v>40.002872135327998</v>
      </c>
      <c r="N110">
        <v>24.06</v>
      </c>
      <c r="O110">
        <v>2844.0658740666099</v>
      </c>
      <c r="P110">
        <v>1000</v>
      </c>
      <c r="Q110">
        <v>6.4676581423169903</v>
      </c>
      <c r="R110">
        <v>21.591619280959101</v>
      </c>
      <c r="S110">
        <v>0.34224066507626999</v>
      </c>
      <c r="T110">
        <f t="shared" si="4"/>
        <v>0.12912542733972529</v>
      </c>
      <c r="U110">
        <f t="shared" si="5"/>
        <v>0.36724122137118037</v>
      </c>
    </row>
    <row r="111" spans="1:21" x14ac:dyDescent="0.4">
      <c r="A111">
        <v>110</v>
      </c>
      <c r="B111" t="s">
        <v>17</v>
      </c>
      <c r="C111" t="s">
        <v>18</v>
      </c>
      <c r="D111" t="s">
        <v>23</v>
      </c>
      <c r="E111">
        <v>25.9</v>
      </c>
      <c r="F111">
        <v>0.5</v>
      </c>
      <c r="G111">
        <v>0</v>
      </c>
      <c r="H111">
        <v>0.498</v>
      </c>
      <c r="I111">
        <v>98</v>
      </c>
      <c r="J111">
        <v>71</v>
      </c>
      <c r="K111">
        <v>24.682251821047</v>
      </c>
      <c r="L111">
        <f t="shared" si="3"/>
        <v>84.317748178952996</v>
      </c>
      <c r="M111">
        <v>37.197429913527998</v>
      </c>
      <c r="N111">
        <v>24.06</v>
      </c>
      <c r="O111">
        <v>1188.38846199319</v>
      </c>
      <c r="P111">
        <v>1000</v>
      </c>
      <c r="Q111">
        <v>42.610265666663501</v>
      </c>
      <c r="R111">
        <v>70.487485720555</v>
      </c>
      <c r="S111">
        <v>0.12926622239660601</v>
      </c>
      <c r="T111">
        <f t="shared" si="4"/>
        <v>0.48017154888656199</v>
      </c>
      <c r="U111">
        <f t="shared" si="5"/>
        <v>0.57063032847418926</v>
      </c>
    </row>
    <row r="112" spans="1:21" x14ac:dyDescent="0.4">
      <c r="A112">
        <v>111</v>
      </c>
      <c r="B112" t="s">
        <v>17</v>
      </c>
      <c r="C112" t="s">
        <v>18</v>
      </c>
      <c r="D112" t="s">
        <v>22</v>
      </c>
      <c r="E112">
        <v>25.4</v>
      </c>
      <c r="F112">
        <v>14</v>
      </c>
      <c r="G112">
        <v>4</v>
      </c>
      <c r="H112">
        <v>0.44600000000000001</v>
      </c>
      <c r="I112">
        <v>96</v>
      </c>
      <c r="J112">
        <v>71</v>
      </c>
      <c r="K112">
        <v>24.1041808334022</v>
      </c>
      <c r="L112">
        <f t="shared" si="3"/>
        <v>84.895819166597803</v>
      </c>
      <c r="M112">
        <v>35.615611728272</v>
      </c>
      <c r="N112">
        <v>24.06</v>
      </c>
      <c r="O112">
        <v>2422.8847727101102</v>
      </c>
      <c r="P112">
        <v>1000</v>
      </c>
      <c r="Q112">
        <v>4.8035787774571199</v>
      </c>
      <c r="R112">
        <v>83.178358296442994</v>
      </c>
      <c r="S112">
        <v>0.35839770092983803</v>
      </c>
      <c r="T112">
        <f t="shared" si="4"/>
        <v>0.29984859961088522</v>
      </c>
      <c r="U112">
        <f t="shared" si="5"/>
        <v>0.72649860611566441</v>
      </c>
    </row>
    <row r="113" spans="1:21" x14ac:dyDescent="0.4">
      <c r="A113">
        <v>112</v>
      </c>
      <c r="B113" t="s">
        <v>17</v>
      </c>
      <c r="C113" t="s">
        <v>18</v>
      </c>
      <c r="D113" t="s">
        <v>20</v>
      </c>
      <c r="E113">
        <v>25.5</v>
      </c>
      <c r="F113">
        <v>0</v>
      </c>
      <c r="G113">
        <v>51</v>
      </c>
      <c r="H113">
        <v>1.119</v>
      </c>
      <c r="I113">
        <v>74</v>
      </c>
      <c r="J113">
        <v>70</v>
      </c>
      <c r="K113">
        <v>25.376687749183301</v>
      </c>
      <c r="L113">
        <f t="shared" si="3"/>
        <v>84.623312250816696</v>
      </c>
      <c r="M113">
        <v>51.175102000259997</v>
      </c>
      <c r="N113">
        <v>24.06</v>
      </c>
      <c r="O113">
        <v>1769.3033556780499</v>
      </c>
      <c r="P113">
        <v>1000</v>
      </c>
      <c r="Q113">
        <v>15.484376108363</v>
      </c>
      <c r="R113">
        <v>18.1951577730417</v>
      </c>
      <c r="S113">
        <v>0.13955003932194401</v>
      </c>
      <c r="T113">
        <f t="shared" si="4"/>
        <v>5.4486130553756298E-2</v>
      </c>
      <c r="U113">
        <f t="shared" si="5"/>
        <v>9.6402493626673358E-2</v>
      </c>
    </row>
    <row r="114" spans="1:21" x14ac:dyDescent="0.4">
      <c r="A114">
        <v>113</v>
      </c>
      <c r="B114" t="s">
        <v>17</v>
      </c>
      <c r="C114" t="s">
        <v>18</v>
      </c>
      <c r="D114" t="s">
        <v>19</v>
      </c>
      <c r="E114">
        <v>25.8</v>
      </c>
      <c r="F114">
        <v>0</v>
      </c>
      <c r="G114">
        <v>95.8</v>
      </c>
      <c r="H114">
        <v>1.397</v>
      </c>
      <c r="I114">
        <v>42</v>
      </c>
      <c r="J114">
        <v>70</v>
      </c>
      <c r="K114">
        <v>26.571881805384699</v>
      </c>
      <c r="L114">
        <f t="shared" si="3"/>
        <v>83.428118194615308</v>
      </c>
      <c r="M114">
        <v>57.728753862456003</v>
      </c>
      <c r="N114">
        <v>24.06</v>
      </c>
      <c r="O114">
        <v>1124.8571914538099</v>
      </c>
      <c r="P114">
        <v>1000</v>
      </c>
      <c r="Q114">
        <v>1.15543323422359</v>
      </c>
      <c r="R114">
        <v>49.251148423205699</v>
      </c>
      <c r="S114">
        <v>0.111080738609726</v>
      </c>
      <c r="T114">
        <f t="shared" si="4"/>
        <v>5.405978830900602E-2</v>
      </c>
      <c r="U114">
        <f t="shared" si="5"/>
        <v>6.0809541647856014E-2</v>
      </c>
    </row>
    <row r="115" spans="1:21" x14ac:dyDescent="0.4">
      <c r="A115">
        <v>114</v>
      </c>
      <c r="B115" t="s">
        <v>17</v>
      </c>
      <c r="C115" t="s">
        <v>18</v>
      </c>
      <c r="D115" t="s">
        <v>24</v>
      </c>
      <c r="E115">
        <v>26.2</v>
      </c>
      <c r="F115">
        <v>0</v>
      </c>
      <c r="G115">
        <v>82.9</v>
      </c>
      <c r="H115">
        <v>1.3340000000000001</v>
      </c>
      <c r="I115">
        <v>34</v>
      </c>
      <c r="J115">
        <v>70</v>
      </c>
      <c r="K115">
        <v>26.2811922047655</v>
      </c>
      <c r="L115">
        <f t="shared" si="3"/>
        <v>83.718807795234497</v>
      </c>
      <c r="M115">
        <v>57.8797501671039</v>
      </c>
      <c r="N115">
        <v>24.06</v>
      </c>
      <c r="O115">
        <v>123.86193943835001</v>
      </c>
      <c r="P115">
        <v>1000</v>
      </c>
      <c r="Q115">
        <v>2.6373189771244299</v>
      </c>
      <c r="R115">
        <v>63.423877584391697</v>
      </c>
      <c r="S115">
        <v>8.4968267309546305E-2</v>
      </c>
      <c r="T115">
        <f t="shared" si="4"/>
        <v>0.51851907062766656</v>
      </c>
      <c r="U115">
        <f t="shared" si="5"/>
        <v>6.4224777723713572E-2</v>
      </c>
    </row>
    <row r="116" spans="1:21" x14ac:dyDescent="0.4">
      <c r="A116">
        <v>115</v>
      </c>
      <c r="B116" t="s">
        <v>17</v>
      </c>
      <c r="C116" t="s">
        <v>18</v>
      </c>
      <c r="D116" t="s">
        <v>25</v>
      </c>
      <c r="E116">
        <v>27.1</v>
      </c>
      <c r="F116">
        <v>0</v>
      </c>
      <c r="G116">
        <v>63.6</v>
      </c>
      <c r="H116">
        <v>1.0880000000000001</v>
      </c>
      <c r="I116">
        <v>34</v>
      </c>
      <c r="J116">
        <v>69</v>
      </c>
      <c r="K116">
        <v>23.600149593299399</v>
      </c>
      <c r="L116">
        <f t="shared" si="3"/>
        <v>87.399850406700608</v>
      </c>
      <c r="M116">
        <v>53.567621547519998</v>
      </c>
      <c r="N116">
        <v>24.06</v>
      </c>
      <c r="O116">
        <v>9018.8578556324101</v>
      </c>
      <c r="P116">
        <v>1000</v>
      </c>
      <c r="Q116">
        <v>2.73062810021406</v>
      </c>
      <c r="R116">
        <v>95.714952066961303</v>
      </c>
      <c r="S116">
        <v>0.35949581208842402</v>
      </c>
      <c r="T116">
        <f t="shared" si="4"/>
        <v>1.0630033487232184E-2</v>
      </c>
      <c r="U116">
        <f t="shared" si="5"/>
        <v>9.5870761021959586E-2</v>
      </c>
    </row>
    <row r="117" spans="1:21" x14ac:dyDescent="0.4">
      <c r="A117">
        <v>116</v>
      </c>
      <c r="B117" t="s">
        <v>17</v>
      </c>
      <c r="C117" t="s">
        <v>18</v>
      </c>
      <c r="D117" t="s">
        <v>25</v>
      </c>
      <c r="E117">
        <v>27.2</v>
      </c>
      <c r="F117">
        <v>0</v>
      </c>
      <c r="G117">
        <v>59.7</v>
      </c>
      <c r="H117">
        <v>1.0760000000000001</v>
      </c>
      <c r="I117">
        <v>34</v>
      </c>
      <c r="J117">
        <v>69</v>
      </c>
      <c r="K117">
        <v>25.357616846850402</v>
      </c>
      <c r="L117">
        <f t="shared" si="3"/>
        <v>85.642383153149595</v>
      </c>
      <c r="M117">
        <v>53.304846123007998</v>
      </c>
      <c r="N117">
        <v>24.06</v>
      </c>
      <c r="O117">
        <v>8057.2862212475402</v>
      </c>
      <c r="P117">
        <v>1000</v>
      </c>
      <c r="Q117">
        <v>0.44797189201408599</v>
      </c>
      <c r="R117">
        <v>48.1928893241056</v>
      </c>
      <c r="S117">
        <v>3.5128836751647401E-2</v>
      </c>
      <c r="T117">
        <f t="shared" si="4"/>
        <v>1.2216246073594762E-2</v>
      </c>
      <c r="U117">
        <f t="shared" si="5"/>
        <v>9.8429791164144464E-2</v>
      </c>
    </row>
    <row r="118" spans="1:21" x14ac:dyDescent="0.4">
      <c r="A118">
        <v>117</v>
      </c>
      <c r="B118" t="s">
        <v>17</v>
      </c>
      <c r="C118" t="s">
        <v>18</v>
      </c>
      <c r="D118" t="s">
        <v>20</v>
      </c>
      <c r="E118">
        <v>27.7</v>
      </c>
      <c r="F118">
        <v>0</v>
      </c>
      <c r="G118">
        <v>62.4</v>
      </c>
      <c r="H118">
        <v>1.0629999999999999</v>
      </c>
      <c r="I118">
        <v>82</v>
      </c>
      <c r="J118">
        <v>68</v>
      </c>
      <c r="K118">
        <v>26.137185105981501</v>
      </c>
      <c r="L118">
        <f t="shared" si="3"/>
        <v>85.862814894018499</v>
      </c>
      <c r="M118">
        <v>53.935358459116003</v>
      </c>
      <c r="N118">
        <v>24.06</v>
      </c>
      <c r="O118">
        <v>7538.7748352648096</v>
      </c>
      <c r="P118">
        <v>1000</v>
      </c>
      <c r="Q118">
        <v>21.9429266151121</v>
      </c>
      <c r="R118">
        <v>6.0781828504545103</v>
      </c>
      <c r="S118">
        <v>0.36032366177081998</v>
      </c>
      <c r="T118">
        <f t="shared" si="4"/>
        <v>1.3143474200476964E-2</v>
      </c>
      <c r="U118">
        <f t="shared" si="5"/>
        <v>9.9085692550507989E-2</v>
      </c>
    </row>
    <row r="119" spans="1:21" x14ac:dyDescent="0.4">
      <c r="A119">
        <v>118</v>
      </c>
      <c r="B119" t="s">
        <v>17</v>
      </c>
      <c r="C119" t="s">
        <v>18</v>
      </c>
      <c r="D119" t="s">
        <v>26</v>
      </c>
      <c r="E119">
        <v>27</v>
      </c>
      <c r="F119">
        <v>3</v>
      </c>
      <c r="G119">
        <v>66.8</v>
      </c>
      <c r="H119">
        <v>1.006</v>
      </c>
      <c r="I119">
        <v>36</v>
      </c>
      <c r="J119">
        <v>67</v>
      </c>
      <c r="K119">
        <v>26.419877955512199</v>
      </c>
      <c r="L119">
        <f t="shared" si="3"/>
        <v>86.580122044487808</v>
      </c>
      <c r="M119">
        <v>51.32447869368</v>
      </c>
      <c r="N119">
        <v>24.06</v>
      </c>
      <c r="O119">
        <v>1211.0849754405999</v>
      </c>
      <c r="P119">
        <v>1000</v>
      </c>
      <c r="Q119">
        <v>23.0500511104037</v>
      </c>
      <c r="R119">
        <v>31.0174948800015</v>
      </c>
      <c r="S119">
        <v>0.31615545991698102</v>
      </c>
      <c r="T119">
        <f t="shared" si="4"/>
        <v>9.4020711370215351E-2</v>
      </c>
      <c r="U119">
        <f t="shared" si="5"/>
        <v>0.11386707092070501</v>
      </c>
    </row>
    <row r="120" spans="1:21" x14ac:dyDescent="0.4">
      <c r="A120">
        <v>119</v>
      </c>
      <c r="B120" t="s">
        <v>17</v>
      </c>
      <c r="C120" t="s">
        <v>18</v>
      </c>
      <c r="D120" t="s">
        <v>25</v>
      </c>
      <c r="E120">
        <v>27.8</v>
      </c>
      <c r="F120">
        <v>0</v>
      </c>
      <c r="G120">
        <v>86.8</v>
      </c>
      <c r="H120">
        <v>1.302</v>
      </c>
      <c r="I120">
        <v>10</v>
      </c>
      <c r="J120">
        <v>67</v>
      </c>
      <c r="K120">
        <v>24.720949004245401</v>
      </c>
      <c r="L120">
        <f t="shared" si="3"/>
        <v>88.279050995754602</v>
      </c>
      <c r="M120">
        <v>59.004098059904003</v>
      </c>
      <c r="N120">
        <v>24.06</v>
      </c>
      <c r="O120">
        <v>1797.12845290584</v>
      </c>
      <c r="P120">
        <v>1000</v>
      </c>
      <c r="Q120">
        <v>2.6802357020143299</v>
      </c>
      <c r="R120">
        <v>91.971038750783507</v>
      </c>
      <c r="S120">
        <v>0.42717734267096702</v>
      </c>
      <c r="T120">
        <f t="shared" si="4"/>
        <v>3.7222539481849087E-2</v>
      </c>
      <c r="U120">
        <f t="shared" si="5"/>
        <v>6.6893684792241989E-2</v>
      </c>
    </row>
    <row r="121" spans="1:21" x14ac:dyDescent="0.4">
      <c r="A121">
        <v>120</v>
      </c>
      <c r="B121" t="s">
        <v>17</v>
      </c>
      <c r="C121" t="s">
        <v>18</v>
      </c>
      <c r="D121" t="s">
        <v>20</v>
      </c>
      <c r="E121">
        <v>27.8</v>
      </c>
      <c r="F121">
        <v>0</v>
      </c>
      <c r="G121">
        <v>46.4</v>
      </c>
      <c r="H121">
        <v>0.88900000000000001</v>
      </c>
      <c r="I121">
        <v>42</v>
      </c>
      <c r="J121">
        <v>66</v>
      </c>
      <c r="K121">
        <v>26.916640738266</v>
      </c>
      <c r="L121">
        <f t="shared" si="3"/>
        <v>87.083359261734003</v>
      </c>
      <c r="M121">
        <v>49.681615500079999</v>
      </c>
      <c r="N121">
        <v>24.06</v>
      </c>
      <c r="O121">
        <v>9440.0878621153297</v>
      </c>
      <c r="P121">
        <v>1000</v>
      </c>
      <c r="Q121">
        <v>3.5337416643008699</v>
      </c>
      <c r="R121">
        <v>80.160178088414398</v>
      </c>
      <c r="S121">
        <v>0.19550098112122</v>
      </c>
      <c r="T121">
        <f t="shared" si="4"/>
        <v>1.5369942318139106E-2</v>
      </c>
      <c r="U121">
        <f t="shared" si="5"/>
        <v>0.14509360591887774</v>
      </c>
    </row>
    <row r="122" spans="1:21" x14ac:dyDescent="0.4">
      <c r="A122">
        <v>121</v>
      </c>
      <c r="B122" t="s">
        <v>17</v>
      </c>
      <c r="C122" t="s">
        <v>18</v>
      </c>
      <c r="D122" t="s">
        <v>20</v>
      </c>
      <c r="E122">
        <v>27.6</v>
      </c>
      <c r="F122">
        <v>0</v>
      </c>
      <c r="G122">
        <v>47.3</v>
      </c>
      <c r="H122">
        <v>0.84799999999999998</v>
      </c>
      <c r="I122">
        <v>52</v>
      </c>
      <c r="J122">
        <v>66</v>
      </c>
      <c r="K122">
        <v>24.946851990474599</v>
      </c>
      <c r="L122">
        <f t="shared" si="3"/>
        <v>89.053148009525401</v>
      </c>
      <c r="M122">
        <v>48.402944555520001</v>
      </c>
      <c r="N122">
        <v>24.06</v>
      </c>
      <c r="O122">
        <v>4465.7163174917696</v>
      </c>
      <c r="P122">
        <v>1000</v>
      </c>
      <c r="Q122">
        <v>6.4599212367960899</v>
      </c>
      <c r="R122">
        <v>95.314831677602598</v>
      </c>
      <c r="S122">
        <v>7.9069747908747906E-2</v>
      </c>
      <c r="T122">
        <f t="shared" si="4"/>
        <v>3.6068830508500259E-2</v>
      </c>
      <c r="U122">
        <f t="shared" si="5"/>
        <v>0.16107316495465457</v>
      </c>
    </row>
    <row r="123" spans="1:21" x14ac:dyDescent="0.4">
      <c r="A123">
        <v>122</v>
      </c>
      <c r="B123" t="s">
        <v>17</v>
      </c>
      <c r="C123" t="s">
        <v>18</v>
      </c>
      <c r="D123" t="s">
        <v>25</v>
      </c>
      <c r="E123">
        <v>29</v>
      </c>
      <c r="F123">
        <v>0</v>
      </c>
      <c r="G123">
        <v>93.2</v>
      </c>
      <c r="H123">
        <v>1.3129999999999999</v>
      </c>
      <c r="I123">
        <v>24</v>
      </c>
      <c r="J123">
        <v>65</v>
      </c>
      <c r="K123">
        <v>26.562091827498602</v>
      </c>
      <c r="L123">
        <f t="shared" si="3"/>
        <v>88.437908172501395</v>
      </c>
      <c r="M123">
        <v>60.518406389600003</v>
      </c>
      <c r="N123">
        <v>24.06</v>
      </c>
      <c r="O123">
        <v>1260.5613526720999</v>
      </c>
      <c r="P123">
        <v>1000</v>
      </c>
      <c r="Q123">
        <v>26.204222374752199</v>
      </c>
      <c r="R123">
        <v>36.070629359053697</v>
      </c>
      <c r="S123">
        <v>7.39945760297986E-2</v>
      </c>
      <c r="T123">
        <f t="shared" si="4"/>
        <v>5.205203774502011E-2</v>
      </c>
      <c r="U123">
        <f t="shared" si="5"/>
        <v>6.5614787109201753E-2</v>
      </c>
    </row>
    <row r="124" spans="1:21" x14ac:dyDescent="0.4">
      <c r="A124">
        <v>123</v>
      </c>
      <c r="B124" t="s">
        <v>17</v>
      </c>
      <c r="C124" t="s">
        <v>18</v>
      </c>
      <c r="D124" t="s">
        <v>24</v>
      </c>
      <c r="E124">
        <v>29.1</v>
      </c>
      <c r="F124">
        <v>0</v>
      </c>
      <c r="G124">
        <v>71.7</v>
      </c>
      <c r="H124">
        <v>1.0349999999999999</v>
      </c>
      <c r="I124">
        <v>14</v>
      </c>
      <c r="J124">
        <v>65</v>
      </c>
      <c r="K124">
        <v>24.300164370020799</v>
      </c>
      <c r="L124">
        <f>J124+K124</f>
        <v>89.300164370020795</v>
      </c>
      <c r="M124">
        <v>53.300982082440001</v>
      </c>
      <c r="N124">
        <v>24.06</v>
      </c>
      <c r="O124">
        <v>179.73865932369199</v>
      </c>
      <c r="P124">
        <v>1000</v>
      </c>
      <c r="Q124">
        <v>29.1228511549531</v>
      </c>
      <c r="R124">
        <v>98.2264664402135</v>
      </c>
      <c r="S124">
        <v>0.32797363337108598</v>
      </c>
      <c r="T124">
        <f t="shared" si="4"/>
        <v>0.61926819057948024</v>
      </c>
      <c r="U124">
        <f t="shared" si="5"/>
        <v>0.11130643433656436</v>
      </c>
    </row>
    <row r="125" spans="1:21" x14ac:dyDescent="0.4">
      <c r="A125">
        <v>124</v>
      </c>
      <c r="B125" t="s">
        <v>17</v>
      </c>
      <c r="C125" t="s">
        <v>18</v>
      </c>
      <c r="D125" t="s">
        <v>24</v>
      </c>
      <c r="E125">
        <v>29.4</v>
      </c>
      <c r="F125">
        <v>0</v>
      </c>
      <c r="G125">
        <v>91.9</v>
      </c>
      <c r="H125">
        <v>1.282</v>
      </c>
      <c r="I125">
        <v>18</v>
      </c>
      <c r="J125">
        <v>65</v>
      </c>
      <c r="K125">
        <v>26.601387564816999</v>
      </c>
      <c r="L125">
        <f>180-(J125+K125)</f>
        <v>88.398612435182997</v>
      </c>
      <c r="M125">
        <v>60.091151320224</v>
      </c>
      <c r="N125">
        <v>24.06</v>
      </c>
      <c r="O125">
        <v>9336.1923487245895</v>
      </c>
      <c r="P125">
        <v>1000</v>
      </c>
      <c r="Q125">
        <v>5.7845409598878899</v>
      </c>
      <c r="R125">
        <v>57.333575903777998</v>
      </c>
      <c r="S125">
        <v>0.22584334807678899</v>
      </c>
      <c r="T125">
        <f t="shared" si="4"/>
        <v>7.4091669378589303E-3</v>
      </c>
      <c r="U125">
        <f t="shared" si="5"/>
        <v>6.9173407675661741E-2</v>
      </c>
    </row>
    <row r="126" spans="1:21" x14ac:dyDescent="0.4">
      <c r="A126">
        <v>125</v>
      </c>
      <c r="B126" t="s">
        <v>17</v>
      </c>
      <c r="C126" t="s">
        <v>18</v>
      </c>
      <c r="D126" t="s">
        <v>24</v>
      </c>
      <c r="E126">
        <v>29.1</v>
      </c>
      <c r="F126">
        <v>0</v>
      </c>
      <c r="G126">
        <v>92.1</v>
      </c>
      <c r="H126">
        <v>1.304</v>
      </c>
      <c r="I126">
        <v>28</v>
      </c>
      <c r="J126">
        <v>64</v>
      </c>
      <c r="K126">
        <v>25.8055032192621</v>
      </c>
      <c r="L126">
        <f>J126+K126</f>
        <v>89.805503219262107</v>
      </c>
      <c r="M126">
        <v>59.878419992064003</v>
      </c>
      <c r="N126">
        <v>24.06</v>
      </c>
      <c r="O126">
        <v>9720.0748031092699</v>
      </c>
      <c r="P126">
        <v>1000</v>
      </c>
      <c r="Q126">
        <v>10.8530819810138</v>
      </c>
      <c r="R126">
        <v>54.292290834384097</v>
      </c>
      <c r="S126">
        <v>0.27544143134253102</v>
      </c>
      <c r="T126">
        <f t="shared" si="4"/>
        <v>6.974894930048975E-3</v>
      </c>
      <c r="U126">
        <f t="shared" si="5"/>
        <v>6.7796500463903647E-2</v>
      </c>
    </row>
    <row r="127" spans="1:21" x14ac:dyDescent="0.4">
      <c r="A127">
        <v>126</v>
      </c>
      <c r="B127" t="s">
        <v>17</v>
      </c>
      <c r="C127" t="s">
        <v>18</v>
      </c>
      <c r="D127" t="s">
        <v>21</v>
      </c>
      <c r="E127">
        <v>27.7</v>
      </c>
      <c r="F127">
        <v>1</v>
      </c>
      <c r="G127">
        <v>59.7</v>
      </c>
      <c r="H127">
        <v>1.0109999999999999</v>
      </c>
      <c r="I127">
        <v>56</v>
      </c>
      <c r="J127">
        <v>64</v>
      </c>
      <c r="K127">
        <v>25.360938197980602</v>
      </c>
      <c r="L127">
        <f t="shared" ref="L127:L190" si="6">J127+K127</f>
        <v>89.360938197980602</v>
      </c>
      <c r="M127">
        <v>51.562820249331899</v>
      </c>
      <c r="N127">
        <v>24.06</v>
      </c>
      <c r="O127">
        <v>8644.2514678717507</v>
      </c>
      <c r="P127">
        <v>1000</v>
      </c>
      <c r="Q127">
        <v>11.962376645313</v>
      </c>
      <c r="R127">
        <v>38.071717161081502</v>
      </c>
      <c r="S127">
        <v>0.22826995673220399</v>
      </c>
      <c r="T127">
        <f t="shared" si="4"/>
        <v>1.3390687483854373E-2</v>
      </c>
      <c r="U127">
        <f t="shared" si="5"/>
        <v>0.11575246993812006</v>
      </c>
    </row>
    <row r="128" spans="1:21" x14ac:dyDescent="0.4">
      <c r="A128">
        <v>127</v>
      </c>
      <c r="B128" t="s">
        <v>17</v>
      </c>
      <c r="C128" t="s">
        <v>18</v>
      </c>
      <c r="D128" t="s">
        <v>24</v>
      </c>
      <c r="E128">
        <v>28.7</v>
      </c>
      <c r="F128">
        <v>0</v>
      </c>
      <c r="G128">
        <v>84.2</v>
      </c>
      <c r="H128">
        <v>1.26</v>
      </c>
      <c r="I128">
        <v>28</v>
      </c>
      <c r="J128">
        <v>63</v>
      </c>
      <c r="K128">
        <v>24.489411199344399</v>
      </c>
      <c r="L128">
        <f t="shared" si="6"/>
        <v>87.489411199344403</v>
      </c>
      <c r="M128">
        <v>58.522014827360003</v>
      </c>
      <c r="N128">
        <v>24.06</v>
      </c>
      <c r="O128">
        <v>2419.2341848691199</v>
      </c>
      <c r="P128">
        <v>1000</v>
      </c>
      <c r="Q128">
        <v>1.34112715430731</v>
      </c>
      <c r="R128">
        <v>70.197734063567907</v>
      </c>
      <c r="S128">
        <v>8.0477234806129103E-2</v>
      </c>
      <c r="T128">
        <f t="shared" si="4"/>
        <v>3.0017797963051675E-2</v>
      </c>
      <c r="U128">
        <f t="shared" si="5"/>
        <v>7.2620082986709245E-2</v>
      </c>
    </row>
    <row r="129" spans="1:21" x14ac:dyDescent="0.4">
      <c r="A129">
        <v>128</v>
      </c>
      <c r="B129" t="s">
        <v>17</v>
      </c>
      <c r="C129" t="s">
        <v>18</v>
      </c>
      <c r="D129" t="s">
        <v>21</v>
      </c>
      <c r="E129">
        <v>28.2</v>
      </c>
      <c r="F129">
        <v>1</v>
      </c>
      <c r="G129">
        <v>45.6</v>
      </c>
      <c r="H129">
        <v>0.88800000000000001</v>
      </c>
      <c r="I129">
        <v>62</v>
      </c>
      <c r="J129">
        <v>63</v>
      </c>
      <c r="K129">
        <v>23.855741712475499</v>
      </c>
      <c r="L129">
        <f t="shared" si="6"/>
        <v>86.855741712475492</v>
      </c>
      <c r="M129">
        <v>49.237951975679998</v>
      </c>
      <c r="N129">
        <v>24.06</v>
      </c>
      <c r="O129">
        <v>5011.8098071186196</v>
      </c>
      <c r="P129">
        <v>1000</v>
      </c>
      <c r="Q129">
        <v>4.1101526856075896</v>
      </c>
      <c r="R129">
        <v>71.679540185967596</v>
      </c>
      <c r="S129">
        <v>0.15152311404702501</v>
      </c>
      <c r="T129">
        <f t="shared" si="4"/>
        <v>3.0301959160045976E-2</v>
      </c>
      <c r="U129">
        <f t="shared" si="5"/>
        <v>0.15186765609322631</v>
      </c>
    </row>
    <row r="130" spans="1:21" x14ac:dyDescent="0.4">
      <c r="A130">
        <v>129</v>
      </c>
      <c r="B130" t="s">
        <v>17</v>
      </c>
      <c r="C130" t="s">
        <v>18</v>
      </c>
      <c r="D130" t="s">
        <v>25</v>
      </c>
      <c r="E130">
        <v>28.3</v>
      </c>
      <c r="F130">
        <v>0</v>
      </c>
      <c r="G130">
        <v>83.8</v>
      </c>
      <c r="H130">
        <v>1.0820000000000001</v>
      </c>
      <c r="I130">
        <v>38</v>
      </c>
      <c r="J130">
        <v>62</v>
      </c>
      <c r="K130">
        <v>25.536397257630199</v>
      </c>
      <c r="L130">
        <f t="shared" si="6"/>
        <v>87.536397257630199</v>
      </c>
      <c r="M130">
        <v>53.623289127112002</v>
      </c>
      <c r="N130">
        <v>24.06</v>
      </c>
      <c r="O130">
        <v>4621.2561364700496</v>
      </c>
      <c r="P130">
        <v>1000</v>
      </c>
      <c r="Q130">
        <v>9.8803498659313007</v>
      </c>
      <c r="R130">
        <v>89.277819939580993</v>
      </c>
      <c r="S130">
        <v>8.5902497513444295E-2</v>
      </c>
      <c r="T130">
        <f t="shared" si="4"/>
        <v>2.1906574641474875E-2</v>
      </c>
      <c r="U130">
        <f t="shared" si="5"/>
        <v>0.10123589249095495</v>
      </c>
    </row>
    <row r="131" spans="1:21" x14ac:dyDescent="0.4">
      <c r="A131">
        <v>130</v>
      </c>
      <c r="B131" t="s">
        <v>17</v>
      </c>
      <c r="C131" t="s">
        <v>18</v>
      </c>
      <c r="D131" t="s">
        <v>21</v>
      </c>
      <c r="E131">
        <v>27.3</v>
      </c>
      <c r="F131">
        <v>1</v>
      </c>
      <c r="G131">
        <v>55.1</v>
      </c>
      <c r="H131">
        <v>0.997</v>
      </c>
      <c r="I131">
        <v>58</v>
      </c>
      <c r="J131">
        <v>62</v>
      </c>
      <c r="K131">
        <v>23.348863597039699</v>
      </c>
      <c r="L131">
        <f t="shared" si="6"/>
        <v>85.348863597039696</v>
      </c>
      <c r="M131">
        <v>50.675383426236003</v>
      </c>
      <c r="N131">
        <v>24.06</v>
      </c>
      <c r="O131">
        <v>2467.2443428504198</v>
      </c>
      <c r="P131">
        <v>1000</v>
      </c>
      <c r="Q131">
        <v>12.3251769708786</v>
      </c>
      <c r="R131">
        <v>41.976896014394001</v>
      </c>
      <c r="S131">
        <v>0.137058744102172</v>
      </c>
      <c r="T131">
        <f t="shared" ref="T131:T194" si="7">1000/(O131*H131*(ABS(1+(-0.4)*(M131-E131))))</f>
        <v>4.8685342255934405E-2</v>
      </c>
      <c r="U131">
        <f t="shared" ref="U131:U194" si="8">1000/(P131*H131*(ABS(1+(-0.4)*(M131-E131))))</f>
        <v>0.12011863526069065</v>
      </c>
    </row>
    <row r="132" spans="1:21" x14ac:dyDescent="0.4">
      <c r="A132">
        <v>131</v>
      </c>
      <c r="B132" t="s">
        <v>17</v>
      </c>
      <c r="C132" t="s">
        <v>18</v>
      </c>
      <c r="D132" t="s">
        <v>21</v>
      </c>
      <c r="E132">
        <v>24.9</v>
      </c>
      <c r="F132">
        <v>2</v>
      </c>
      <c r="G132">
        <v>14.4</v>
      </c>
      <c r="H132">
        <v>0.46200000000000002</v>
      </c>
      <c r="I132">
        <v>82</v>
      </c>
      <c r="J132">
        <v>62</v>
      </c>
      <c r="K132">
        <v>23.639046138476299</v>
      </c>
      <c r="L132">
        <f t="shared" si="6"/>
        <v>85.639046138476303</v>
      </c>
      <c r="M132">
        <v>35.342878061615998</v>
      </c>
      <c r="N132">
        <v>24.06</v>
      </c>
      <c r="O132">
        <v>2210.9716817625499</v>
      </c>
      <c r="P132">
        <v>1000</v>
      </c>
      <c r="Q132">
        <v>1.01591250791417</v>
      </c>
      <c r="R132">
        <v>5.4294489285112704</v>
      </c>
      <c r="S132">
        <v>0.24746060545234699</v>
      </c>
      <c r="T132">
        <f t="shared" si="7"/>
        <v>0.30813210981949535</v>
      </c>
      <c r="U132">
        <f t="shared" si="8"/>
        <v>0.6812713690526524</v>
      </c>
    </row>
    <row r="133" spans="1:21" x14ac:dyDescent="0.4">
      <c r="A133">
        <v>132</v>
      </c>
      <c r="B133" t="s">
        <v>17</v>
      </c>
      <c r="C133" t="s">
        <v>18</v>
      </c>
      <c r="D133" t="s">
        <v>22</v>
      </c>
      <c r="E133">
        <v>23.9</v>
      </c>
      <c r="F133">
        <v>22</v>
      </c>
      <c r="G133">
        <v>0</v>
      </c>
      <c r="H133">
        <v>0.13900000000000001</v>
      </c>
      <c r="I133">
        <v>100</v>
      </c>
      <c r="J133">
        <v>61</v>
      </c>
      <c r="K133">
        <v>24.733190149413002</v>
      </c>
      <c r="L133">
        <f t="shared" si="6"/>
        <v>85.733190149413005</v>
      </c>
      <c r="M133">
        <v>27.043037990456</v>
      </c>
      <c r="N133">
        <v>24.06</v>
      </c>
      <c r="O133">
        <v>9371.5267415599701</v>
      </c>
      <c r="P133">
        <v>1000</v>
      </c>
      <c r="Q133">
        <v>20.318640671492201</v>
      </c>
      <c r="R133">
        <v>14.1435704080238</v>
      </c>
      <c r="S133">
        <v>6.3474228163988497E-2</v>
      </c>
      <c r="T133">
        <f t="shared" si="7"/>
        <v>2.9845456636242735</v>
      </c>
      <c r="U133">
        <f t="shared" si="8"/>
        <v>27.969749498061731</v>
      </c>
    </row>
    <row r="134" spans="1:21" x14ac:dyDescent="0.4">
      <c r="A134">
        <v>133</v>
      </c>
      <c r="B134" t="s">
        <v>17</v>
      </c>
      <c r="C134" t="s">
        <v>18</v>
      </c>
      <c r="D134" t="s">
        <v>22</v>
      </c>
      <c r="E134">
        <v>25.7</v>
      </c>
      <c r="F134">
        <v>56</v>
      </c>
      <c r="G134">
        <v>0</v>
      </c>
      <c r="H134">
        <v>0.129</v>
      </c>
      <c r="I134">
        <v>100</v>
      </c>
      <c r="J134">
        <v>61</v>
      </c>
      <c r="K134">
        <v>26.242570597123301</v>
      </c>
      <c r="L134">
        <f t="shared" si="6"/>
        <v>87.242570597123304</v>
      </c>
      <c r="M134">
        <v>28.670113486723999</v>
      </c>
      <c r="N134">
        <v>24.06</v>
      </c>
      <c r="O134">
        <v>4305.0257498350302</v>
      </c>
      <c r="P134">
        <v>1000</v>
      </c>
      <c r="Q134">
        <v>0.18256889166732901</v>
      </c>
      <c r="R134">
        <v>80.694269290257793</v>
      </c>
      <c r="S134">
        <v>0.30589216744991199</v>
      </c>
      <c r="T134">
        <f t="shared" si="7"/>
        <v>9.5757287282944166</v>
      </c>
      <c r="U134">
        <f t="shared" si="8"/>
        <v>41.223758748742512</v>
      </c>
    </row>
    <row r="135" spans="1:21" x14ac:dyDescent="0.4">
      <c r="A135">
        <v>134</v>
      </c>
      <c r="B135" t="s">
        <v>17</v>
      </c>
      <c r="C135" t="s">
        <v>18</v>
      </c>
      <c r="D135" t="s">
        <v>22</v>
      </c>
      <c r="E135">
        <v>26.5</v>
      </c>
      <c r="F135">
        <v>37.5</v>
      </c>
      <c r="G135">
        <v>12.8</v>
      </c>
      <c r="H135">
        <v>0.49399999999999999</v>
      </c>
      <c r="I135">
        <v>92</v>
      </c>
      <c r="J135">
        <v>60</v>
      </c>
      <c r="K135">
        <v>26.061384926967499</v>
      </c>
      <c r="L135">
        <f t="shared" si="6"/>
        <v>86.061384926967492</v>
      </c>
      <c r="M135">
        <v>37.0921529194</v>
      </c>
      <c r="N135">
        <v>24.06</v>
      </c>
      <c r="O135">
        <v>2131.56766059752</v>
      </c>
      <c r="P135">
        <v>1000</v>
      </c>
      <c r="Q135">
        <v>0.65064309504968998</v>
      </c>
      <c r="R135">
        <v>88.129469244852203</v>
      </c>
      <c r="S135">
        <v>0.198260230699358</v>
      </c>
      <c r="T135">
        <f t="shared" si="7"/>
        <v>0.29339307299825795</v>
      </c>
      <c r="U135">
        <f t="shared" si="8"/>
        <v>0.6253871862464141</v>
      </c>
    </row>
    <row r="136" spans="1:21" x14ac:dyDescent="0.4">
      <c r="A136">
        <v>135</v>
      </c>
      <c r="B136" t="s">
        <v>17</v>
      </c>
      <c r="C136" t="s">
        <v>18</v>
      </c>
      <c r="D136" t="s">
        <v>21</v>
      </c>
      <c r="E136">
        <v>27.1</v>
      </c>
      <c r="F136">
        <v>1.5</v>
      </c>
      <c r="G136">
        <v>35.1</v>
      </c>
      <c r="H136">
        <v>0.84399999999999997</v>
      </c>
      <c r="I136">
        <v>78</v>
      </c>
      <c r="J136">
        <v>60</v>
      </c>
      <c r="K136">
        <v>24.3255786132769</v>
      </c>
      <c r="L136">
        <f t="shared" si="6"/>
        <v>84.325578613276903</v>
      </c>
      <c r="M136">
        <v>46.371665837823997</v>
      </c>
      <c r="N136">
        <v>24.06</v>
      </c>
      <c r="O136">
        <v>2539.9766367442699</v>
      </c>
      <c r="P136">
        <v>1000</v>
      </c>
      <c r="Q136">
        <v>15.688068605945</v>
      </c>
      <c r="R136">
        <v>28.3546663658468</v>
      </c>
      <c r="S136">
        <v>0.47763256280656702</v>
      </c>
      <c r="T136">
        <f t="shared" si="7"/>
        <v>6.9533107572176331E-2</v>
      </c>
      <c r="U136">
        <f t="shared" si="8"/>
        <v>0.17661246871355396</v>
      </c>
    </row>
    <row r="137" spans="1:21" x14ac:dyDescent="0.4">
      <c r="A137">
        <v>136</v>
      </c>
      <c r="B137" t="s">
        <v>17</v>
      </c>
      <c r="C137" t="s">
        <v>18</v>
      </c>
      <c r="D137" t="s">
        <v>22</v>
      </c>
      <c r="E137">
        <v>26.4</v>
      </c>
      <c r="F137">
        <v>14</v>
      </c>
      <c r="G137">
        <v>2.6</v>
      </c>
      <c r="H137">
        <v>0.56699999999999995</v>
      </c>
      <c r="I137">
        <v>96</v>
      </c>
      <c r="J137">
        <v>60</v>
      </c>
      <c r="K137">
        <v>23.0013487491779</v>
      </c>
      <c r="L137">
        <f t="shared" si="6"/>
        <v>83.001348749177907</v>
      </c>
      <c r="M137">
        <v>40.030666029119999</v>
      </c>
      <c r="N137">
        <v>24.06</v>
      </c>
      <c r="O137">
        <v>2015.42795498174</v>
      </c>
      <c r="P137">
        <v>1000</v>
      </c>
      <c r="Q137">
        <v>7.8080146861045501</v>
      </c>
      <c r="R137">
        <v>63.231091983396297</v>
      </c>
      <c r="S137">
        <v>0.13567796950606001</v>
      </c>
      <c r="T137">
        <f t="shared" si="7"/>
        <v>0.19654795046588877</v>
      </c>
      <c r="U137">
        <f t="shared" si="8"/>
        <v>0.39612823386331847</v>
      </c>
    </row>
    <row r="138" spans="1:21" x14ac:dyDescent="0.4">
      <c r="A138">
        <v>137</v>
      </c>
      <c r="B138" t="s">
        <v>17</v>
      </c>
      <c r="C138" t="s">
        <v>18</v>
      </c>
      <c r="D138" t="s">
        <v>22</v>
      </c>
      <c r="E138">
        <v>24.7</v>
      </c>
      <c r="F138">
        <v>30</v>
      </c>
      <c r="G138">
        <v>0</v>
      </c>
      <c r="H138">
        <v>0.318</v>
      </c>
      <c r="I138">
        <v>100</v>
      </c>
      <c r="J138">
        <v>59</v>
      </c>
      <c r="K138">
        <v>26.3767187413677</v>
      </c>
      <c r="L138">
        <f t="shared" si="6"/>
        <v>85.376718741367696</v>
      </c>
      <c r="M138">
        <v>32.058068546847998</v>
      </c>
      <c r="N138">
        <v>24.06</v>
      </c>
      <c r="O138">
        <v>4029.7103959040801</v>
      </c>
      <c r="P138">
        <v>1000</v>
      </c>
      <c r="Q138">
        <v>0.40963361737346798</v>
      </c>
      <c r="R138">
        <v>92.044656060154395</v>
      </c>
      <c r="S138">
        <v>9.0667759409491497E-2</v>
      </c>
      <c r="T138">
        <f t="shared" si="7"/>
        <v>0.40158308768942153</v>
      </c>
      <c r="U138">
        <f t="shared" si="8"/>
        <v>1.6182635432813217</v>
      </c>
    </row>
    <row r="139" spans="1:21" x14ac:dyDescent="0.4">
      <c r="A139">
        <v>138</v>
      </c>
      <c r="B139" t="s">
        <v>17</v>
      </c>
      <c r="C139" t="s">
        <v>18</v>
      </c>
      <c r="D139" t="s">
        <v>21</v>
      </c>
      <c r="E139">
        <v>24.6</v>
      </c>
      <c r="F139">
        <v>11.5</v>
      </c>
      <c r="G139">
        <v>7.8</v>
      </c>
      <c r="H139">
        <v>0.50700000000000001</v>
      </c>
      <c r="I139">
        <v>88</v>
      </c>
      <c r="J139">
        <v>59</v>
      </c>
      <c r="K139">
        <v>24.2474106874791</v>
      </c>
      <c r="L139">
        <f t="shared" si="6"/>
        <v>83.247410687479103</v>
      </c>
      <c r="M139">
        <v>35.999892298703998</v>
      </c>
      <c r="N139">
        <v>24.06</v>
      </c>
      <c r="O139">
        <v>4877.0161620382596</v>
      </c>
      <c r="P139">
        <v>1000</v>
      </c>
      <c r="Q139">
        <v>4.36806759457028</v>
      </c>
      <c r="R139">
        <v>64.461034810830597</v>
      </c>
      <c r="S139">
        <v>9.7054980509392499E-2</v>
      </c>
      <c r="T139">
        <f t="shared" si="7"/>
        <v>0.11360386404609268</v>
      </c>
      <c r="U139">
        <f t="shared" si="8"/>
        <v>0.55404788102279123</v>
      </c>
    </row>
    <row r="140" spans="1:21" x14ac:dyDescent="0.4">
      <c r="A140">
        <v>139</v>
      </c>
      <c r="B140" t="s">
        <v>17</v>
      </c>
      <c r="C140" t="s">
        <v>18</v>
      </c>
      <c r="D140" t="s">
        <v>22</v>
      </c>
      <c r="E140">
        <v>23.5</v>
      </c>
      <c r="F140">
        <v>3.5</v>
      </c>
      <c r="G140">
        <v>0</v>
      </c>
      <c r="H140">
        <v>0.32900000000000001</v>
      </c>
      <c r="I140">
        <v>100</v>
      </c>
      <c r="J140">
        <v>59</v>
      </c>
      <c r="K140">
        <v>26.310395254201801</v>
      </c>
      <c r="L140">
        <f t="shared" si="6"/>
        <v>85.310395254201808</v>
      </c>
      <c r="M140">
        <v>30.919249330780001</v>
      </c>
      <c r="N140">
        <v>24.06</v>
      </c>
      <c r="O140">
        <v>3883.7507891540199</v>
      </c>
      <c r="P140">
        <v>1000</v>
      </c>
      <c r="Q140">
        <v>9.5264137241804399</v>
      </c>
      <c r="R140">
        <v>37.654673500330901</v>
      </c>
      <c r="S140">
        <v>0.166835884822919</v>
      </c>
      <c r="T140">
        <f t="shared" si="7"/>
        <v>0.39773510180400351</v>
      </c>
      <c r="U140">
        <f t="shared" si="8"/>
        <v>1.5447040155055534</v>
      </c>
    </row>
    <row r="141" spans="1:21" x14ac:dyDescent="0.4">
      <c r="A141">
        <v>140</v>
      </c>
      <c r="B141" t="s">
        <v>17</v>
      </c>
      <c r="C141" t="s">
        <v>18</v>
      </c>
      <c r="D141" t="s">
        <v>22</v>
      </c>
      <c r="E141">
        <v>22.9</v>
      </c>
      <c r="F141">
        <v>2</v>
      </c>
      <c r="G141">
        <v>0.9</v>
      </c>
      <c r="H141">
        <v>0.40899999999999997</v>
      </c>
      <c r="I141">
        <v>98</v>
      </c>
      <c r="J141">
        <v>58</v>
      </c>
      <c r="K141">
        <v>23.9320299058909</v>
      </c>
      <c r="L141">
        <f t="shared" si="6"/>
        <v>81.9320299058909</v>
      </c>
      <c r="M141">
        <v>31.780866377115998</v>
      </c>
      <c r="N141">
        <v>24.06</v>
      </c>
      <c r="O141">
        <v>7253.2102333844396</v>
      </c>
      <c r="P141">
        <v>1000</v>
      </c>
      <c r="Q141">
        <v>1.9916448051270901</v>
      </c>
      <c r="R141">
        <v>0.19239424662348401</v>
      </c>
      <c r="S141">
        <v>0.31092129711436201</v>
      </c>
      <c r="T141">
        <f t="shared" si="7"/>
        <v>0.13207079283722675</v>
      </c>
      <c r="U141">
        <f t="shared" si="8"/>
        <v>0.95793722613816945</v>
      </c>
    </row>
    <row r="142" spans="1:21" x14ac:dyDescent="0.4">
      <c r="A142">
        <v>141</v>
      </c>
      <c r="B142" t="s">
        <v>17</v>
      </c>
      <c r="C142" t="s">
        <v>18</v>
      </c>
      <c r="D142" t="s">
        <v>20</v>
      </c>
      <c r="E142">
        <v>24</v>
      </c>
      <c r="F142">
        <v>0</v>
      </c>
      <c r="G142">
        <v>26</v>
      </c>
      <c r="H142">
        <v>0.69299999999999995</v>
      </c>
      <c r="I142">
        <v>70</v>
      </c>
      <c r="J142">
        <v>58</v>
      </c>
      <c r="K142">
        <v>24.038695275316702</v>
      </c>
      <c r="L142">
        <f t="shared" si="6"/>
        <v>82.038695275316698</v>
      </c>
      <c r="M142">
        <v>39.207519761279997</v>
      </c>
      <c r="N142">
        <v>24.06</v>
      </c>
      <c r="O142">
        <v>1367.93877337559</v>
      </c>
      <c r="P142">
        <v>1000</v>
      </c>
      <c r="Q142">
        <v>4.4138369063905598</v>
      </c>
      <c r="R142">
        <v>47.3385956548331</v>
      </c>
      <c r="S142">
        <v>9.5855019365835001E-2</v>
      </c>
      <c r="T142">
        <f t="shared" si="7"/>
        <v>0.20752925202067052</v>
      </c>
      <c r="U142">
        <f t="shared" si="8"/>
        <v>0.28388731044870968</v>
      </c>
    </row>
    <row r="143" spans="1:21" x14ac:dyDescent="0.4">
      <c r="A143">
        <v>142</v>
      </c>
      <c r="B143" t="s">
        <v>17</v>
      </c>
      <c r="C143" t="s">
        <v>18</v>
      </c>
      <c r="D143" t="s">
        <v>20</v>
      </c>
      <c r="E143">
        <v>23.6</v>
      </c>
      <c r="F143">
        <v>0</v>
      </c>
      <c r="G143">
        <v>8.6999999999999993</v>
      </c>
      <c r="H143">
        <v>0.53400000000000003</v>
      </c>
      <c r="I143">
        <v>84</v>
      </c>
      <c r="J143">
        <v>57</v>
      </c>
      <c r="K143">
        <v>23.0740150095336</v>
      </c>
      <c r="L143">
        <f>J143+K143</f>
        <v>80.074015009533596</v>
      </c>
      <c r="M143">
        <v>35.503000668416</v>
      </c>
      <c r="N143">
        <v>24.06</v>
      </c>
      <c r="O143">
        <v>683.40778024862698</v>
      </c>
      <c r="P143">
        <v>1000</v>
      </c>
      <c r="Q143">
        <v>8.4247982137202992</v>
      </c>
      <c r="R143">
        <v>65.594726674217299</v>
      </c>
      <c r="S143">
        <v>8.2152236171492296E-2</v>
      </c>
      <c r="T143">
        <f t="shared" si="7"/>
        <v>0.72853826299724567</v>
      </c>
      <c r="U143">
        <f t="shared" si="8"/>
        <v>0.49788871714113814</v>
      </c>
    </row>
    <row r="144" spans="1:21" x14ac:dyDescent="0.4">
      <c r="A144">
        <v>143</v>
      </c>
      <c r="B144" t="s">
        <v>17</v>
      </c>
      <c r="C144" t="s">
        <v>18</v>
      </c>
      <c r="D144" t="s">
        <v>23</v>
      </c>
      <c r="E144">
        <v>23</v>
      </c>
      <c r="F144">
        <v>0</v>
      </c>
      <c r="G144">
        <v>0</v>
      </c>
      <c r="H144">
        <v>0.38400000000000001</v>
      </c>
      <c r="I144">
        <v>98</v>
      </c>
      <c r="J144">
        <v>57</v>
      </c>
      <c r="K144">
        <v>23.860547121545402</v>
      </c>
      <c r="L144">
        <f t="shared" si="6"/>
        <v>80.860547121545409</v>
      </c>
      <c r="M144">
        <v>31.543770859519999</v>
      </c>
      <c r="N144">
        <v>24.06</v>
      </c>
      <c r="O144">
        <v>1058.74656923156</v>
      </c>
      <c r="P144">
        <v>1000</v>
      </c>
      <c r="Q144">
        <v>13.738500380587499</v>
      </c>
      <c r="R144">
        <v>4.0311340482354403</v>
      </c>
      <c r="S144">
        <v>0.31381553671134599</v>
      </c>
      <c r="T144">
        <f t="shared" si="7"/>
        <v>1.0174399303199884</v>
      </c>
      <c r="U144">
        <f t="shared" si="8"/>
        <v>1.0772110356254851</v>
      </c>
    </row>
    <row r="145" spans="1:21" x14ac:dyDescent="0.4">
      <c r="A145">
        <v>144</v>
      </c>
      <c r="B145" t="s">
        <v>17</v>
      </c>
      <c r="C145" t="s">
        <v>18</v>
      </c>
      <c r="D145" t="s">
        <v>20</v>
      </c>
      <c r="E145">
        <v>22.9</v>
      </c>
      <c r="F145">
        <v>0</v>
      </c>
      <c r="G145">
        <v>33.200000000000003</v>
      </c>
      <c r="H145">
        <v>0.78700000000000003</v>
      </c>
      <c r="I145">
        <v>86</v>
      </c>
      <c r="J145">
        <v>57</v>
      </c>
      <c r="K145">
        <v>23.011307831035399</v>
      </c>
      <c r="L145">
        <f t="shared" si="6"/>
        <v>80.011307831035396</v>
      </c>
      <c r="M145">
        <v>39.754622049543997</v>
      </c>
      <c r="N145">
        <v>24.06</v>
      </c>
      <c r="O145">
        <v>2835.3774235301398</v>
      </c>
      <c r="P145">
        <v>1000</v>
      </c>
      <c r="Q145">
        <v>4.2866207165011199</v>
      </c>
      <c r="R145">
        <v>55.088286268506302</v>
      </c>
      <c r="S145">
        <v>0.48244895581761199</v>
      </c>
      <c r="T145">
        <f t="shared" si="7"/>
        <v>7.8048154276577311E-2</v>
      </c>
      <c r="U145">
        <f t="shared" si="8"/>
        <v>0.22129597458400468</v>
      </c>
    </row>
    <row r="146" spans="1:21" x14ac:dyDescent="0.4">
      <c r="A146">
        <v>145</v>
      </c>
      <c r="B146" t="s">
        <v>17</v>
      </c>
      <c r="C146" t="s">
        <v>18</v>
      </c>
      <c r="D146" t="s">
        <v>19</v>
      </c>
      <c r="E146">
        <v>23.3</v>
      </c>
      <c r="F146">
        <v>0</v>
      </c>
      <c r="G146">
        <v>16.600000000000001</v>
      </c>
      <c r="H146">
        <v>0.67900000000000005</v>
      </c>
      <c r="I146">
        <v>82</v>
      </c>
      <c r="J146">
        <v>56</v>
      </c>
      <c r="K146">
        <v>24.722078497217101</v>
      </c>
      <c r="L146">
        <f t="shared" si="6"/>
        <v>80.722078497217097</v>
      </c>
      <c r="M146">
        <v>37.743774436700001</v>
      </c>
      <c r="N146">
        <v>24.06</v>
      </c>
      <c r="O146">
        <v>2987.7353996789502</v>
      </c>
      <c r="P146">
        <v>1000</v>
      </c>
      <c r="Q146">
        <v>22.861425736868501</v>
      </c>
      <c r="R146">
        <v>92.493605889108096</v>
      </c>
      <c r="S146">
        <v>0.41608546079145597</v>
      </c>
      <c r="T146">
        <f t="shared" si="7"/>
        <v>0.10317785825838237</v>
      </c>
      <c r="U146">
        <f t="shared" si="8"/>
        <v>0.30826813958162613</v>
      </c>
    </row>
    <row r="147" spans="1:21" x14ac:dyDescent="0.4">
      <c r="A147">
        <v>146</v>
      </c>
      <c r="B147" t="s">
        <v>17</v>
      </c>
      <c r="C147" t="s">
        <v>18</v>
      </c>
      <c r="D147" t="s">
        <v>19</v>
      </c>
      <c r="E147">
        <v>24.5</v>
      </c>
      <c r="F147">
        <v>0</v>
      </c>
      <c r="G147">
        <v>38.6</v>
      </c>
      <c r="H147">
        <v>0.91800000000000004</v>
      </c>
      <c r="I147">
        <v>80</v>
      </c>
      <c r="J147">
        <v>56</v>
      </c>
      <c r="K147">
        <v>25.072126130732499</v>
      </c>
      <c r="L147">
        <f t="shared" si="6"/>
        <v>81.072126130732499</v>
      </c>
      <c r="M147">
        <v>43.887885316039998</v>
      </c>
      <c r="N147">
        <v>24.06</v>
      </c>
      <c r="O147">
        <v>2017.6676566958499</v>
      </c>
      <c r="P147">
        <v>1000</v>
      </c>
      <c r="Q147">
        <v>57.686303242817701</v>
      </c>
      <c r="R147">
        <v>12.967014802931599</v>
      </c>
      <c r="S147">
        <v>6.5568919693317004E-2</v>
      </c>
      <c r="T147">
        <f t="shared" si="7"/>
        <v>7.9923119041811236E-2</v>
      </c>
      <c r="U147">
        <f t="shared" si="8"/>
        <v>0.16125829231291472</v>
      </c>
    </row>
    <row r="148" spans="1:21" x14ac:dyDescent="0.4">
      <c r="A148">
        <v>147</v>
      </c>
      <c r="B148" t="s">
        <v>17</v>
      </c>
      <c r="C148" t="s">
        <v>18</v>
      </c>
      <c r="D148" t="s">
        <v>19</v>
      </c>
      <c r="E148">
        <v>26.4</v>
      </c>
      <c r="F148">
        <v>0</v>
      </c>
      <c r="G148">
        <v>72.900000000000006</v>
      </c>
      <c r="H148">
        <v>1.004</v>
      </c>
      <c r="I148">
        <v>60</v>
      </c>
      <c r="J148">
        <v>56</v>
      </c>
      <c r="K148">
        <v>26.561266301194799</v>
      </c>
      <c r="L148">
        <f t="shared" si="6"/>
        <v>82.561266301194792</v>
      </c>
      <c r="M148">
        <v>49.583790884735997</v>
      </c>
      <c r="N148">
        <v>24.06</v>
      </c>
      <c r="O148">
        <v>3044.1164778980001</v>
      </c>
      <c r="P148">
        <v>1000</v>
      </c>
      <c r="Q148">
        <v>20.3155820476717</v>
      </c>
      <c r="R148">
        <v>90.882877280574903</v>
      </c>
      <c r="S148">
        <v>0.24628360038793201</v>
      </c>
      <c r="T148">
        <f t="shared" si="7"/>
        <v>3.9547122718547399E-2</v>
      </c>
      <c r="U148">
        <f t="shared" si="8"/>
        <v>0.12038604792098451</v>
      </c>
    </row>
    <row r="149" spans="1:21" x14ac:dyDescent="0.4">
      <c r="A149">
        <v>148</v>
      </c>
      <c r="B149" t="s">
        <v>17</v>
      </c>
      <c r="C149" t="s">
        <v>18</v>
      </c>
      <c r="D149" t="s">
        <v>22</v>
      </c>
      <c r="E149">
        <v>23.5</v>
      </c>
      <c r="F149">
        <v>6.5</v>
      </c>
      <c r="G149">
        <v>1.8</v>
      </c>
      <c r="H149">
        <v>0.28100000000000003</v>
      </c>
      <c r="I149">
        <v>96</v>
      </c>
      <c r="J149">
        <v>55</v>
      </c>
      <c r="K149">
        <v>26.533673971714201</v>
      </c>
      <c r="L149">
        <f t="shared" si="6"/>
        <v>81.533673971714194</v>
      </c>
      <c r="M149">
        <v>29.864957324079999</v>
      </c>
      <c r="N149">
        <v>24.06</v>
      </c>
      <c r="O149">
        <v>6584.3925822792498</v>
      </c>
      <c r="P149">
        <v>1000</v>
      </c>
      <c r="Q149">
        <v>4.0448347623151903</v>
      </c>
      <c r="R149">
        <v>17.1856341950445</v>
      </c>
      <c r="S149">
        <v>0.48493199953995297</v>
      </c>
      <c r="T149">
        <f t="shared" si="7"/>
        <v>0.34960148512834516</v>
      </c>
      <c r="U149">
        <f t="shared" si="8"/>
        <v>2.3019134254328857</v>
      </c>
    </row>
    <row r="150" spans="1:21" x14ac:dyDescent="0.4">
      <c r="A150">
        <v>149</v>
      </c>
      <c r="B150" t="s">
        <v>17</v>
      </c>
      <c r="C150" t="s">
        <v>18</v>
      </c>
      <c r="D150" t="s">
        <v>22</v>
      </c>
      <c r="E150">
        <v>21</v>
      </c>
      <c r="F150">
        <v>2</v>
      </c>
      <c r="G150">
        <v>0</v>
      </c>
      <c r="H150">
        <v>0.123</v>
      </c>
      <c r="I150">
        <v>100</v>
      </c>
      <c r="J150">
        <v>54</v>
      </c>
      <c r="K150">
        <v>24.556028869230101</v>
      </c>
      <c r="L150">
        <f t="shared" si="6"/>
        <v>78.556028869230104</v>
      </c>
      <c r="M150">
        <v>23.578775289479999</v>
      </c>
      <c r="N150">
        <v>24.06</v>
      </c>
      <c r="O150">
        <v>7023.4960908836001</v>
      </c>
      <c r="P150">
        <v>1000</v>
      </c>
      <c r="Q150">
        <v>1.1146773616499801</v>
      </c>
      <c r="R150">
        <v>47.960423422781197</v>
      </c>
      <c r="S150">
        <v>0.31494802032193803</v>
      </c>
      <c r="T150">
        <f t="shared" si="7"/>
        <v>36.735972765792638</v>
      </c>
      <c r="U150">
        <f t="shared" si="8"/>
        <v>258.01496111535101</v>
      </c>
    </row>
    <row r="151" spans="1:21" x14ac:dyDescent="0.4">
      <c r="A151">
        <v>150</v>
      </c>
      <c r="B151" t="s">
        <v>17</v>
      </c>
      <c r="C151" t="s">
        <v>18</v>
      </c>
      <c r="D151" t="s">
        <v>23</v>
      </c>
      <c r="E151">
        <v>23</v>
      </c>
      <c r="F151">
        <v>0.5</v>
      </c>
      <c r="G151">
        <v>1.8</v>
      </c>
      <c r="H151">
        <v>0.41399999999999998</v>
      </c>
      <c r="I151">
        <v>96</v>
      </c>
      <c r="J151">
        <v>54</v>
      </c>
      <c r="K151">
        <v>26.1703890336596</v>
      </c>
      <c r="L151">
        <f t="shared" si="6"/>
        <v>80.170389033659603</v>
      </c>
      <c r="M151">
        <v>31.471377560960001</v>
      </c>
      <c r="N151">
        <v>24.06</v>
      </c>
      <c r="O151">
        <v>2128.9229368011702</v>
      </c>
      <c r="P151">
        <v>1000</v>
      </c>
      <c r="Q151">
        <v>9.5904794276983605</v>
      </c>
      <c r="R151">
        <v>27.4117488204345</v>
      </c>
      <c r="S151">
        <v>0.33176035852747399</v>
      </c>
      <c r="T151">
        <f t="shared" si="7"/>
        <v>0.47501267108171769</v>
      </c>
      <c r="U151">
        <f t="shared" si="8"/>
        <v>1.0112653707370589</v>
      </c>
    </row>
    <row r="152" spans="1:21" x14ac:dyDescent="0.4">
      <c r="A152">
        <v>151</v>
      </c>
      <c r="B152" t="s">
        <v>17</v>
      </c>
      <c r="C152" t="s">
        <v>18</v>
      </c>
      <c r="D152" t="s">
        <v>20</v>
      </c>
      <c r="E152">
        <v>25.3</v>
      </c>
      <c r="F152">
        <v>0</v>
      </c>
      <c r="G152">
        <v>40.799999999999997</v>
      </c>
      <c r="H152">
        <v>0.86799999999999999</v>
      </c>
      <c r="I152">
        <v>88</v>
      </c>
      <c r="J152">
        <v>54</v>
      </c>
      <c r="K152">
        <v>24.938984843618702</v>
      </c>
      <c r="L152">
        <f t="shared" si="6"/>
        <v>78.938984843618698</v>
      </c>
      <c r="M152">
        <v>44.608421609007998</v>
      </c>
      <c r="N152">
        <v>24.06</v>
      </c>
      <c r="O152">
        <v>5348.1424940970301</v>
      </c>
      <c r="P152">
        <v>1000</v>
      </c>
      <c r="Q152">
        <v>4.1858721247818798</v>
      </c>
      <c r="R152">
        <v>91.557513067310197</v>
      </c>
      <c r="S152">
        <v>8.7281856941866798E-2</v>
      </c>
      <c r="T152">
        <f t="shared" si="7"/>
        <v>3.203984308974827E-2</v>
      </c>
      <c r="U152">
        <f t="shared" si="8"/>
        <v>0.17135364633248382</v>
      </c>
    </row>
    <row r="153" spans="1:21" x14ac:dyDescent="0.4">
      <c r="A153">
        <v>152</v>
      </c>
      <c r="B153" t="s">
        <v>17</v>
      </c>
      <c r="C153" t="s">
        <v>18</v>
      </c>
      <c r="D153" t="s">
        <v>20</v>
      </c>
      <c r="E153">
        <v>25.3</v>
      </c>
      <c r="F153">
        <v>0</v>
      </c>
      <c r="G153">
        <v>34.6</v>
      </c>
      <c r="H153">
        <v>0.72299999999999998</v>
      </c>
      <c r="I153">
        <v>64</v>
      </c>
      <c r="J153">
        <v>53</v>
      </c>
      <c r="K153">
        <v>26.552675858839201</v>
      </c>
      <c r="L153">
        <f t="shared" si="6"/>
        <v>79.552675858839194</v>
      </c>
      <c r="M153">
        <v>42.205420009072</v>
      </c>
      <c r="N153">
        <v>24.06</v>
      </c>
      <c r="O153">
        <v>9052.7546367330906</v>
      </c>
      <c r="P153">
        <v>1000</v>
      </c>
      <c r="Q153">
        <v>4.4147402542689997</v>
      </c>
      <c r="R153">
        <v>52.136553301853297</v>
      </c>
      <c r="S153">
        <v>7.0591025166371904E-2</v>
      </c>
      <c r="T153">
        <f t="shared" si="7"/>
        <v>2.6515207895895395E-2</v>
      </c>
      <c r="U153">
        <f t="shared" si="8"/>
        <v>0.24003567122350891</v>
      </c>
    </row>
    <row r="154" spans="1:21" x14ac:dyDescent="0.4">
      <c r="A154">
        <v>153</v>
      </c>
      <c r="B154" t="s">
        <v>17</v>
      </c>
      <c r="C154" t="s">
        <v>18</v>
      </c>
      <c r="D154" t="s">
        <v>25</v>
      </c>
      <c r="E154">
        <v>24.9</v>
      </c>
      <c r="F154">
        <v>0</v>
      </c>
      <c r="G154">
        <v>92.6</v>
      </c>
      <c r="H154">
        <v>1.0449999999999999</v>
      </c>
      <c r="I154">
        <v>24</v>
      </c>
      <c r="J154">
        <v>53</v>
      </c>
      <c r="K154">
        <v>25.4064373395993</v>
      </c>
      <c r="L154">
        <f t="shared" si="6"/>
        <v>78.406437339599307</v>
      </c>
      <c r="M154">
        <v>48.19883323482</v>
      </c>
      <c r="N154">
        <v>24.06</v>
      </c>
      <c r="O154">
        <v>1267.6531875210501</v>
      </c>
      <c r="P154">
        <v>1000</v>
      </c>
      <c r="Q154">
        <v>5.3299116934808097</v>
      </c>
      <c r="R154">
        <v>54.3038740860232</v>
      </c>
      <c r="S154">
        <v>0.101380444059643</v>
      </c>
      <c r="T154">
        <f t="shared" si="7"/>
        <v>9.0736974176732391E-2</v>
      </c>
      <c r="U154">
        <f t="shared" si="8"/>
        <v>0.11502301454115001</v>
      </c>
    </row>
    <row r="155" spans="1:21" x14ac:dyDescent="0.4">
      <c r="A155">
        <v>154</v>
      </c>
      <c r="B155" t="s">
        <v>17</v>
      </c>
      <c r="C155" t="s">
        <v>18</v>
      </c>
      <c r="D155" t="s">
        <v>22</v>
      </c>
      <c r="E155">
        <v>21</v>
      </c>
      <c r="F155">
        <v>12.5</v>
      </c>
      <c r="G155">
        <v>0</v>
      </c>
      <c r="H155">
        <v>0.17699999999999999</v>
      </c>
      <c r="I155">
        <v>98</v>
      </c>
      <c r="J155">
        <v>52</v>
      </c>
      <c r="K155">
        <v>26.572319886019098</v>
      </c>
      <c r="L155">
        <f t="shared" si="6"/>
        <v>78.572319886019102</v>
      </c>
      <c r="M155">
        <v>24.693983061600001</v>
      </c>
      <c r="N155">
        <v>24.06</v>
      </c>
      <c r="O155">
        <v>8452.8838026811209</v>
      </c>
      <c r="P155">
        <v>1000</v>
      </c>
      <c r="Q155">
        <v>37.223704298168897</v>
      </c>
      <c r="R155">
        <v>56.788995861181697</v>
      </c>
      <c r="S155">
        <v>0.35164707686019903</v>
      </c>
      <c r="T155">
        <f t="shared" si="7"/>
        <v>1.3994702723233101</v>
      </c>
      <c r="U155">
        <f t="shared" si="8"/>
        <v>11.829559597255445</v>
      </c>
    </row>
    <row r="156" spans="1:21" x14ac:dyDescent="0.4">
      <c r="A156">
        <v>155</v>
      </c>
      <c r="B156" t="s">
        <v>17</v>
      </c>
      <c r="C156" t="s">
        <v>18</v>
      </c>
      <c r="D156" t="s">
        <v>20</v>
      </c>
      <c r="E156">
        <v>24.2</v>
      </c>
      <c r="F156">
        <v>0</v>
      </c>
      <c r="G156">
        <v>48.7</v>
      </c>
      <c r="H156">
        <v>0.77500000000000002</v>
      </c>
      <c r="I156">
        <v>62</v>
      </c>
      <c r="J156">
        <v>51</v>
      </c>
      <c r="K156">
        <v>24.564295118930101</v>
      </c>
      <c r="L156">
        <f t="shared" si="6"/>
        <v>75.564295118930104</v>
      </c>
      <c r="M156">
        <v>40.874340921200002</v>
      </c>
      <c r="N156">
        <v>24.06</v>
      </c>
      <c r="O156">
        <v>3938.42505813353</v>
      </c>
      <c r="P156">
        <v>1000</v>
      </c>
      <c r="Q156">
        <v>2.8758063365018498</v>
      </c>
      <c r="R156">
        <v>37.833667680085597</v>
      </c>
      <c r="S156">
        <v>0.49945071605243901</v>
      </c>
      <c r="T156">
        <f t="shared" si="7"/>
        <v>5.778469775207129E-2</v>
      </c>
      <c r="U156">
        <f t="shared" si="8"/>
        <v>0.22758070160342986</v>
      </c>
    </row>
    <row r="157" spans="1:21" x14ac:dyDescent="0.4">
      <c r="A157">
        <v>156</v>
      </c>
      <c r="B157" t="s">
        <v>17</v>
      </c>
      <c r="C157" t="s">
        <v>18</v>
      </c>
      <c r="D157" t="s">
        <v>24</v>
      </c>
      <c r="E157">
        <v>25.2</v>
      </c>
      <c r="F157">
        <v>0</v>
      </c>
      <c r="G157">
        <v>64.2</v>
      </c>
      <c r="H157">
        <v>0.88400000000000001</v>
      </c>
      <c r="I157">
        <v>36</v>
      </c>
      <c r="J157">
        <v>50</v>
      </c>
      <c r="K157">
        <v>24.017362384546399</v>
      </c>
      <c r="L157">
        <f t="shared" si="6"/>
        <v>74.017362384546402</v>
      </c>
      <c r="M157">
        <v>45.560274492479998</v>
      </c>
      <c r="N157">
        <v>24.06</v>
      </c>
      <c r="O157">
        <v>6196.5997155063196</v>
      </c>
      <c r="P157">
        <v>1000</v>
      </c>
      <c r="Q157">
        <v>33.528338793839403</v>
      </c>
      <c r="R157">
        <v>29.8934116962464</v>
      </c>
      <c r="S157">
        <v>0.284891303650121</v>
      </c>
      <c r="T157">
        <f t="shared" si="7"/>
        <v>2.5553251635435145E-2</v>
      </c>
      <c r="U157">
        <f t="shared" si="8"/>
        <v>0.15834327181439878</v>
      </c>
    </row>
    <row r="158" spans="1:21" x14ac:dyDescent="0.4">
      <c r="A158">
        <v>157</v>
      </c>
      <c r="B158" t="s">
        <v>17</v>
      </c>
      <c r="C158" t="s">
        <v>18</v>
      </c>
      <c r="D158" t="s">
        <v>25</v>
      </c>
      <c r="E158">
        <v>24.1</v>
      </c>
      <c r="F158">
        <v>0</v>
      </c>
      <c r="G158">
        <v>67</v>
      </c>
      <c r="H158">
        <v>0.85</v>
      </c>
      <c r="I158">
        <v>22</v>
      </c>
      <c r="J158">
        <v>50</v>
      </c>
      <c r="K158">
        <v>25.059101511620501</v>
      </c>
      <c r="L158">
        <f t="shared" si="6"/>
        <v>75.059101511620497</v>
      </c>
      <c r="M158">
        <v>43.732756713999997</v>
      </c>
      <c r="N158">
        <v>24.06</v>
      </c>
      <c r="O158">
        <v>7145.8388893335496</v>
      </c>
      <c r="P158">
        <v>1000</v>
      </c>
      <c r="Q158">
        <v>12.402257259553</v>
      </c>
      <c r="R158">
        <v>9.22955680763787</v>
      </c>
      <c r="S158">
        <v>0.43881443094817502</v>
      </c>
      <c r="T158">
        <f t="shared" si="7"/>
        <v>2.4023739761368391E-2</v>
      </c>
      <c r="U158">
        <f t="shared" si="8"/>
        <v>0.17166977385401491</v>
      </c>
    </row>
    <row r="159" spans="1:21" x14ac:dyDescent="0.4">
      <c r="A159">
        <v>158</v>
      </c>
      <c r="B159" t="s">
        <v>17</v>
      </c>
      <c r="C159" t="s">
        <v>18</v>
      </c>
      <c r="D159" t="s">
        <v>24</v>
      </c>
      <c r="E159">
        <v>25.3</v>
      </c>
      <c r="F159">
        <v>0</v>
      </c>
      <c r="G159">
        <v>90.7</v>
      </c>
      <c r="H159">
        <v>0.96299999999999997</v>
      </c>
      <c r="I159">
        <v>26</v>
      </c>
      <c r="J159">
        <v>50</v>
      </c>
      <c r="K159">
        <v>24.910519664438102</v>
      </c>
      <c r="L159">
        <f t="shared" si="6"/>
        <v>74.910519664438098</v>
      </c>
      <c r="M159">
        <v>47.617994566504002</v>
      </c>
      <c r="N159">
        <v>24.06</v>
      </c>
      <c r="O159">
        <v>5651.3342702891196</v>
      </c>
      <c r="P159">
        <v>1000</v>
      </c>
      <c r="Q159">
        <v>1.91305220992174</v>
      </c>
      <c r="R159">
        <v>18.007992458715599</v>
      </c>
      <c r="S159">
        <v>0.171577768224868</v>
      </c>
      <c r="T159">
        <f t="shared" si="7"/>
        <v>2.3179444320631844E-2</v>
      </c>
      <c r="U159">
        <f t="shared" si="8"/>
        <v>0.13099478805544523</v>
      </c>
    </row>
    <row r="160" spans="1:21" x14ac:dyDescent="0.4">
      <c r="A160">
        <v>159</v>
      </c>
      <c r="B160" t="s">
        <v>17</v>
      </c>
      <c r="C160" t="s">
        <v>18</v>
      </c>
      <c r="D160" t="s">
        <v>25</v>
      </c>
      <c r="E160">
        <v>25.2</v>
      </c>
      <c r="F160">
        <v>0</v>
      </c>
      <c r="G160">
        <v>94.5</v>
      </c>
      <c r="H160">
        <v>0.95699999999999996</v>
      </c>
      <c r="I160">
        <v>16</v>
      </c>
      <c r="J160">
        <v>49</v>
      </c>
      <c r="K160">
        <v>25.540875643651901</v>
      </c>
      <c r="L160">
        <f t="shared" si="6"/>
        <v>74.540875643651901</v>
      </c>
      <c r="M160">
        <v>47.834403994223997</v>
      </c>
      <c r="N160">
        <v>24.06</v>
      </c>
      <c r="O160">
        <v>564.07528444324896</v>
      </c>
      <c r="P160">
        <v>1000</v>
      </c>
      <c r="Q160">
        <v>1.9952475278461801</v>
      </c>
      <c r="R160">
        <v>36.751620835758899</v>
      </c>
      <c r="S160">
        <v>7.3065540918948596E-2</v>
      </c>
      <c r="T160">
        <f t="shared" si="7"/>
        <v>0.2300129147289969</v>
      </c>
      <c r="U160">
        <f t="shared" si="8"/>
        <v>0.12974460030137969</v>
      </c>
    </row>
    <row r="161" spans="1:21" x14ac:dyDescent="0.4">
      <c r="A161">
        <v>160</v>
      </c>
      <c r="B161" t="s">
        <v>17</v>
      </c>
      <c r="C161" t="s">
        <v>18</v>
      </c>
      <c r="D161" t="s">
        <v>19</v>
      </c>
      <c r="E161">
        <v>22.7</v>
      </c>
      <c r="F161">
        <v>0</v>
      </c>
      <c r="G161">
        <v>43.7</v>
      </c>
      <c r="H161">
        <v>0.73299999999999998</v>
      </c>
      <c r="I161">
        <v>52</v>
      </c>
      <c r="J161">
        <v>49</v>
      </c>
      <c r="K161">
        <v>25.353318687131001</v>
      </c>
      <c r="L161">
        <f t="shared" si="6"/>
        <v>74.353318687131008</v>
      </c>
      <c r="M161">
        <v>37.617410201887999</v>
      </c>
      <c r="N161">
        <v>24.06</v>
      </c>
      <c r="O161">
        <v>9244.1645434475704</v>
      </c>
      <c r="P161">
        <v>1000</v>
      </c>
      <c r="Q161">
        <v>3.07221771789535</v>
      </c>
      <c r="R161">
        <v>33.367176964583898</v>
      </c>
      <c r="S161">
        <v>0.112610210425903</v>
      </c>
      <c r="T161">
        <f t="shared" si="7"/>
        <v>2.9712373026550474E-2</v>
      </c>
      <c r="U161">
        <f t="shared" si="8"/>
        <v>0.27466606523372583</v>
      </c>
    </row>
    <row r="162" spans="1:21" x14ac:dyDescent="0.4">
      <c r="A162">
        <v>161</v>
      </c>
      <c r="B162" t="s">
        <v>17</v>
      </c>
      <c r="C162" t="s">
        <v>18</v>
      </c>
      <c r="D162" t="s">
        <v>19</v>
      </c>
      <c r="E162">
        <v>24.8</v>
      </c>
      <c r="F162">
        <v>0</v>
      </c>
      <c r="G162">
        <v>73.099999999999994</v>
      </c>
      <c r="H162">
        <v>0.85299999999999998</v>
      </c>
      <c r="I162">
        <v>42</v>
      </c>
      <c r="J162">
        <v>49</v>
      </c>
      <c r="K162">
        <v>23.569983848403101</v>
      </c>
      <c r="L162">
        <f t="shared" si="6"/>
        <v>72.569983848403098</v>
      </c>
      <c r="M162">
        <v>43.784817865375999</v>
      </c>
      <c r="N162">
        <v>24.06</v>
      </c>
      <c r="O162">
        <v>3565.9015921113701</v>
      </c>
      <c r="P162">
        <v>1000</v>
      </c>
      <c r="Q162">
        <v>11.013184530943899</v>
      </c>
      <c r="R162">
        <v>56.557901650510097</v>
      </c>
      <c r="S162">
        <v>0.13900516147071601</v>
      </c>
      <c r="T162">
        <f t="shared" si="7"/>
        <v>4.9858300470573227E-2</v>
      </c>
      <c r="U162">
        <f t="shared" si="8"/>
        <v>0.17778979302798417</v>
      </c>
    </row>
    <row r="163" spans="1:21" x14ac:dyDescent="0.4">
      <c r="A163">
        <v>162</v>
      </c>
      <c r="B163" t="s">
        <v>17</v>
      </c>
      <c r="C163" t="s">
        <v>18</v>
      </c>
      <c r="D163" t="s">
        <v>19</v>
      </c>
      <c r="E163">
        <v>25.6</v>
      </c>
      <c r="F163">
        <v>0</v>
      </c>
      <c r="G163">
        <v>82.3</v>
      </c>
      <c r="H163">
        <v>0.88700000000000001</v>
      </c>
      <c r="I163">
        <v>50</v>
      </c>
      <c r="J163">
        <v>48</v>
      </c>
      <c r="K163">
        <v>23.553665191763599</v>
      </c>
      <c r="L163">
        <f t="shared" si="6"/>
        <v>71.553665191763599</v>
      </c>
      <c r="M163">
        <v>46.171591529920001</v>
      </c>
      <c r="N163">
        <v>24.06</v>
      </c>
      <c r="O163">
        <v>8069.0044194416696</v>
      </c>
      <c r="P163">
        <v>1000</v>
      </c>
      <c r="Q163">
        <v>38.222589649040401</v>
      </c>
      <c r="R163">
        <v>58.143752908845897</v>
      </c>
      <c r="S163">
        <v>1.08092282592685E-2</v>
      </c>
      <c r="T163">
        <f t="shared" si="7"/>
        <v>1.9328583765952746E-2</v>
      </c>
      <c r="U163">
        <f t="shared" si="8"/>
        <v>0.15596242782902123</v>
      </c>
    </row>
    <row r="164" spans="1:21" x14ac:dyDescent="0.4">
      <c r="A164">
        <v>163</v>
      </c>
      <c r="B164" t="s">
        <v>17</v>
      </c>
      <c r="C164" t="s">
        <v>18</v>
      </c>
      <c r="D164" t="s">
        <v>21</v>
      </c>
      <c r="E164">
        <v>23.7</v>
      </c>
      <c r="F164">
        <v>11</v>
      </c>
      <c r="G164">
        <v>34.799999999999997</v>
      </c>
      <c r="H164">
        <v>0.51100000000000001</v>
      </c>
      <c r="I164">
        <v>72</v>
      </c>
      <c r="J164">
        <v>48</v>
      </c>
      <c r="K164">
        <v>23.616517889371899</v>
      </c>
      <c r="L164">
        <f t="shared" si="6"/>
        <v>71.616517889371892</v>
      </c>
      <c r="M164">
        <v>35.316226484015999</v>
      </c>
      <c r="N164">
        <v>24.06</v>
      </c>
      <c r="O164">
        <v>2751.0461364724401</v>
      </c>
      <c r="P164">
        <v>1000</v>
      </c>
      <c r="Q164">
        <v>4.6039760560935896</v>
      </c>
      <c r="R164">
        <v>39.5573491473762</v>
      </c>
      <c r="S164">
        <v>1.19895410721208E-2</v>
      </c>
      <c r="T164">
        <f t="shared" si="7"/>
        <v>0.19507702709029942</v>
      </c>
      <c r="U164">
        <f t="shared" si="8"/>
        <v>0.53666590169129769</v>
      </c>
    </row>
    <row r="165" spans="1:21" x14ac:dyDescent="0.4">
      <c r="A165">
        <v>164</v>
      </c>
      <c r="B165" t="s">
        <v>17</v>
      </c>
      <c r="C165" t="s">
        <v>18</v>
      </c>
      <c r="D165" t="s">
        <v>22</v>
      </c>
      <c r="E165">
        <v>21.7</v>
      </c>
      <c r="F165">
        <v>4</v>
      </c>
      <c r="G165">
        <v>0</v>
      </c>
      <c r="H165">
        <v>0.33700000000000002</v>
      </c>
      <c r="I165">
        <v>98</v>
      </c>
      <c r="J165">
        <v>48</v>
      </c>
      <c r="K165">
        <v>24.483321940425899</v>
      </c>
      <c r="L165">
        <f t="shared" si="6"/>
        <v>72.483321940425895</v>
      </c>
      <c r="M165">
        <v>28.956305880736</v>
      </c>
      <c r="N165">
        <v>24.06</v>
      </c>
      <c r="O165">
        <v>5342.2965687824699</v>
      </c>
      <c r="P165">
        <v>1000</v>
      </c>
      <c r="Q165">
        <v>1.8588587768207501</v>
      </c>
      <c r="R165">
        <v>61.433922076598897</v>
      </c>
      <c r="S165">
        <v>9.2684442437063003E-2</v>
      </c>
      <c r="T165">
        <f t="shared" si="7"/>
        <v>0.29195259361123699</v>
      </c>
      <c r="U165">
        <f t="shared" si="8"/>
        <v>1.5596973390964544</v>
      </c>
    </row>
    <row r="166" spans="1:21" x14ac:dyDescent="0.4">
      <c r="A166">
        <v>165</v>
      </c>
      <c r="B166" t="s">
        <v>17</v>
      </c>
      <c r="C166" t="s">
        <v>18</v>
      </c>
      <c r="D166" t="s">
        <v>22</v>
      </c>
      <c r="E166">
        <v>20</v>
      </c>
      <c r="F166">
        <v>16</v>
      </c>
      <c r="G166">
        <v>0</v>
      </c>
      <c r="H166">
        <v>0.17899999999999999</v>
      </c>
      <c r="I166">
        <v>100</v>
      </c>
      <c r="J166">
        <v>47</v>
      </c>
      <c r="K166">
        <v>25.336568033367499</v>
      </c>
      <c r="L166">
        <f t="shared" si="6"/>
        <v>72.336568033367499</v>
      </c>
      <c r="M166">
        <v>23.7832298696</v>
      </c>
      <c r="N166">
        <v>24.06</v>
      </c>
      <c r="O166">
        <v>6781.41249144224</v>
      </c>
      <c r="P166">
        <v>1000</v>
      </c>
      <c r="Q166">
        <v>8.6485114761842592</v>
      </c>
      <c r="R166">
        <v>49.457299219682703</v>
      </c>
      <c r="S166">
        <v>5.4326672915455697E-2</v>
      </c>
      <c r="T166">
        <f t="shared" si="7"/>
        <v>1.604953135996479</v>
      </c>
      <c r="U166">
        <f t="shared" si="8"/>
        <v>10.883849244625919</v>
      </c>
    </row>
    <row r="167" spans="1:21" x14ac:dyDescent="0.4">
      <c r="A167">
        <v>166</v>
      </c>
      <c r="B167" t="s">
        <v>17</v>
      </c>
      <c r="C167" t="s">
        <v>18</v>
      </c>
      <c r="D167" t="s">
        <v>22</v>
      </c>
      <c r="E167">
        <v>17</v>
      </c>
      <c r="F167">
        <v>11</v>
      </c>
      <c r="G167">
        <v>0</v>
      </c>
      <c r="H167">
        <v>7.4999999999999997E-2</v>
      </c>
      <c r="I167">
        <v>100</v>
      </c>
      <c r="J167">
        <v>47</v>
      </c>
      <c r="K167">
        <v>24.1385898051917</v>
      </c>
      <c r="L167">
        <f t="shared" si="6"/>
        <v>71.1385898051917</v>
      </c>
      <c r="M167">
        <v>18.441049751000001</v>
      </c>
      <c r="N167">
        <v>24.06</v>
      </c>
      <c r="O167">
        <v>86.043085876738999</v>
      </c>
      <c r="P167">
        <v>1000</v>
      </c>
      <c r="Q167">
        <v>29.7261107926421</v>
      </c>
      <c r="R167">
        <v>7.6685622182331503</v>
      </c>
      <c r="S167">
        <v>8.9427671042795004E-2</v>
      </c>
      <c r="T167">
        <f t="shared" si="7"/>
        <v>365.83664939651163</v>
      </c>
      <c r="U167">
        <f t="shared" si="8"/>
        <v>31.477714240882509</v>
      </c>
    </row>
    <row r="168" spans="1:21" x14ac:dyDescent="0.4">
      <c r="A168">
        <v>167</v>
      </c>
      <c r="B168" t="s">
        <v>17</v>
      </c>
      <c r="C168" t="s">
        <v>18</v>
      </c>
      <c r="D168" t="s">
        <v>21</v>
      </c>
      <c r="E168">
        <v>19.7</v>
      </c>
      <c r="F168">
        <v>19.5</v>
      </c>
      <c r="G168">
        <v>9.1999999999999993</v>
      </c>
      <c r="H168">
        <v>0.26500000000000001</v>
      </c>
      <c r="I168">
        <v>84</v>
      </c>
      <c r="J168">
        <v>46</v>
      </c>
      <c r="K168">
        <v>23.330621854950699</v>
      </c>
      <c r="L168">
        <f t="shared" si="6"/>
        <v>69.330621854950692</v>
      </c>
      <c r="M168">
        <v>25.31819665862</v>
      </c>
      <c r="N168">
        <v>24.06</v>
      </c>
      <c r="O168">
        <v>6875.13456197494</v>
      </c>
      <c r="P168">
        <v>1000</v>
      </c>
      <c r="Q168">
        <v>27.8615918802744</v>
      </c>
      <c r="R168">
        <v>5.4395836884705604</v>
      </c>
      <c r="S168">
        <v>3.5770993663596998E-2</v>
      </c>
      <c r="T168">
        <f t="shared" si="7"/>
        <v>0.44005750306343966</v>
      </c>
      <c r="U168">
        <f t="shared" si="8"/>
        <v>3.025454548567847</v>
      </c>
    </row>
    <row r="169" spans="1:21" x14ac:dyDescent="0.4">
      <c r="A169">
        <v>168</v>
      </c>
      <c r="B169" t="s">
        <v>17</v>
      </c>
      <c r="C169" t="s">
        <v>18</v>
      </c>
      <c r="D169" t="s">
        <v>20</v>
      </c>
      <c r="E169">
        <v>15.2</v>
      </c>
      <c r="F169">
        <v>0.5</v>
      </c>
      <c r="G169">
        <v>36.1</v>
      </c>
      <c r="H169">
        <v>0.51700000000000002</v>
      </c>
      <c r="I169">
        <v>64</v>
      </c>
      <c r="J169">
        <v>46</v>
      </c>
      <c r="K169">
        <v>25.7918145598824</v>
      </c>
      <c r="L169">
        <f t="shared" si="6"/>
        <v>71.791814559882397</v>
      </c>
      <c r="M169">
        <v>25.079233817024001</v>
      </c>
      <c r="N169">
        <v>24.06</v>
      </c>
      <c r="O169">
        <v>1856.1466975435901</v>
      </c>
      <c r="P169">
        <v>1000</v>
      </c>
      <c r="Q169">
        <v>14.148999999441999</v>
      </c>
      <c r="R169">
        <v>13.113783938663399</v>
      </c>
      <c r="S169">
        <v>0.15735903974128701</v>
      </c>
      <c r="T169">
        <f t="shared" si="7"/>
        <v>0.35304161167081555</v>
      </c>
      <c r="U169">
        <f t="shared" si="8"/>
        <v>0.65529702159825087</v>
      </c>
    </row>
    <row r="170" spans="1:21" x14ac:dyDescent="0.4">
      <c r="A170">
        <v>169</v>
      </c>
      <c r="B170" t="s">
        <v>17</v>
      </c>
      <c r="C170" t="s">
        <v>18</v>
      </c>
      <c r="D170" t="s">
        <v>24</v>
      </c>
      <c r="E170">
        <v>14.9</v>
      </c>
      <c r="F170">
        <v>0</v>
      </c>
      <c r="G170">
        <v>73.3</v>
      </c>
      <c r="H170">
        <v>0.8</v>
      </c>
      <c r="I170">
        <v>30</v>
      </c>
      <c r="J170">
        <v>46</v>
      </c>
      <c r="K170">
        <v>24.9295688031034</v>
      </c>
      <c r="L170">
        <f t="shared" si="6"/>
        <v>70.929568803103393</v>
      </c>
      <c r="M170">
        <v>29.141385382399999</v>
      </c>
      <c r="N170">
        <v>24.06</v>
      </c>
      <c r="O170">
        <v>7557.19861285963</v>
      </c>
      <c r="P170">
        <v>1000</v>
      </c>
      <c r="Q170">
        <v>2.3573045212586399</v>
      </c>
      <c r="R170">
        <v>51.745451027902099</v>
      </c>
      <c r="S170">
        <v>0.35435963192698899</v>
      </c>
      <c r="T170">
        <f t="shared" si="7"/>
        <v>3.5218417906805265E-2</v>
      </c>
      <c r="U170">
        <f t="shared" si="8"/>
        <v>0.26615257895241951</v>
      </c>
    </row>
    <row r="171" spans="1:21" x14ac:dyDescent="0.4">
      <c r="A171">
        <v>170</v>
      </c>
      <c r="B171" t="s">
        <v>17</v>
      </c>
      <c r="C171" t="s">
        <v>18</v>
      </c>
      <c r="D171" t="s">
        <v>24</v>
      </c>
      <c r="E171">
        <v>17.399999999999999</v>
      </c>
      <c r="F171">
        <v>0</v>
      </c>
      <c r="G171">
        <v>93.8</v>
      </c>
      <c r="H171">
        <v>0.90200000000000002</v>
      </c>
      <c r="I171">
        <v>28</v>
      </c>
      <c r="J171">
        <v>46</v>
      </c>
      <c r="K171">
        <v>25.821458299432301</v>
      </c>
      <c r="L171">
        <f t="shared" si="6"/>
        <v>71.821458299432294</v>
      </c>
      <c r="M171">
        <v>34.388883301103903</v>
      </c>
      <c r="N171">
        <v>24.06</v>
      </c>
      <c r="O171">
        <v>8747.38601482591</v>
      </c>
      <c r="P171">
        <v>1000</v>
      </c>
      <c r="Q171">
        <v>7.0006489885698704</v>
      </c>
      <c r="R171">
        <v>45.325660047574601</v>
      </c>
      <c r="S171">
        <v>7.6772401770510201E-2</v>
      </c>
      <c r="T171">
        <f t="shared" si="7"/>
        <v>2.1868563932083841E-2</v>
      </c>
      <c r="U171">
        <f t="shared" si="8"/>
        <v>0.19129277030383651</v>
      </c>
    </row>
    <row r="172" spans="1:21" x14ac:dyDescent="0.4">
      <c r="A172">
        <v>171</v>
      </c>
      <c r="B172" t="s">
        <v>17</v>
      </c>
      <c r="C172" t="s">
        <v>18</v>
      </c>
      <c r="D172" t="s">
        <v>19</v>
      </c>
      <c r="E172">
        <v>19.7</v>
      </c>
      <c r="F172">
        <v>0</v>
      </c>
      <c r="G172">
        <v>35.299999999999997</v>
      </c>
      <c r="H172">
        <v>0.63200000000000001</v>
      </c>
      <c r="I172">
        <v>70</v>
      </c>
      <c r="J172">
        <v>45</v>
      </c>
      <c r="K172">
        <v>25.278711427561898</v>
      </c>
      <c r="L172">
        <f t="shared" si="6"/>
        <v>70.278711427561902</v>
      </c>
      <c r="M172">
        <v>32.272853602399998</v>
      </c>
      <c r="N172">
        <v>24.06</v>
      </c>
      <c r="O172">
        <v>9618.7989984265405</v>
      </c>
      <c r="P172">
        <v>1000</v>
      </c>
      <c r="Q172">
        <v>0.27171709265941302</v>
      </c>
      <c r="R172">
        <v>1.8538498820843301</v>
      </c>
      <c r="S172">
        <v>0.108516708886294</v>
      </c>
      <c r="T172">
        <f t="shared" si="7"/>
        <v>4.0827196484863874E-2</v>
      </c>
      <c r="U172">
        <f t="shared" si="8"/>
        <v>0.39270859665717223</v>
      </c>
    </row>
    <row r="173" spans="1:21" x14ac:dyDescent="0.4">
      <c r="A173">
        <v>172</v>
      </c>
      <c r="B173" t="s">
        <v>17</v>
      </c>
      <c r="C173" t="s">
        <v>18</v>
      </c>
      <c r="D173" t="s">
        <v>24</v>
      </c>
      <c r="E173">
        <v>21.7</v>
      </c>
      <c r="F173">
        <v>0</v>
      </c>
      <c r="G173">
        <v>88.5</v>
      </c>
      <c r="H173">
        <v>0.86399999999999999</v>
      </c>
      <c r="I173">
        <v>18</v>
      </c>
      <c r="J173">
        <v>45</v>
      </c>
      <c r="K173">
        <v>23.944085636043699</v>
      </c>
      <c r="L173">
        <f t="shared" si="6"/>
        <v>68.944085636043695</v>
      </c>
      <c r="M173">
        <v>39.968645962239997</v>
      </c>
      <c r="N173">
        <v>24.06</v>
      </c>
      <c r="O173">
        <v>2772.3560787818201</v>
      </c>
      <c r="P173">
        <v>1000</v>
      </c>
      <c r="Q173">
        <v>7.61549659864197</v>
      </c>
      <c r="R173">
        <v>62.989604064387699</v>
      </c>
      <c r="S173">
        <v>0.201789508247852</v>
      </c>
      <c r="T173">
        <f t="shared" si="7"/>
        <v>6.6188547980001164E-2</v>
      </c>
      <c r="U173">
        <f t="shared" si="8"/>
        <v>0.1834982233380984</v>
      </c>
    </row>
    <row r="174" spans="1:21" x14ac:dyDescent="0.4">
      <c r="A174">
        <v>173</v>
      </c>
      <c r="B174" t="s">
        <v>17</v>
      </c>
      <c r="C174" t="s">
        <v>18</v>
      </c>
      <c r="D174" t="s">
        <v>25</v>
      </c>
      <c r="E174">
        <v>21.2</v>
      </c>
      <c r="F174">
        <v>0</v>
      </c>
      <c r="G174">
        <v>78.3</v>
      </c>
      <c r="H174">
        <v>0.82399999999999995</v>
      </c>
      <c r="I174">
        <v>24</v>
      </c>
      <c r="J174">
        <v>45</v>
      </c>
      <c r="K174">
        <v>23.6367446701096</v>
      </c>
      <c r="L174">
        <f t="shared" si="6"/>
        <v>68.636744670109607</v>
      </c>
      <c r="M174">
        <v>39.094597266944</v>
      </c>
      <c r="N174">
        <v>24.06</v>
      </c>
      <c r="O174">
        <v>2044.9677110825501</v>
      </c>
      <c r="P174">
        <v>1000</v>
      </c>
      <c r="Q174">
        <v>18.1656146345622</v>
      </c>
      <c r="R174">
        <v>22.567160147062001</v>
      </c>
      <c r="S174">
        <v>0.30168284609965801</v>
      </c>
      <c r="T174">
        <f t="shared" si="7"/>
        <v>9.6373583956471817E-2</v>
      </c>
      <c r="U174">
        <f t="shared" si="8"/>
        <v>0.19708086739228814</v>
      </c>
    </row>
    <row r="175" spans="1:21" x14ac:dyDescent="0.4">
      <c r="A175">
        <v>174</v>
      </c>
      <c r="B175" t="s">
        <v>17</v>
      </c>
      <c r="C175" t="s">
        <v>18</v>
      </c>
      <c r="D175" t="s">
        <v>20</v>
      </c>
      <c r="E175">
        <v>20.399999999999999</v>
      </c>
      <c r="F175">
        <v>0</v>
      </c>
      <c r="G175">
        <v>89.6</v>
      </c>
      <c r="H175">
        <v>0.85799999999999998</v>
      </c>
      <c r="I175">
        <v>50</v>
      </c>
      <c r="J175">
        <v>45</v>
      </c>
      <c r="K175">
        <v>25.3401233130555</v>
      </c>
      <c r="L175">
        <f t="shared" si="6"/>
        <v>70.3401233130555</v>
      </c>
      <c r="M175">
        <v>38.672945474784001</v>
      </c>
      <c r="N175">
        <v>24.06</v>
      </c>
      <c r="O175">
        <v>3222.5319329977401</v>
      </c>
      <c r="P175">
        <v>1000</v>
      </c>
      <c r="Q175">
        <v>14.4009928928094</v>
      </c>
      <c r="R175">
        <v>56.792868369498798</v>
      </c>
      <c r="S175">
        <v>0.45752423536238801</v>
      </c>
      <c r="T175">
        <f t="shared" si="7"/>
        <v>5.7324818613035393E-2</v>
      </c>
      <c r="U175">
        <f t="shared" si="8"/>
        <v>0.18473105853380978</v>
      </c>
    </row>
    <row r="176" spans="1:21" x14ac:dyDescent="0.4">
      <c r="A176">
        <v>175</v>
      </c>
      <c r="B176" t="s">
        <v>17</v>
      </c>
      <c r="C176" t="s">
        <v>18</v>
      </c>
      <c r="D176" t="s">
        <v>27</v>
      </c>
      <c r="E176">
        <v>19.3</v>
      </c>
      <c r="F176">
        <v>0</v>
      </c>
      <c r="G176">
        <v>0</v>
      </c>
      <c r="H176">
        <v>6.9000000000000006E-2</v>
      </c>
      <c r="I176">
        <v>100</v>
      </c>
      <c r="J176">
        <v>45</v>
      </c>
      <c r="K176">
        <v>23.5240282013309</v>
      </c>
      <c r="L176">
        <f t="shared" si="6"/>
        <v>68.524028201330907</v>
      </c>
      <c r="M176">
        <v>20.6621016277</v>
      </c>
      <c r="N176">
        <v>24.06</v>
      </c>
      <c r="O176">
        <v>1739.39909621996</v>
      </c>
      <c r="P176">
        <v>1000</v>
      </c>
      <c r="Q176">
        <v>4.0990494132466901</v>
      </c>
      <c r="R176">
        <v>95.617879721843195</v>
      </c>
      <c r="S176">
        <v>0.43801234339822798</v>
      </c>
      <c r="T176">
        <f t="shared" si="7"/>
        <v>18.305778439763944</v>
      </c>
      <c r="U176">
        <f t="shared" si="8"/>
        <v>31.841054473728242</v>
      </c>
    </row>
    <row r="177" spans="1:21" x14ac:dyDescent="0.4">
      <c r="A177">
        <v>176</v>
      </c>
      <c r="B177" t="s">
        <v>17</v>
      </c>
      <c r="C177" t="s">
        <v>18</v>
      </c>
      <c r="D177" t="s">
        <v>22</v>
      </c>
      <c r="E177">
        <v>19.100000000000001</v>
      </c>
      <c r="F177">
        <v>7.5</v>
      </c>
      <c r="G177">
        <v>0</v>
      </c>
      <c r="H177">
        <v>0.21099999999999999</v>
      </c>
      <c r="I177">
        <v>100</v>
      </c>
      <c r="J177">
        <v>44</v>
      </c>
      <c r="K177">
        <v>25.723522558076102</v>
      </c>
      <c r="L177">
        <f t="shared" si="6"/>
        <v>69.723522558076098</v>
      </c>
      <c r="M177">
        <v>23.463287225336</v>
      </c>
      <c r="N177">
        <v>24.06</v>
      </c>
      <c r="O177">
        <v>5400.8826526634502</v>
      </c>
      <c r="P177">
        <v>1000</v>
      </c>
      <c r="Q177">
        <v>3.1279029533118798</v>
      </c>
      <c r="R177">
        <v>76.266482920817495</v>
      </c>
      <c r="S177">
        <v>0.48755346570830799</v>
      </c>
      <c r="T177">
        <f t="shared" si="7"/>
        <v>1.177370108625551</v>
      </c>
      <c r="U177">
        <f t="shared" si="8"/>
        <v>6.3588377954402207</v>
      </c>
    </row>
    <row r="178" spans="1:21" x14ac:dyDescent="0.4">
      <c r="A178">
        <v>177</v>
      </c>
      <c r="B178" t="s">
        <v>17</v>
      </c>
      <c r="C178" t="s">
        <v>18</v>
      </c>
      <c r="D178" t="s">
        <v>24</v>
      </c>
      <c r="E178">
        <v>21</v>
      </c>
      <c r="F178">
        <v>0</v>
      </c>
      <c r="G178">
        <v>88.2</v>
      </c>
      <c r="H178">
        <v>0.84599999999999997</v>
      </c>
      <c r="I178">
        <v>12</v>
      </c>
      <c r="J178">
        <v>44</v>
      </c>
      <c r="K178">
        <v>26.654211474219501</v>
      </c>
      <c r="L178">
        <f t="shared" si="6"/>
        <v>70.654211474219494</v>
      </c>
      <c r="M178">
        <v>37.603566660719999</v>
      </c>
      <c r="N178">
        <v>24.06</v>
      </c>
      <c r="O178">
        <v>7593.0430426539897</v>
      </c>
      <c r="P178">
        <v>1000</v>
      </c>
      <c r="Q178">
        <v>1.98833973054377</v>
      </c>
      <c r="R178">
        <v>90.720029450285594</v>
      </c>
      <c r="S178">
        <v>3.02735861135272E-2</v>
      </c>
      <c r="T178">
        <f t="shared" si="7"/>
        <v>2.7594646078180053E-2</v>
      </c>
      <c r="U178">
        <f t="shared" si="8"/>
        <v>0.20952733541842425</v>
      </c>
    </row>
    <row r="179" spans="1:21" x14ac:dyDescent="0.4">
      <c r="A179">
        <v>178</v>
      </c>
      <c r="B179" t="s">
        <v>17</v>
      </c>
      <c r="C179" t="s">
        <v>18</v>
      </c>
      <c r="D179" t="s">
        <v>22</v>
      </c>
      <c r="E179">
        <v>19.3</v>
      </c>
      <c r="F179">
        <v>1</v>
      </c>
      <c r="G179">
        <v>0</v>
      </c>
      <c r="H179">
        <v>7.0000000000000007E-2</v>
      </c>
      <c r="I179">
        <v>100</v>
      </c>
      <c r="J179">
        <v>43</v>
      </c>
      <c r="K179">
        <v>23.059383280096</v>
      </c>
      <c r="L179">
        <f t="shared" si="6"/>
        <v>66.059383280096</v>
      </c>
      <c r="M179">
        <v>20.727234590319998</v>
      </c>
      <c r="N179">
        <v>24.06</v>
      </c>
      <c r="O179">
        <v>5014.6132586331896</v>
      </c>
      <c r="P179">
        <v>1000</v>
      </c>
      <c r="Q179">
        <v>13.1051316606955</v>
      </c>
      <c r="R179">
        <v>63.677226057785198</v>
      </c>
      <c r="S179">
        <v>0.381539634599531</v>
      </c>
      <c r="T179">
        <f t="shared" si="7"/>
        <v>6.6389555727197802</v>
      </c>
      <c r="U179">
        <f t="shared" si="8"/>
        <v>33.291794638437317</v>
      </c>
    </row>
    <row r="180" spans="1:21" x14ac:dyDescent="0.4">
      <c r="A180">
        <v>179</v>
      </c>
      <c r="B180" t="s">
        <v>17</v>
      </c>
      <c r="C180" t="s">
        <v>18</v>
      </c>
      <c r="D180" t="s">
        <v>22</v>
      </c>
      <c r="E180">
        <v>16.399999999999999</v>
      </c>
      <c r="F180">
        <v>19.5</v>
      </c>
      <c r="G180">
        <v>0</v>
      </c>
      <c r="H180">
        <v>0.125</v>
      </c>
      <c r="I180">
        <v>100</v>
      </c>
      <c r="J180">
        <v>43</v>
      </c>
      <c r="K180">
        <v>24.063920810704001</v>
      </c>
      <c r="L180">
        <f t="shared" si="6"/>
        <v>67.063920810704005</v>
      </c>
      <c r="M180">
        <v>18.750637766000001</v>
      </c>
      <c r="N180">
        <v>24.06</v>
      </c>
      <c r="O180">
        <v>2182.4318196884901</v>
      </c>
      <c r="P180">
        <v>1000</v>
      </c>
      <c r="Q180">
        <v>5.8883682673026598</v>
      </c>
      <c r="R180">
        <v>12.309734611495699</v>
      </c>
      <c r="S180">
        <v>0.467558489801634</v>
      </c>
      <c r="T180">
        <f t="shared" si="7"/>
        <v>61.354795083166906</v>
      </c>
      <c r="U180">
        <f t="shared" si="8"/>
        <v>133.90265707997037</v>
      </c>
    </row>
    <row r="181" spans="1:21" x14ac:dyDescent="0.4">
      <c r="A181">
        <v>180</v>
      </c>
      <c r="B181" t="s">
        <v>17</v>
      </c>
      <c r="C181" t="s">
        <v>18</v>
      </c>
      <c r="D181" t="s">
        <v>22</v>
      </c>
      <c r="E181">
        <v>19.399999999999999</v>
      </c>
      <c r="F181">
        <v>50</v>
      </c>
      <c r="G181">
        <v>0</v>
      </c>
      <c r="H181">
        <v>0.14499999999999999</v>
      </c>
      <c r="I181">
        <v>100</v>
      </c>
      <c r="J181">
        <v>43</v>
      </c>
      <c r="K181">
        <v>23.1191140847037</v>
      </c>
      <c r="L181">
        <f t="shared" si="6"/>
        <v>66.119114084703696</v>
      </c>
      <c r="M181">
        <v>22.523650484720001</v>
      </c>
      <c r="N181">
        <v>24.06</v>
      </c>
      <c r="O181">
        <v>828.13261612970405</v>
      </c>
      <c r="P181">
        <v>1000</v>
      </c>
      <c r="Q181">
        <v>4.21813008695276</v>
      </c>
      <c r="R181">
        <v>56.978260730024203</v>
      </c>
      <c r="S181">
        <v>7.2630207774915106E-2</v>
      </c>
      <c r="T181">
        <f t="shared" si="7"/>
        <v>33.383422005789399</v>
      </c>
      <c r="U181">
        <f t="shared" si="8"/>
        <v>27.645900601016304</v>
      </c>
    </row>
    <row r="182" spans="1:21" x14ac:dyDescent="0.4">
      <c r="A182">
        <v>181</v>
      </c>
      <c r="B182" t="s">
        <v>17</v>
      </c>
      <c r="C182" t="s">
        <v>18</v>
      </c>
      <c r="D182" t="s">
        <v>22</v>
      </c>
      <c r="E182">
        <v>18.600000000000001</v>
      </c>
      <c r="F182">
        <v>3</v>
      </c>
      <c r="G182">
        <v>0</v>
      </c>
      <c r="H182">
        <v>0.127</v>
      </c>
      <c r="I182">
        <v>100</v>
      </c>
      <c r="J182">
        <v>43</v>
      </c>
      <c r="K182">
        <v>26.4698154475854</v>
      </c>
      <c r="L182">
        <f t="shared" si="6"/>
        <v>69.469815447585404</v>
      </c>
      <c r="M182">
        <v>21.200675989392</v>
      </c>
      <c r="N182">
        <v>24.06</v>
      </c>
      <c r="O182">
        <v>5168.0449725811604</v>
      </c>
      <c r="P182">
        <v>1000</v>
      </c>
      <c r="Q182">
        <v>28.872179309728399</v>
      </c>
      <c r="R182">
        <v>29.717079389784701</v>
      </c>
      <c r="S182">
        <v>0.228555974606173</v>
      </c>
      <c r="T182">
        <f t="shared" si="7"/>
        <v>37.834160087194213</v>
      </c>
      <c r="U182">
        <f t="shared" si="8"/>
        <v>195.52864083045486</v>
      </c>
    </row>
    <row r="183" spans="1:21" x14ac:dyDescent="0.4">
      <c r="A183">
        <v>182</v>
      </c>
      <c r="B183" t="s">
        <v>17</v>
      </c>
      <c r="C183" t="s">
        <v>18</v>
      </c>
      <c r="D183" t="s">
        <v>22</v>
      </c>
      <c r="E183">
        <v>17.8</v>
      </c>
      <c r="F183">
        <v>9</v>
      </c>
      <c r="G183">
        <v>0</v>
      </c>
      <c r="H183">
        <v>5.8999999999999997E-2</v>
      </c>
      <c r="I183">
        <v>100</v>
      </c>
      <c r="J183">
        <v>43</v>
      </c>
      <c r="K183">
        <v>24.7161287693011</v>
      </c>
      <c r="L183">
        <f t="shared" si="6"/>
        <v>67.716128769301093</v>
      </c>
      <c r="M183">
        <v>19.021022781184001</v>
      </c>
      <c r="N183">
        <v>24.06</v>
      </c>
      <c r="O183">
        <v>420.06614589530699</v>
      </c>
      <c r="P183">
        <v>1000</v>
      </c>
      <c r="Q183">
        <v>0.54159729119718802</v>
      </c>
      <c r="R183">
        <v>10.6708627859604</v>
      </c>
      <c r="S183">
        <v>0.25129994815655099</v>
      </c>
      <c r="T183">
        <f t="shared" si="7"/>
        <v>78.869212778489114</v>
      </c>
      <c r="U183">
        <f t="shared" si="8"/>
        <v>33.130286241656819</v>
      </c>
    </row>
    <row r="184" spans="1:21" x14ac:dyDescent="0.4">
      <c r="A184">
        <v>183</v>
      </c>
      <c r="B184" t="s">
        <v>17</v>
      </c>
      <c r="C184" t="s">
        <v>18</v>
      </c>
      <c r="D184" t="s">
        <v>19</v>
      </c>
      <c r="E184">
        <v>18.5</v>
      </c>
      <c r="F184">
        <v>0</v>
      </c>
      <c r="G184">
        <v>87.9</v>
      </c>
      <c r="H184">
        <v>0.84799999999999998</v>
      </c>
      <c r="I184">
        <v>54</v>
      </c>
      <c r="J184">
        <v>42</v>
      </c>
      <c r="K184">
        <v>26.588773064607398</v>
      </c>
      <c r="L184">
        <f t="shared" si="6"/>
        <v>68.588773064607395</v>
      </c>
      <c r="M184">
        <v>34.438921571839998</v>
      </c>
      <c r="N184">
        <v>24.06</v>
      </c>
      <c r="O184">
        <v>3409.7145920980001</v>
      </c>
      <c r="P184">
        <v>1000</v>
      </c>
      <c r="Q184">
        <v>3.3676673542517102</v>
      </c>
      <c r="R184">
        <v>61.7183712257089</v>
      </c>
      <c r="S184">
        <v>0.38042267439833599</v>
      </c>
      <c r="T184">
        <f t="shared" si="7"/>
        <v>6.4337133722630294E-2</v>
      </c>
      <c r="U184">
        <f t="shared" si="8"/>
        <v>0.21937126366781282</v>
      </c>
    </row>
    <row r="185" spans="1:21" x14ac:dyDescent="0.4">
      <c r="A185">
        <v>184</v>
      </c>
      <c r="B185" t="s">
        <v>17</v>
      </c>
      <c r="C185" t="s">
        <v>18</v>
      </c>
      <c r="D185" t="s">
        <v>24</v>
      </c>
      <c r="E185">
        <v>20.7</v>
      </c>
      <c r="F185">
        <v>0</v>
      </c>
      <c r="G185">
        <v>75.7</v>
      </c>
      <c r="H185">
        <v>0.85099999999999998</v>
      </c>
      <c r="I185">
        <v>12</v>
      </c>
      <c r="J185">
        <v>42</v>
      </c>
      <c r="K185">
        <v>23.982331087994901</v>
      </c>
      <c r="L185">
        <f t="shared" si="6"/>
        <v>65.982331087994908</v>
      </c>
      <c r="M185">
        <v>38.360293557360002</v>
      </c>
      <c r="N185">
        <v>24.06</v>
      </c>
      <c r="O185">
        <v>8299.5775420159607</v>
      </c>
      <c r="P185">
        <v>1000</v>
      </c>
      <c r="Q185">
        <v>2.0228282531067299</v>
      </c>
      <c r="R185">
        <v>53.301312363540397</v>
      </c>
      <c r="S185">
        <v>0.139081538771856</v>
      </c>
      <c r="T185">
        <f t="shared" si="7"/>
        <v>2.3347847654795341E-2</v>
      </c>
      <c r="U185">
        <f t="shared" si="8"/>
        <v>0.19377727205014941</v>
      </c>
    </row>
    <row r="186" spans="1:21" x14ac:dyDescent="0.4">
      <c r="A186">
        <v>185</v>
      </c>
      <c r="B186" t="s">
        <v>17</v>
      </c>
      <c r="C186" t="s">
        <v>18</v>
      </c>
      <c r="D186" t="s">
        <v>20</v>
      </c>
      <c r="E186">
        <v>20.2</v>
      </c>
      <c r="F186">
        <v>0</v>
      </c>
      <c r="G186">
        <v>73.8</v>
      </c>
      <c r="H186">
        <v>0.84199999999999997</v>
      </c>
      <c r="I186">
        <v>54</v>
      </c>
      <c r="J186">
        <v>42</v>
      </c>
      <c r="K186">
        <v>26.383545975671499</v>
      </c>
      <c r="L186">
        <f t="shared" si="6"/>
        <v>68.383545975671495</v>
      </c>
      <c r="M186">
        <v>38.540257190512001</v>
      </c>
      <c r="N186">
        <v>24.06</v>
      </c>
      <c r="O186">
        <v>5620.3714095270097</v>
      </c>
      <c r="P186">
        <v>1000</v>
      </c>
      <c r="Q186">
        <v>33.437200612234399</v>
      </c>
      <c r="R186">
        <v>25.405669811389899</v>
      </c>
      <c r="S186">
        <v>0.14663791629359299</v>
      </c>
      <c r="T186">
        <f t="shared" si="7"/>
        <v>3.3350371233551279E-2</v>
      </c>
      <c r="U186">
        <f t="shared" si="8"/>
        <v>0.18744147297816363</v>
      </c>
    </row>
    <row r="187" spans="1:21" x14ac:dyDescent="0.4">
      <c r="A187">
        <v>186</v>
      </c>
      <c r="B187" t="s">
        <v>17</v>
      </c>
      <c r="C187" t="s">
        <v>18</v>
      </c>
      <c r="D187" t="s">
        <v>25</v>
      </c>
      <c r="E187">
        <v>21.9</v>
      </c>
      <c r="F187">
        <v>0</v>
      </c>
      <c r="G187">
        <v>75.8</v>
      </c>
      <c r="H187">
        <v>0.84099999999999997</v>
      </c>
      <c r="I187">
        <v>30</v>
      </c>
      <c r="J187">
        <v>42</v>
      </c>
      <c r="K187">
        <v>26.578239768570398</v>
      </c>
      <c r="L187">
        <f t="shared" si="6"/>
        <v>68.578239768570398</v>
      </c>
      <c r="M187">
        <v>40.812119277972002</v>
      </c>
      <c r="N187">
        <v>24.06</v>
      </c>
      <c r="O187">
        <v>1732.8437323055</v>
      </c>
      <c r="P187">
        <v>1000</v>
      </c>
      <c r="Q187">
        <v>26.942603478341798</v>
      </c>
      <c r="R187">
        <v>27.801032294143301</v>
      </c>
      <c r="S187">
        <v>0.100731854749288</v>
      </c>
      <c r="T187">
        <f t="shared" si="7"/>
        <v>0.10452494517165681</v>
      </c>
      <c r="U187">
        <f t="shared" si="8"/>
        <v>0.18112539611028153</v>
      </c>
    </row>
    <row r="188" spans="1:21" x14ac:dyDescent="0.4">
      <c r="A188">
        <v>187</v>
      </c>
      <c r="B188" t="s">
        <v>17</v>
      </c>
      <c r="C188" t="s">
        <v>18</v>
      </c>
      <c r="D188" t="s">
        <v>20</v>
      </c>
      <c r="E188">
        <v>23.7</v>
      </c>
      <c r="F188">
        <v>0</v>
      </c>
      <c r="G188">
        <v>65.400000000000006</v>
      </c>
      <c r="H188">
        <v>0.78200000000000003</v>
      </c>
      <c r="I188">
        <v>58</v>
      </c>
      <c r="J188">
        <v>42</v>
      </c>
      <c r="K188">
        <v>23.403024564775802</v>
      </c>
      <c r="L188">
        <f t="shared" si="6"/>
        <v>65.403024564775805</v>
      </c>
      <c r="M188">
        <v>41.948439769296002</v>
      </c>
      <c r="N188">
        <v>24.06</v>
      </c>
      <c r="O188">
        <v>2894.64053427403</v>
      </c>
      <c r="P188">
        <v>1000</v>
      </c>
      <c r="Q188">
        <v>2.2789495828647501</v>
      </c>
      <c r="R188">
        <v>15.381638652382399</v>
      </c>
      <c r="S188">
        <v>0.28332722593458798</v>
      </c>
      <c r="T188">
        <f t="shared" si="7"/>
        <v>7.0129554894161117E-2</v>
      </c>
      <c r="U188">
        <f t="shared" si="8"/>
        <v>0.20299985224723446</v>
      </c>
    </row>
    <row r="189" spans="1:21" x14ac:dyDescent="0.4">
      <c r="A189">
        <v>188</v>
      </c>
      <c r="B189" t="s">
        <v>17</v>
      </c>
      <c r="C189" t="s">
        <v>18</v>
      </c>
      <c r="D189" t="s">
        <v>20</v>
      </c>
      <c r="E189">
        <v>21.1</v>
      </c>
      <c r="F189">
        <v>0</v>
      </c>
      <c r="G189">
        <v>25.6</v>
      </c>
      <c r="H189">
        <v>0.624</v>
      </c>
      <c r="I189">
        <v>86</v>
      </c>
      <c r="J189">
        <v>42</v>
      </c>
      <c r="K189">
        <v>25.420156313223799</v>
      </c>
      <c r="L189">
        <f t="shared" si="6"/>
        <v>67.420156313223799</v>
      </c>
      <c r="M189">
        <v>33.549068894080001</v>
      </c>
      <c r="N189">
        <v>24.06</v>
      </c>
      <c r="O189">
        <v>5194.7367040974495</v>
      </c>
      <c r="P189">
        <v>1000</v>
      </c>
      <c r="Q189">
        <v>0.60352338815783202</v>
      </c>
      <c r="R189">
        <v>46.831191125546098</v>
      </c>
      <c r="S189">
        <v>3.2492973756475703E-2</v>
      </c>
      <c r="T189">
        <f t="shared" si="7"/>
        <v>7.751922828239699E-2</v>
      </c>
      <c r="U189">
        <f t="shared" si="8"/>
        <v>0.40269198043187671</v>
      </c>
    </row>
    <row r="190" spans="1:21" x14ac:dyDescent="0.4">
      <c r="A190">
        <v>189</v>
      </c>
      <c r="B190" t="s">
        <v>17</v>
      </c>
      <c r="C190" t="s">
        <v>18</v>
      </c>
      <c r="D190" t="s">
        <v>25</v>
      </c>
      <c r="E190">
        <v>22.4</v>
      </c>
      <c r="F190">
        <v>0</v>
      </c>
      <c r="G190">
        <v>91.1</v>
      </c>
      <c r="H190">
        <v>0.91400000000000003</v>
      </c>
      <c r="I190">
        <v>30</v>
      </c>
      <c r="J190">
        <v>42</v>
      </c>
      <c r="K190">
        <v>24.0044187464994</v>
      </c>
      <c r="L190">
        <f t="shared" si="6"/>
        <v>66.004418746499397</v>
      </c>
      <c r="M190">
        <v>42.963951810175999</v>
      </c>
      <c r="N190">
        <v>24.06</v>
      </c>
      <c r="O190">
        <v>1998.10338286818</v>
      </c>
      <c r="P190">
        <v>1000</v>
      </c>
      <c r="Q190">
        <v>8.8114528734542095</v>
      </c>
      <c r="R190">
        <v>58.949721381170498</v>
      </c>
      <c r="S190">
        <v>0.38687653886840101</v>
      </c>
      <c r="T190">
        <f t="shared" si="7"/>
        <v>7.5781481593224453E-2</v>
      </c>
      <c r="U190">
        <f t="shared" si="8"/>
        <v>0.15141923473018451</v>
      </c>
    </row>
    <row r="191" spans="1:21" x14ac:dyDescent="0.4">
      <c r="A191">
        <v>190</v>
      </c>
      <c r="B191" t="s">
        <v>17</v>
      </c>
      <c r="C191" t="s">
        <v>18</v>
      </c>
      <c r="D191" t="s">
        <v>20</v>
      </c>
      <c r="E191">
        <v>22.5</v>
      </c>
      <c r="F191">
        <v>0</v>
      </c>
      <c r="G191">
        <v>57.9</v>
      </c>
      <c r="H191">
        <v>0.755</v>
      </c>
      <c r="I191">
        <v>56</v>
      </c>
      <c r="J191">
        <v>42</v>
      </c>
      <c r="K191">
        <v>23.036844326919301</v>
      </c>
      <c r="L191">
        <f t="shared" ref="L191:L257" si="9">J191+K191</f>
        <v>65.036844326919294</v>
      </c>
      <c r="M191">
        <v>39.5177121554999</v>
      </c>
      <c r="N191">
        <v>24.06</v>
      </c>
      <c r="O191">
        <v>6506.4813896361802</v>
      </c>
      <c r="P191">
        <v>1000</v>
      </c>
      <c r="Q191">
        <v>3.4467621449529902</v>
      </c>
      <c r="R191">
        <v>50.075974342644201</v>
      </c>
      <c r="S191">
        <v>0.361651754386281</v>
      </c>
      <c r="T191">
        <f t="shared" si="7"/>
        <v>3.5054896063437611E-2</v>
      </c>
      <c r="U191">
        <f t="shared" si="8"/>
        <v>0.22808402885238743</v>
      </c>
    </row>
    <row r="192" spans="1:21" x14ac:dyDescent="0.4">
      <c r="A192">
        <v>191</v>
      </c>
      <c r="B192" t="s">
        <v>17</v>
      </c>
      <c r="C192" t="s">
        <v>18</v>
      </c>
      <c r="D192" t="s">
        <v>22</v>
      </c>
      <c r="E192">
        <v>15.1</v>
      </c>
      <c r="F192">
        <v>1.5</v>
      </c>
      <c r="G192">
        <v>0</v>
      </c>
      <c r="H192">
        <v>0.156</v>
      </c>
      <c r="I192">
        <v>100</v>
      </c>
      <c r="J192">
        <v>42</v>
      </c>
      <c r="K192">
        <v>23.674721368342301</v>
      </c>
      <c r="L192">
        <f t="shared" si="9"/>
        <v>65.674721368342304</v>
      </c>
      <c r="M192">
        <v>17.835751028607898</v>
      </c>
      <c r="N192">
        <v>24.06</v>
      </c>
      <c r="O192">
        <v>1086.3952469107601</v>
      </c>
      <c r="P192">
        <v>1000</v>
      </c>
      <c r="Q192">
        <v>0.790876266797511</v>
      </c>
      <c r="R192">
        <v>34.4945339016163</v>
      </c>
      <c r="S192">
        <v>0.198117868549222</v>
      </c>
      <c r="T192">
        <f t="shared" si="7"/>
        <v>62.571124093536241</v>
      </c>
      <c r="U192">
        <f t="shared" si="8"/>
        <v>67.976971809081121</v>
      </c>
    </row>
    <row r="193" spans="1:21" x14ac:dyDescent="0.4">
      <c r="A193">
        <v>192</v>
      </c>
      <c r="B193" t="s">
        <v>17</v>
      </c>
      <c r="C193" t="s">
        <v>18</v>
      </c>
      <c r="D193" t="s">
        <v>22</v>
      </c>
      <c r="E193">
        <v>13.3</v>
      </c>
      <c r="F193">
        <v>1.5</v>
      </c>
      <c r="G193">
        <v>0</v>
      </c>
      <c r="H193">
        <v>0.107</v>
      </c>
      <c r="I193">
        <v>100</v>
      </c>
      <c r="J193">
        <v>42</v>
      </c>
      <c r="K193">
        <v>23.257152689666</v>
      </c>
      <c r="L193">
        <f t="shared" si="9"/>
        <v>65.257152689666</v>
      </c>
      <c r="M193">
        <v>15.175193640255999</v>
      </c>
      <c r="N193">
        <v>24.06</v>
      </c>
      <c r="O193">
        <v>9592.3343486809608</v>
      </c>
      <c r="P193">
        <v>1000</v>
      </c>
      <c r="Q193">
        <v>9.7983338489509197</v>
      </c>
      <c r="R193">
        <v>35.1709122507079</v>
      </c>
      <c r="S193">
        <v>0.48637550973214999</v>
      </c>
      <c r="T193">
        <f t="shared" si="7"/>
        <v>3.8984007459792149</v>
      </c>
      <c r="U193">
        <f t="shared" si="8"/>
        <v>37.394763380579903</v>
      </c>
    </row>
    <row r="194" spans="1:21" x14ac:dyDescent="0.4">
      <c r="A194">
        <v>193</v>
      </c>
      <c r="B194" t="s">
        <v>17</v>
      </c>
      <c r="C194" t="s">
        <v>18</v>
      </c>
      <c r="D194" t="s">
        <v>22</v>
      </c>
      <c r="E194">
        <v>14.6</v>
      </c>
      <c r="F194">
        <v>9</v>
      </c>
      <c r="G194">
        <v>0</v>
      </c>
      <c r="H194">
        <v>9.8000000000000004E-2</v>
      </c>
      <c r="I194">
        <v>100</v>
      </c>
      <c r="J194">
        <v>42</v>
      </c>
      <c r="K194">
        <v>26.127939844411799</v>
      </c>
      <c r="L194">
        <f t="shared" si="9"/>
        <v>68.127939844411799</v>
      </c>
      <c r="M194">
        <v>16.448983861087999</v>
      </c>
      <c r="N194">
        <v>24.06</v>
      </c>
      <c r="O194">
        <v>4507.9878244547099</v>
      </c>
      <c r="P194">
        <v>1000</v>
      </c>
      <c r="Q194">
        <v>37.7983237998099</v>
      </c>
      <c r="R194">
        <v>21.098669974021298</v>
      </c>
      <c r="S194">
        <v>0.22415331217568901</v>
      </c>
      <c r="T194">
        <f t="shared" si="7"/>
        <v>8.6923948049797701</v>
      </c>
      <c r="U194">
        <f t="shared" si="8"/>
        <v>39.185209946202178</v>
      </c>
    </row>
    <row r="195" spans="1:21" x14ac:dyDescent="0.4">
      <c r="A195">
        <v>194</v>
      </c>
      <c r="B195" t="s">
        <v>17</v>
      </c>
      <c r="C195" t="s">
        <v>18</v>
      </c>
      <c r="D195" t="s">
        <v>22</v>
      </c>
      <c r="E195">
        <v>10.9</v>
      </c>
      <c r="F195">
        <v>16</v>
      </c>
      <c r="G195">
        <v>0</v>
      </c>
      <c r="H195">
        <v>2.9000000000000001E-2</v>
      </c>
      <c r="I195">
        <v>100</v>
      </c>
      <c r="J195">
        <v>42</v>
      </c>
      <c r="K195">
        <v>25.386712757796399</v>
      </c>
      <c r="L195">
        <f t="shared" si="9"/>
        <v>67.386712757796403</v>
      </c>
      <c r="M195">
        <v>11.381456479936</v>
      </c>
      <c r="N195">
        <v>24.06</v>
      </c>
      <c r="O195">
        <v>650.44077043846505</v>
      </c>
      <c r="P195">
        <v>1000</v>
      </c>
      <c r="Q195">
        <v>4.1306890434916497</v>
      </c>
      <c r="R195">
        <v>97.435100995187099</v>
      </c>
      <c r="S195">
        <v>4.9115951533053002E-3</v>
      </c>
      <c r="T195">
        <f t="shared" ref="T195:T258" si="10">1000/(O195*H195*(ABS(1+(-0.4)*(M195-E195))))</f>
        <v>65.659283302597458</v>
      </c>
      <c r="U195">
        <f t="shared" ref="U195:U258" si="11">1000/(P195*H195*(ABS(1+(-0.4)*(M195-E195))))</f>
        <v>42.707474817778937</v>
      </c>
    </row>
    <row r="196" spans="1:21" x14ac:dyDescent="0.4">
      <c r="A196">
        <v>195</v>
      </c>
      <c r="B196" t="s">
        <v>17</v>
      </c>
      <c r="C196" t="s">
        <v>18</v>
      </c>
      <c r="D196" t="s">
        <v>22</v>
      </c>
      <c r="E196">
        <v>14.6</v>
      </c>
      <c r="F196">
        <v>9.5</v>
      </c>
      <c r="G196">
        <v>0</v>
      </c>
      <c r="H196">
        <v>0.35799999999999998</v>
      </c>
      <c r="I196">
        <v>96</v>
      </c>
      <c r="J196">
        <v>42</v>
      </c>
      <c r="K196">
        <v>26.8082699929186</v>
      </c>
      <c r="L196">
        <f t="shared" si="9"/>
        <v>68.808269992918596</v>
      </c>
      <c r="M196">
        <v>21.203746321808001</v>
      </c>
      <c r="N196">
        <v>24.06</v>
      </c>
      <c r="O196">
        <v>2773.3045724367598</v>
      </c>
      <c r="P196">
        <v>1000</v>
      </c>
      <c r="Q196">
        <v>31.048055600957699</v>
      </c>
      <c r="R196">
        <v>67.498918407308096</v>
      </c>
      <c r="S196">
        <v>0.107049477961629</v>
      </c>
      <c r="T196">
        <f t="shared" si="10"/>
        <v>0.61359089685500134</v>
      </c>
      <c r="U196">
        <f t="shared" si="11"/>
        <v>1.7016744398535475</v>
      </c>
    </row>
    <row r="197" spans="1:21" x14ac:dyDescent="0.4">
      <c r="A197">
        <v>196</v>
      </c>
      <c r="B197" t="s">
        <v>17</v>
      </c>
      <c r="C197" t="s">
        <v>18</v>
      </c>
      <c r="D197" t="s">
        <v>22</v>
      </c>
      <c r="E197">
        <v>13.5</v>
      </c>
      <c r="F197">
        <v>7</v>
      </c>
      <c r="G197">
        <v>0</v>
      </c>
      <c r="H197">
        <v>8.3000000000000004E-2</v>
      </c>
      <c r="I197">
        <v>100</v>
      </c>
      <c r="J197">
        <v>42</v>
      </c>
      <c r="K197">
        <v>24.5897166264124</v>
      </c>
      <c r="L197">
        <f t="shared" si="9"/>
        <v>66.589716626412397</v>
      </c>
      <c r="M197">
        <v>15.00874275714</v>
      </c>
      <c r="N197">
        <v>24.06</v>
      </c>
      <c r="O197">
        <v>616.44001733608297</v>
      </c>
      <c r="P197">
        <v>1000</v>
      </c>
      <c r="Q197">
        <v>19.3284354031296</v>
      </c>
      <c r="R197">
        <v>15.354480354102</v>
      </c>
      <c r="S197">
        <v>0.195974691794574</v>
      </c>
      <c r="T197">
        <f t="shared" si="10"/>
        <v>49.292939654524488</v>
      </c>
      <c r="U197">
        <f t="shared" si="11"/>
        <v>30.386140575181567</v>
      </c>
    </row>
    <row r="198" spans="1:21" x14ac:dyDescent="0.4">
      <c r="A198">
        <v>197</v>
      </c>
      <c r="B198" t="s">
        <v>17</v>
      </c>
      <c r="C198" t="s">
        <v>18</v>
      </c>
      <c r="D198" t="s">
        <v>19</v>
      </c>
      <c r="E198">
        <v>13.8</v>
      </c>
      <c r="F198">
        <v>0</v>
      </c>
      <c r="G198">
        <v>23.7</v>
      </c>
      <c r="H198">
        <v>0.497</v>
      </c>
      <c r="I198">
        <v>82</v>
      </c>
      <c r="J198">
        <v>42</v>
      </c>
      <c r="K198">
        <v>23.827433671090301</v>
      </c>
      <c r="L198">
        <f t="shared" si="9"/>
        <v>65.827433671090304</v>
      </c>
      <c r="M198">
        <v>22.358827735919999</v>
      </c>
      <c r="N198">
        <v>24.06</v>
      </c>
      <c r="O198">
        <v>573.38258383407401</v>
      </c>
      <c r="P198">
        <v>1000</v>
      </c>
      <c r="Q198">
        <v>20.6523257953389</v>
      </c>
      <c r="R198">
        <v>76.096071872957594</v>
      </c>
      <c r="S198">
        <v>0.29741194484641897</v>
      </c>
      <c r="T198">
        <f t="shared" si="10"/>
        <v>1.4479398395153285</v>
      </c>
      <c r="U198">
        <f t="shared" si="11"/>
        <v>0.83022348641759347</v>
      </c>
    </row>
    <row r="199" spans="1:21" x14ac:dyDescent="0.4">
      <c r="A199">
        <v>198</v>
      </c>
      <c r="B199" t="s">
        <v>17</v>
      </c>
      <c r="C199" t="s">
        <v>18</v>
      </c>
      <c r="D199" t="s">
        <v>19</v>
      </c>
      <c r="E199">
        <v>18</v>
      </c>
      <c r="F199">
        <v>0</v>
      </c>
      <c r="G199">
        <v>74.900000000000006</v>
      </c>
      <c r="H199">
        <v>0.88300000000000001</v>
      </c>
      <c r="I199">
        <v>44</v>
      </c>
      <c r="J199">
        <v>42</v>
      </c>
      <c r="K199">
        <v>23.6757880507745</v>
      </c>
      <c r="L199">
        <f t="shared" si="9"/>
        <v>65.6757880507745</v>
      </c>
      <c r="M199">
        <v>35.071179997439998</v>
      </c>
      <c r="N199">
        <v>24.06</v>
      </c>
      <c r="O199">
        <v>1548.2353703638701</v>
      </c>
      <c r="P199">
        <v>1000</v>
      </c>
      <c r="Q199">
        <v>0.26494874074083802</v>
      </c>
      <c r="R199">
        <v>88.235245538519706</v>
      </c>
      <c r="S199">
        <v>0.35816090391505601</v>
      </c>
      <c r="T199">
        <f t="shared" si="10"/>
        <v>0.12550111870324057</v>
      </c>
      <c r="U199">
        <f t="shared" si="11"/>
        <v>0.1943052709965917</v>
      </c>
    </row>
    <row r="200" spans="1:21" x14ac:dyDescent="0.4">
      <c r="A200">
        <v>199</v>
      </c>
      <c r="B200" t="s">
        <v>17</v>
      </c>
      <c r="C200" t="s">
        <v>18</v>
      </c>
      <c r="D200" t="s">
        <v>22</v>
      </c>
      <c r="E200">
        <v>18.399999999999999</v>
      </c>
      <c r="F200">
        <v>6.5</v>
      </c>
      <c r="G200">
        <v>0</v>
      </c>
      <c r="H200">
        <v>0.20599999999999999</v>
      </c>
      <c r="I200">
        <v>98</v>
      </c>
      <c r="J200">
        <v>42</v>
      </c>
      <c r="K200">
        <v>25.372762768797202</v>
      </c>
      <c r="L200">
        <f t="shared" si="9"/>
        <v>67.372762768797202</v>
      </c>
      <c r="M200">
        <v>22.751831925375999</v>
      </c>
      <c r="N200">
        <v>24.06</v>
      </c>
      <c r="O200">
        <v>4008.3573583931902</v>
      </c>
      <c r="P200">
        <v>1000</v>
      </c>
      <c r="Q200">
        <v>12.9704935755426</v>
      </c>
      <c r="R200">
        <v>41.279721958337397</v>
      </c>
      <c r="S200">
        <v>2.2640626746572301E-3</v>
      </c>
      <c r="T200">
        <f t="shared" si="10"/>
        <v>1.6349511756475403</v>
      </c>
      <c r="U200">
        <f t="shared" si="11"/>
        <v>6.5534685755204158</v>
      </c>
    </row>
    <row r="201" spans="1:21" x14ac:dyDescent="0.4">
      <c r="A201">
        <v>200</v>
      </c>
      <c r="B201" t="s">
        <v>17</v>
      </c>
      <c r="C201" t="s">
        <v>18</v>
      </c>
      <c r="D201" t="s">
        <v>22</v>
      </c>
      <c r="E201">
        <v>18.899999999999999</v>
      </c>
      <c r="F201">
        <v>1.5</v>
      </c>
      <c r="G201">
        <v>0</v>
      </c>
      <c r="H201">
        <v>0.17599999999999999</v>
      </c>
      <c r="I201">
        <v>98</v>
      </c>
      <c r="J201">
        <v>42</v>
      </c>
      <c r="K201">
        <v>25.307098818336801</v>
      </c>
      <c r="L201">
        <f t="shared" si="9"/>
        <v>67.307098818336797</v>
      </c>
      <c r="M201">
        <v>22.492990680576</v>
      </c>
      <c r="N201">
        <v>24.06</v>
      </c>
      <c r="O201">
        <v>9628.7225933076497</v>
      </c>
      <c r="P201">
        <v>1000</v>
      </c>
      <c r="Q201">
        <v>4.6098752943948798</v>
      </c>
      <c r="R201">
        <v>98.733424345050395</v>
      </c>
      <c r="S201">
        <v>0.31586008111049102</v>
      </c>
      <c r="T201">
        <f t="shared" si="10"/>
        <v>1.349715412647754</v>
      </c>
      <c r="U201">
        <f t="shared" si="11"/>
        <v>12.996035288296985</v>
      </c>
    </row>
    <row r="202" spans="1:21" x14ac:dyDescent="0.4">
      <c r="A202">
        <v>201</v>
      </c>
      <c r="B202" t="s">
        <v>17</v>
      </c>
      <c r="C202" t="s">
        <v>18</v>
      </c>
      <c r="D202" t="s">
        <v>21</v>
      </c>
      <c r="E202">
        <v>19.3</v>
      </c>
      <c r="F202">
        <v>1</v>
      </c>
      <c r="G202">
        <v>13.3</v>
      </c>
      <c r="H202">
        <v>0.51700000000000002</v>
      </c>
      <c r="I202">
        <v>86</v>
      </c>
      <c r="J202">
        <v>42</v>
      </c>
      <c r="K202">
        <v>25.9873149006599</v>
      </c>
      <c r="L202">
        <f t="shared" si="9"/>
        <v>67.987314900659896</v>
      </c>
      <c r="M202">
        <v>30.415869754264001</v>
      </c>
      <c r="N202">
        <v>24.06</v>
      </c>
      <c r="O202">
        <v>9075.7167478596602</v>
      </c>
      <c r="P202">
        <v>1000</v>
      </c>
      <c r="Q202">
        <v>14.4494515050426</v>
      </c>
      <c r="R202">
        <v>17.895601800448301</v>
      </c>
      <c r="S202">
        <v>0.40905471087482498</v>
      </c>
      <c r="T202">
        <f t="shared" si="10"/>
        <v>6.183998951981267E-2</v>
      </c>
      <c r="U202">
        <f t="shared" si="11"/>
        <v>0.56124222857242978</v>
      </c>
    </row>
    <row r="203" spans="1:21" x14ac:dyDescent="0.4">
      <c r="A203">
        <v>202</v>
      </c>
      <c r="B203" t="s">
        <v>17</v>
      </c>
      <c r="C203" t="s">
        <v>18</v>
      </c>
      <c r="D203" t="s">
        <v>20</v>
      </c>
      <c r="E203">
        <v>17.399999999999999</v>
      </c>
      <c r="F203">
        <v>0</v>
      </c>
      <c r="G203">
        <v>39.799999999999997</v>
      </c>
      <c r="H203">
        <v>0.48099999999999998</v>
      </c>
      <c r="I203">
        <v>54</v>
      </c>
      <c r="J203">
        <v>42</v>
      </c>
      <c r="K203">
        <v>26.541395511988298</v>
      </c>
      <c r="L203">
        <f t="shared" si="9"/>
        <v>68.541395511988298</v>
      </c>
      <c r="M203">
        <v>26.716981493976</v>
      </c>
      <c r="N203">
        <v>24.06</v>
      </c>
      <c r="O203">
        <v>602.18424453798104</v>
      </c>
      <c r="P203">
        <v>1000</v>
      </c>
      <c r="Q203">
        <v>20.044998700884001</v>
      </c>
      <c r="R203">
        <v>85.815343699751807</v>
      </c>
      <c r="S203">
        <v>5.3939793467136003E-2</v>
      </c>
      <c r="T203">
        <f t="shared" si="10"/>
        <v>1.2661158009827862</v>
      </c>
      <c r="U203">
        <f t="shared" si="11"/>
        <v>0.76243498711241986</v>
      </c>
    </row>
    <row r="204" spans="1:21" x14ac:dyDescent="0.4">
      <c r="A204">
        <v>203</v>
      </c>
      <c r="B204" t="s">
        <v>17</v>
      </c>
      <c r="C204" t="s">
        <v>18</v>
      </c>
      <c r="D204" t="s">
        <v>27</v>
      </c>
      <c r="E204">
        <v>16.3</v>
      </c>
      <c r="F204">
        <v>0</v>
      </c>
      <c r="G204">
        <v>0.9</v>
      </c>
      <c r="H204">
        <v>0.35599999999999998</v>
      </c>
      <c r="I204">
        <v>98</v>
      </c>
      <c r="J204">
        <v>42</v>
      </c>
      <c r="K204">
        <v>26.366392397623901</v>
      </c>
      <c r="L204">
        <f t="shared" si="9"/>
        <v>68.366392397623898</v>
      </c>
      <c r="M204">
        <v>22.794497871088002</v>
      </c>
      <c r="N204">
        <v>24.06</v>
      </c>
      <c r="O204">
        <v>1024.8067618657101</v>
      </c>
      <c r="P204">
        <v>1000</v>
      </c>
      <c r="Q204">
        <v>1.21465011640256</v>
      </c>
      <c r="R204">
        <v>5.8973099232371204</v>
      </c>
      <c r="S204">
        <v>7.6344520287481094E-2</v>
      </c>
      <c r="T204">
        <f t="shared" si="10"/>
        <v>1.7154806919857442</v>
      </c>
      <c r="U204">
        <f t="shared" si="11"/>
        <v>1.7580362129970581</v>
      </c>
    </row>
    <row r="205" spans="1:21" x14ac:dyDescent="0.4">
      <c r="A205">
        <v>204</v>
      </c>
      <c r="B205" t="s">
        <v>17</v>
      </c>
      <c r="C205" t="s">
        <v>18</v>
      </c>
      <c r="D205" t="s">
        <v>25</v>
      </c>
      <c r="E205">
        <v>17.5</v>
      </c>
      <c r="F205">
        <v>0</v>
      </c>
      <c r="G205">
        <v>82.4</v>
      </c>
      <c r="H205">
        <v>0.85599999999999998</v>
      </c>
      <c r="I205">
        <v>32</v>
      </c>
      <c r="J205">
        <v>42</v>
      </c>
      <c r="K205">
        <v>26.899272170673999</v>
      </c>
      <c r="L205">
        <f t="shared" si="9"/>
        <v>68.899272170673996</v>
      </c>
      <c r="M205">
        <v>34.496776403200002</v>
      </c>
      <c r="N205">
        <v>24.06</v>
      </c>
      <c r="O205">
        <v>6584.3302997922601</v>
      </c>
      <c r="P205">
        <v>1000</v>
      </c>
      <c r="Q205">
        <v>0.68345724541742003</v>
      </c>
      <c r="R205">
        <v>40.679945074998301</v>
      </c>
      <c r="S205">
        <v>0.262546415072965</v>
      </c>
      <c r="T205">
        <f t="shared" si="10"/>
        <v>3.059730633606211E-2</v>
      </c>
      <c r="U205">
        <f t="shared" si="11"/>
        <v>0.20146277120055947</v>
      </c>
    </row>
    <row r="206" spans="1:21" x14ac:dyDescent="0.4">
      <c r="A206">
        <v>205</v>
      </c>
      <c r="B206" t="s">
        <v>17</v>
      </c>
      <c r="C206" t="s">
        <v>18</v>
      </c>
      <c r="D206" t="s">
        <v>22</v>
      </c>
      <c r="E206">
        <v>14.3</v>
      </c>
      <c r="F206">
        <v>15.5</v>
      </c>
      <c r="G206">
        <v>0</v>
      </c>
      <c r="H206">
        <v>7.2999999999999995E-2</v>
      </c>
      <c r="I206">
        <v>100</v>
      </c>
      <c r="J206">
        <v>42</v>
      </c>
      <c r="K206">
        <v>24.600084549999501</v>
      </c>
      <c r="L206">
        <f t="shared" si="9"/>
        <v>66.600084549999508</v>
      </c>
      <c r="M206">
        <v>15.66237965354</v>
      </c>
      <c r="N206">
        <v>24.06</v>
      </c>
      <c r="O206">
        <v>9863.3875354567008</v>
      </c>
      <c r="P206">
        <v>1000</v>
      </c>
      <c r="Q206">
        <v>2.4163803745269701</v>
      </c>
      <c r="R206">
        <v>57.577373184420203</v>
      </c>
      <c r="S206">
        <v>0.22754423532950999</v>
      </c>
      <c r="T206">
        <f t="shared" si="10"/>
        <v>3.0520644525401965</v>
      </c>
      <c r="U206">
        <f t="shared" si="11"/>
        <v>30.10369447859545</v>
      </c>
    </row>
    <row r="207" spans="1:21" x14ac:dyDescent="0.4">
      <c r="A207">
        <v>206</v>
      </c>
      <c r="B207" t="s">
        <v>17</v>
      </c>
      <c r="C207" t="s">
        <v>18</v>
      </c>
      <c r="D207" t="s">
        <v>27</v>
      </c>
      <c r="E207">
        <v>15.4</v>
      </c>
      <c r="F207">
        <v>0</v>
      </c>
      <c r="G207">
        <v>0</v>
      </c>
      <c r="H207">
        <v>0.27700000000000002</v>
      </c>
      <c r="I207">
        <v>94</v>
      </c>
      <c r="J207">
        <v>42</v>
      </c>
      <c r="K207">
        <v>25.0436326630102</v>
      </c>
      <c r="L207">
        <f t="shared" si="9"/>
        <v>67.0436326630102</v>
      </c>
      <c r="M207">
        <v>20.454520769799998</v>
      </c>
      <c r="N207">
        <v>24.06</v>
      </c>
      <c r="O207">
        <v>398.57985537247703</v>
      </c>
      <c r="P207">
        <v>1000</v>
      </c>
      <c r="Q207">
        <v>12.5255869512029</v>
      </c>
      <c r="R207">
        <v>93.511697960326899</v>
      </c>
      <c r="S207">
        <v>0.28963655009119299</v>
      </c>
      <c r="T207">
        <f t="shared" si="10"/>
        <v>8.8641165195611133</v>
      </c>
      <c r="U207">
        <f t="shared" si="11"/>
        <v>3.5330582803714536</v>
      </c>
    </row>
    <row r="208" spans="1:21" x14ac:dyDescent="0.4">
      <c r="A208">
        <v>207</v>
      </c>
      <c r="B208" t="s">
        <v>17</v>
      </c>
      <c r="C208" t="s">
        <v>18</v>
      </c>
      <c r="D208" t="s">
        <v>25</v>
      </c>
      <c r="E208">
        <v>16.899999999999999</v>
      </c>
      <c r="F208">
        <v>0</v>
      </c>
      <c r="G208">
        <v>68.900000000000006</v>
      </c>
      <c r="H208">
        <v>0.78400000000000003</v>
      </c>
      <c r="I208">
        <v>36</v>
      </c>
      <c r="J208">
        <v>42</v>
      </c>
      <c r="K208">
        <v>24.522348101773702</v>
      </c>
      <c r="L208">
        <f t="shared" si="9"/>
        <v>66.522348101773702</v>
      </c>
      <c r="M208">
        <v>32.487167993151999</v>
      </c>
      <c r="N208">
        <v>24.06</v>
      </c>
      <c r="O208">
        <v>669.67419507026602</v>
      </c>
      <c r="P208">
        <v>1000</v>
      </c>
      <c r="Q208">
        <v>27.289887877739702</v>
      </c>
      <c r="R208">
        <v>59.116422321607303</v>
      </c>
      <c r="S208">
        <v>0.206708226202273</v>
      </c>
      <c r="T208">
        <f t="shared" si="10"/>
        <v>0.3638435700787892</v>
      </c>
      <c r="U208">
        <f t="shared" si="11"/>
        <v>0.24365664992400507</v>
      </c>
    </row>
    <row r="209" spans="1:21" x14ac:dyDescent="0.4">
      <c r="A209">
        <v>208</v>
      </c>
      <c r="B209" t="s">
        <v>17</v>
      </c>
      <c r="C209" t="s">
        <v>18</v>
      </c>
      <c r="D209" t="s">
        <v>20</v>
      </c>
      <c r="E209">
        <v>16.7</v>
      </c>
      <c r="F209">
        <v>0</v>
      </c>
      <c r="G209">
        <v>59.5</v>
      </c>
      <c r="H209">
        <v>0.79100000000000004</v>
      </c>
      <c r="I209">
        <v>46</v>
      </c>
      <c r="J209">
        <v>42</v>
      </c>
      <c r="K209">
        <v>23.3224740159426</v>
      </c>
      <c r="L209">
        <f t="shared" si="9"/>
        <v>65.322474015942603</v>
      </c>
      <c r="M209">
        <v>32.571099454279903</v>
      </c>
      <c r="N209">
        <v>24.06</v>
      </c>
      <c r="O209">
        <v>7024.78237476496</v>
      </c>
      <c r="P209">
        <v>1000</v>
      </c>
      <c r="Q209">
        <v>0.91646953431524902</v>
      </c>
      <c r="R209">
        <v>96.026411950167699</v>
      </c>
      <c r="S209">
        <v>3.7257889518576899E-2</v>
      </c>
      <c r="T209">
        <f t="shared" si="10"/>
        <v>3.3648331312903679E-2</v>
      </c>
      <c r="U209">
        <f t="shared" si="11"/>
        <v>0.23637220474713772</v>
      </c>
    </row>
    <row r="210" spans="1:21" x14ac:dyDescent="0.4">
      <c r="A210">
        <v>209</v>
      </c>
      <c r="B210" t="s">
        <v>17</v>
      </c>
      <c r="C210" t="s">
        <v>18</v>
      </c>
      <c r="D210" t="s">
        <v>27</v>
      </c>
      <c r="E210">
        <v>16.8</v>
      </c>
      <c r="F210">
        <v>0</v>
      </c>
      <c r="G210">
        <v>0</v>
      </c>
      <c r="H210">
        <v>0.14099999999999999</v>
      </c>
      <c r="I210">
        <v>98</v>
      </c>
      <c r="J210">
        <v>43</v>
      </c>
      <c r="K210">
        <v>24.787747796849299</v>
      </c>
      <c r="L210">
        <f t="shared" si="9"/>
        <v>67.787747796849303</v>
      </c>
      <c r="M210">
        <v>19.523030663328001</v>
      </c>
      <c r="N210">
        <v>24.06</v>
      </c>
      <c r="O210">
        <v>3434.2621374390001</v>
      </c>
      <c r="P210">
        <v>1000</v>
      </c>
      <c r="Q210">
        <v>0.21611791881241099</v>
      </c>
      <c r="R210">
        <v>6.7641861361249802</v>
      </c>
      <c r="S210">
        <v>9.9331161042098798E-2</v>
      </c>
      <c r="T210">
        <f t="shared" si="10"/>
        <v>23.148501265612261</v>
      </c>
      <c r="U210">
        <f t="shared" si="11"/>
        <v>79.498021434950942</v>
      </c>
    </row>
    <row r="211" spans="1:21" x14ac:dyDescent="0.4">
      <c r="A211">
        <v>210</v>
      </c>
      <c r="B211" t="s">
        <v>17</v>
      </c>
      <c r="C211" t="s">
        <v>18</v>
      </c>
      <c r="D211" t="s">
        <v>23</v>
      </c>
      <c r="E211">
        <v>18.100000000000001</v>
      </c>
      <c r="F211">
        <v>0</v>
      </c>
      <c r="G211">
        <v>6.6</v>
      </c>
      <c r="H211">
        <v>0.46</v>
      </c>
      <c r="I211">
        <v>90</v>
      </c>
      <c r="J211">
        <v>43</v>
      </c>
      <c r="K211">
        <v>24.763535372955499</v>
      </c>
      <c r="L211">
        <f t="shared" si="9"/>
        <v>67.763535372955502</v>
      </c>
      <c r="M211">
        <v>27.135812901040001</v>
      </c>
      <c r="N211">
        <v>24.06</v>
      </c>
      <c r="O211">
        <v>3138.9685589508399</v>
      </c>
      <c r="P211">
        <v>1000</v>
      </c>
      <c r="Q211">
        <v>54.4687955233927</v>
      </c>
      <c r="R211">
        <v>83.10791968302</v>
      </c>
      <c r="S211">
        <v>0.48503821350294102</v>
      </c>
      <c r="T211">
        <f t="shared" si="10"/>
        <v>0.26490832098256822</v>
      </c>
      <c r="U211">
        <f t="shared" si="11"/>
        <v>0.83153889056873886</v>
      </c>
    </row>
    <row r="212" spans="1:21" x14ac:dyDescent="0.4">
      <c r="A212">
        <v>211</v>
      </c>
      <c r="B212" t="s">
        <v>17</v>
      </c>
      <c r="C212" t="s">
        <v>18</v>
      </c>
      <c r="D212" t="s">
        <v>22</v>
      </c>
      <c r="E212">
        <v>17.399999999999999</v>
      </c>
      <c r="F212">
        <v>1.5</v>
      </c>
      <c r="G212">
        <v>0.9</v>
      </c>
      <c r="H212">
        <v>0.34399999999999997</v>
      </c>
      <c r="I212">
        <v>94</v>
      </c>
      <c r="J212">
        <v>43</v>
      </c>
      <c r="K212">
        <v>26.343950000028599</v>
      </c>
      <c r="L212">
        <f t="shared" si="9"/>
        <v>69.343950000028599</v>
      </c>
      <c r="M212">
        <v>24.523682120063999</v>
      </c>
      <c r="N212">
        <v>24.06</v>
      </c>
      <c r="O212">
        <v>4989.4020345649697</v>
      </c>
      <c r="P212">
        <v>1000</v>
      </c>
      <c r="Q212">
        <v>9.2056385431429408</v>
      </c>
      <c r="R212">
        <v>70.613846939272506</v>
      </c>
      <c r="S212">
        <v>0.45496397190097698</v>
      </c>
      <c r="T212">
        <f t="shared" si="10"/>
        <v>0.31502505624229721</v>
      </c>
      <c r="U212">
        <f t="shared" si="11"/>
        <v>1.5717866565542618</v>
      </c>
    </row>
    <row r="213" spans="1:21" x14ac:dyDescent="0.4">
      <c r="A213">
        <v>212</v>
      </c>
      <c r="B213" t="s">
        <v>17</v>
      </c>
      <c r="C213" t="s">
        <v>18</v>
      </c>
      <c r="D213" t="s">
        <v>23</v>
      </c>
      <c r="E213">
        <v>14.4</v>
      </c>
      <c r="F213">
        <v>0.5</v>
      </c>
      <c r="G213">
        <v>0</v>
      </c>
      <c r="H213">
        <v>0.124</v>
      </c>
      <c r="I213">
        <v>96</v>
      </c>
      <c r="J213">
        <v>43</v>
      </c>
      <c r="K213">
        <v>23.301438725160502</v>
      </c>
      <c r="L213">
        <f t="shared" si="9"/>
        <v>66.301438725160494</v>
      </c>
      <c r="M213">
        <v>16.708754325504</v>
      </c>
      <c r="N213">
        <v>24.06</v>
      </c>
      <c r="O213">
        <v>9516.2260910548994</v>
      </c>
      <c r="P213">
        <v>1000</v>
      </c>
      <c r="Q213">
        <v>13.9560159640472</v>
      </c>
      <c r="R213">
        <v>8.5577052851560005</v>
      </c>
      <c r="S213">
        <v>0.30505985533392799</v>
      </c>
      <c r="T213">
        <f t="shared" si="10"/>
        <v>11.078015043760622</v>
      </c>
      <c r="U213">
        <f t="shared" si="11"/>
        <v>105.42089579653351</v>
      </c>
    </row>
    <row r="214" spans="1:21" x14ac:dyDescent="0.4">
      <c r="A214">
        <v>213</v>
      </c>
      <c r="B214" t="s">
        <v>17</v>
      </c>
      <c r="C214" t="s">
        <v>18</v>
      </c>
      <c r="D214" t="s">
        <v>24</v>
      </c>
      <c r="E214">
        <v>13</v>
      </c>
      <c r="F214">
        <v>0</v>
      </c>
      <c r="G214">
        <v>85.4</v>
      </c>
      <c r="H214">
        <v>0.877</v>
      </c>
      <c r="I214">
        <v>22</v>
      </c>
      <c r="J214">
        <v>43</v>
      </c>
      <c r="K214">
        <v>24.4427185096716</v>
      </c>
      <c r="L214">
        <f t="shared" si="9"/>
        <v>67.442718509671607</v>
      </c>
      <c r="M214">
        <v>28.197053280999999</v>
      </c>
      <c r="N214">
        <v>24.06</v>
      </c>
      <c r="O214">
        <v>1521.57000300808</v>
      </c>
      <c r="P214">
        <v>1000</v>
      </c>
      <c r="Q214">
        <v>12.981369444475</v>
      </c>
      <c r="R214">
        <v>23.6821015320558</v>
      </c>
      <c r="S214">
        <v>0.40595998437006497</v>
      </c>
      <c r="T214">
        <f t="shared" si="10"/>
        <v>0.14755214777550518</v>
      </c>
      <c r="U214">
        <f t="shared" si="11"/>
        <v>0.2245109219346241</v>
      </c>
    </row>
    <row r="215" spans="1:21" x14ac:dyDescent="0.4">
      <c r="A215">
        <v>214</v>
      </c>
      <c r="B215" t="s">
        <v>17</v>
      </c>
      <c r="C215" t="s">
        <v>18</v>
      </c>
      <c r="D215" t="s">
        <v>20</v>
      </c>
      <c r="E215">
        <v>14.8</v>
      </c>
      <c r="F215">
        <v>0</v>
      </c>
      <c r="G215">
        <v>76.8</v>
      </c>
      <c r="H215">
        <v>0.85499999999999998</v>
      </c>
      <c r="I215">
        <v>42</v>
      </c>
      <c r="J215">
        <v>43</v>
      </c>
      <c r="K215">
        <v>26.9457190847933</v>
      </c>
      <c r="L215">
        <f t="shared" si="9"/>
        <v>69.945719084793296</v>
      </c>
      <c r="M215">
        <v>30.928001184399999</v>
      </c>
      <c r="N215">
        <v>24.06</v>
      </c>
      <c r="O215">
        <v>6087.4613769636298</v>
      </c>
      <c r="P215">
        <v>1000</v>
      </c>
      <c r="Q215">
        <v>43.7040228837554</v>
      </c>
      <c r="R215">
        <v>29.3275832587187</v>
      </c>
      <c r="S215">
        <v>0.41035900714804702</v>
      </c>
      <c r="T215">
        <f t="shared" si="10"/>
        <v>3.524564905061163E-2</v>
      </c>
      <c r="U215">
        <f t="shared" si="11"/>
        <v>0.21455652730161312</v>
      </c>
    </row>
    <row r="216" spans="1:21" x14ac:dyDescent="0.4">
      <c r="A216">
        <v>215</v>
      </c>
      <c r="B216" t="s">
        <v>17</v>
      </c>
      <c r="C216" t="s">
        <v>18</v>
      </c>
      <c r="D216" t="s">
        <v>24</v>
      </c>
      <c r="E216">
        <v>17.100000000000001</v>
      </c>
      <c r="F216">
        <v>0</v>
      </c>
      <c r="G216">
        <v>92.7</v>
      </c>
      <c r="H216">
        <v>0.97599999999999998</v>
      </c>
      <c r="I216">
        <v>10</v>
      </c>
      <c r="J216">
        <v>43</v>
      </c>
      <c r="K216">
        <v>26.684960083490399</v>
      </c>
      <c r="L216">
        <f t="shared" si="9"/>
        <v>69.684960083490395</v>
      </c>
      <c r="M216">
        <v>35.544706737599903</v>
      </c>
      <c r="N216">
        <v>24.06</v>
      </c>
      <c r="O216">
        <v>8759.4796056336509</v>
      </c>
      <c r="P216">
        <v>1000</v>
      </c>
      <c r="Q216">
        <v>35.819213505353098</v>
      </c>
      <c r="R216">
        <v>80.387638804981293</v>
      </c>
      <c r="S216">
        <v>0.16540099403060299</v>
      </c>
      <c r="T216">
        <f t="shared" si="10"/>
        <v>1.8339831841181396E-2</v>
      </c>
      <c r="U216">
        <f t="shared" si="11"/>
        <v>0.16064738298357908</v>
      </c>
    </row>
    <row r="217" spans="1:21" x14ac:dyDescent="0.4">
      <c r="A217">
        <v>216</v>
      </c>
      <c r="B217" t="s">
        <v>17</v>
      </c>
      <c r="C217" t="s">
        <v>18</v>
      </c>
      <c r="D217" t="s">
        <v>24</v>
      </c>
      <c r="E217">
        <v>18.399999999999999</v>
      </c>
      <c r="F217">
        <v>0</v>
      </c>
      <c r="G217">
        <v>76.7</v>
      </c>
      <c r="H217">
        <v>0.90200000000000002</v>
      </c>
      <c r="I217">
        <v>16</v>
      </c>
      <c r="J217">
        <v>44</v>
      </c>
      <c r="K217">
        <v>25.285200737117101</v>
      </c>
      <c r="L217">
        <f t="shared" si="9"/>
        <v>69.285200737117094</v>
      </c>
      <c r="M217">
        <v>36.716205244480001</v>
      </c>
      <c r="N217">
        <v>24.06</v>
      </c>
      <c r="O217">
        <v>6121.8246746787199</v>
      </c>
      <c r="P217">
        <v>1000</v>
      </c>
      <c r="Q217">
        <v>11.417706345965</v>
      </c>
      <c r="R217">
        <v>25.7358692723597</v>
      </c>
      <c r="S217">
        <v>0.214097538246662</v>
      </c>
      <c r="T217">
        <f t="shared" si="10"/>
        <v>2.8625316123587048E-2</v>
      </c>
      <c r="U217">
        <f t="shared" si="11"/>
        <v>0.17523916656585381</v>
      </c>
    </row>
    <row r="218" spans="1:21" x14ac:dyDescent="0.4">
      <c r="A218">
        <v>217</v>
      </c>
      <c r="B218" t="s">
        <v>17</v>
      </c>
      <c r="C218" t="s">
        <v>18</v>
      </c>
      <c r="D218" t="s">
        <v>21</v>
      </c>
      <c r="E218">
        <v>15.5</v>
      </c>
      <c r="F218">
        <v>14</v>
      </c>
      <c r="G218">
        <v>3.7</v>
      </c>
      <c r="H218">
        <v>0.19</v>
      </c>
      <c r="I218">
        <v>82</v>
      </c>
      <c r="J218">
        <v>44</v>
      </c>
      <c r="K218">
        <v>23.219243790051799</v>
      </c>
      <c r="L218">
        <f t="shared" si="9"/>
        <v>67.219243790051792</v>
      </c>
      <c r="M218">
        <v>19.1699208434</v>
      </c>
      <c r="N218">
        <v>24.06</v>
      </c>
      <c r="O218">
        <v>5624.0195094724704</v>
      </c>
      <c r="P218">
        <v>1000</v>
      </c>
      <c r="Q218">
        <v>27.510483968706801</v>
      </c>
      <c r="R218">
        <v>28.310609117256298</v>
      </c>
      <c r="S218">
        <v>0.329985819583202</v>
      </c>
      <c r="T218">
        <f t="shared" si="10"/>
        <v>1.9997840983719661</v>
      </c>
      <c r="U218">
        <f t="shared" si="11"/>
        <v>11.24682478397675</v>
      </c>
    </row>
    <row r="219" spans="1:21" x14ac:dyDescent="0.4">
      <c r="A219">
        <v>218</v>
      </c>
      <c r="B219" t="s">
        <v>17</v>
      </c>
      <c r="C219" t="s">
        <v>18</v>
      </c>
      <c r="D219" t="s">
        <v>19</v>
      </c>
      <c r="E219">
        <v>20.2</v>
      </c>
      <c r="F219">
        <v>0</v>
      </c>
      <c r="G219">
        <v>35.4</v>
      </c>
      <c r="H219">
        <v>0.71</v>
      </c>
      <c r="I219">
        <v>52</v>
      </c>
      <c r="J219">
        <v>44</v>
      </c>
      <c r="K219">
        <v>25.055565152537699</v>
      </c>
      <c r="L219">
        <f t="shared" si="9"/>
        <v>69.055565152537696</v>
      </c>
      <c r="M219">
        <v>34.460489301999999</v>
      </c>
      <c r="N219">
        <v>24.06</v>
      </c>
      <c r="O219">
        <v>3045.0148632003202</v>
      </c>
      <c r="P219">
        <v>1000</v>
      </c>
      <c r="Q219">
        <v>9.0429409719014604</v>
      </c>
      <c r="R219">
        <v>64.524266908322204</v>
      </c>
      <c r="S219">
        <v>4.0181243815903198E-2</v>
      </c>
      <c r="T219">
        <f t="shared" si="10"/>
        <v>9.8325655853046715E-2</v>
      </c>
      <c r="U219">
        <f t="shared" si="11"/>
        <v>0.29940308350644679</v>
      </c>
    </row>
    <row r="220" spans="1:21" x14ac:dyDescent="0.4">
      <c r="A220">
        <v>219</v>
      </c>
      <c r="B220" t="s">
        <v>17</v>
      </c>
      <c r="C220" t="s">
        <v>18</v>
      </c>
      <c r="D220" t="s">
        <v>20</v>
      </c>
      <c r="E220">
        <v>18.8</v>
      </c>
      <c r="F220">
        <v>0</v>
      </c>
      <c r="G220">
        <v>75.400000000000006</v>
      </c>
      <c r="H220">
        <v>0.93100000000000005</v>
      </c>
      <c r="I220">
        <v>44</v>
      </c>
      <c r="J220">
        <v>44</v>
      </c>
      <c r="K220">
        <v>26.376666937271199</v>
      </c>
      <c r="L220">
        <f t="shared" si="9"/>
        <v>70.376666937271196</v>
      </c>
      <c r="M220">
        <v>38.366816021647999</v>
      </c>
      <c r="N220">
        <v>24.06</v>
      </c>
      <c r="O220">
        <v>7508.1725522614497</v>
      </c>
      <c r="P220">
        <v>1000</v>
      </c>
      <c r="Q220">
        <v>6.15965211985535</v>
      </c>
      <c r="R220">
        <v>77.499645491096999</v>
      </c>
      <c r="S220">
        <v>6.5107223243041995E-2</v>
      </c>
      <c r="T220">
        <f t="shared" si="10"/>
        <v>2.0955767714382689E-2</v>
      </c>
      <c r="U220">
        <f t="shared" si="11"/>
        <v>0.15733951996469478</v>
      </c>
    </row>
    <row r="221" spans="1:21" x14ac:dyDescent="0.4">
      <c r="A221">
        <v>220</v>
      </c>
      <c r="B221" t="s">
        <v>17</v>
      </c>
      <c r="C221" t="s">
        <v>18</v>
      </c>
      <c r="D221" t="s">
        <v>25</v>
      </c>
      <c r="E221">
        <v>19.600000000000001</v>
      </c>
      <c r="F221">
        <v>0</v>
      </c>
      <c r="G221">
        <v>87.4</v>
      </c>
      <c r="H221">
        <v>0.94199999999999995</v>
      </c>
      <c r="I221">
        <v>34</v>
      </c>
      <c r="J221">
        <v>45</v>
      </c>
      <c r="K221">
        <v>25.221733816228401</v>
      </c>
      <c r="L221">
        <f t="shared" si="9"/>
        <v>70.221733816228408</v>
      </c>
      <c r="M221">
        <v>38.567167256895999</v>
      </c>
      <c r="N221">
        <v>24.06</v>
      </c>
      <c r="O221">
        <v>1605.8520456026099</v>
      </c>
      <c r="P221">
        <v>1000</v>
      </c>
      <c r="Q221">
        <v>11.071746546303601</v>
      </c>
      <c r="R221">
        <v>39.993035068021399</v>
      </c>
      <c r="S221">
        <v>0.30641389465049301</v>
      </c>
      <c r="T221">
        <f t="shared" si="10"/>
        <v>0.10036093066556391</v>
      </c>
      <c r="U221">
        <f t="shared" si="11"/>
        <v>0.16116480580787748</v>
      </c>
    </row>
    <row r="222" spans="1:21" x14ac:dyDescent="0.4">
      <c r="A222">
        <v>221</v>
      </c>
      <c r="B222" t="s">
        <v>17</v>
      </c>
      <c r="C222" t="s">
        <v>18</v>
      </c>
      <c r="D222" t="s">
        <v>22</v>
      </c>
      <c r="E222">
        <v>14.4</v>
      </c>
      <c r="F222">
        <v>12</v>
      </c>
      <c r="G222">
        <v>0</v>
      </c>
      <c r="H222">
        <v>0.125</v>
      </c>
      <c r="I222">
        <v>100</v>
      </c>
      <c r="J222">
        <v>45</v>
      </c>
      <c r="K222">
        <v>24.544242948393698</v>
      </c>
      <c r="L222">
        <f t="shared" si="9"/>
        <v>69.544242948393702</v>
      </c>
      <c r="M222">
        <v>16.706414976000001</v>
      </c>
      <c r="N222">
        <v>24.06</v>
      </c>
      <c r="O222">
        <v>302.27133889311102</v>
      </c>
      <c r="P222">
        <v>1000</v>
      </c>
      <c r="Q222">
        <v>0.42582692003923001</v>
      </c>
      <c r="R222">
        <v>19.060012452771701</v>
      </c>
      <c r="S222">
        <v>0.12384658919090399</v>
      </c>
      <c r="T222">
        <f t="shared" si="10"/>
        <v>341.7915088408152</v>
      </c>
      <c r="U222">
        <f t="shared" si="11"/>
        <v>103.3137769996098</v>
      </c>
    </row>
    <row r="223" spans="1:21" x14ac:dyDescent="0.4">
      <c r="A223">
        <v>222</v>
      </c>
      <c r="B223" t="s">
        <v>17</v>
      </c>
      <c r="C223" t="s">
        <v>18</v>
      </c>
      <c r="D223" t="s">
        <v>22</v>
      </c>
      <c r="E223">
        <v>12.2</v>
      </c>
      <c r="F223">
        <v>16</v>
      </c>
      <c r="G223">
        <v>0</v>
      </c>
      <c r="H223">
        <v>0.14299999999999999</v>
      </c>
      <c r="I223">
        <v>100</v>
      </c>
      <c r="J223">
        <v>45</v>
      </c>
      <c r="K223">
        <v>23.172504087140499</v>
      </c>
      <c r="L223">
        <f t="shared" si="9"/>
        <v>68.172504087140496</v>
      </c>
      <c r="M223">
        <v>14.714127545071999</v>
      </c>
      <c r="N223">
        <v>24.06</v>
      </c>
      <c r="O223">
        <v>8979.3829260174607</v>
      </c>
      <c r="P223">
        <v>1000</v>
      </c>
      <c r="Q223">
        <v>4.4728006657119099</v>
      </c>
      <c r="R223">
        <v>58.558968593287197</v>
      </c>
      <c r="S223">
        <v>8.5745607796369402E-2</v>
      </c>
      <c r="T223">
        <f t="shared" si="10"/>
        <v>137.81318735165772</v>
      </c>
      <c r="U223">
        <f t="shared" si="11"/>
        <v>1237.4773814855207</v>
      </c>
    </row>
    <row r="224" spans="1:21" x14ac:dyDescent="0.4">
      <c r="A224">
        <v>223</v>
      </c>
      <c r="B224" t="s">
        <v>17</v>
      </c>
      <c r="C224" t="s">
        <v>18</v>
      </c>
      <c r="D224" t="s">
        <v>22</v>
      </c>
      <c r="E224">
        <v>7.9</v>
      </c>
      <c r="F224">
        <v>20.5</v>
      </c>
      <c r="G224">
        <v>0</v>
      </c>
      <c r="H224">
        <v>5.6000000000000001E-2</v>
      </c>
      <c r="I224">
        <v>100</v>
      </c>
      <c r="J224">
        <v>45</v>
      </c>
      <c r="K224">
        <v>25.6013162513438</v>
      </c>
      <c r="L224">
        <f t="shared" si="9"/>
        <v>70.601316251343803</v>
      </c>
      <c r="M224">
        <v>8.8095303138880006</v>
      </c>
      <c r="N224">
        <v>24.06</v>
      </c>
      <c r="O224">
        <v>9647.4020161267708</v>
      </c>
      <c r="P224">
        <v>1000</v>
      </c>
      <c r="Q224">
        <v>1.1375140129816701</v>
      </c>
      <c r="R224">
        <v>94.932650610543604</v>
      </c>
      <c r="S224">
        <v>0.32540065863734702</v>
      </c>
      <c r="T224">
        <f t="shared" si="10"/>
        <v>2.9094855815672895</v>
      </c>
      <c r="U224">
        <f t="shared" si="11"/>
        <v>28.068977065504043</v>
      </c>
    </row>
    <row r="225" spans="1:21" x14ac:dyDescent="0.4">
      <c r="A225">
        <v>224</v>
      </c>
      <c r="B225" t="s">
        <v>17</v>
      </c>
      <c r="C225" t="s">
        <v>18</v>
      </c>
      <c r="D225" t="s">
        <v>22</v>
      </c>
      <c r="E225">
        <v>11</v>
      </c>
      <c r="F225">
        <v>4.5</v>
      </c>
      <c r="G225">
        <v>0</v>
      </c>
      <c r="H225">
        <v>5.1999999999999998E-2</v>
      </c>
      <c r="I225">
        <v>100</v>
      </c>
      <c r="J225">
        <v>46</v>
      </c>
      <c r="K225">
        <v>25.881289259597299</v>
      </c>
      <c r="L225">
        <f t="shared" si="9"/>
        <v>71.881289259597295</v>
      </c>
      <c r="M225">
        <v>11.91784326608</v>
      </c>
      <c r="N225">
        <v>24.06</v>
      </c>
      <c r="O225">
        <v>1914.4539342297801</v>
      </c>
      <c r="P225">
        <v>1000</v>
      </c>
      <c r="Q225">
        <v>1.56246574726878</v>
      </c>
      <c r="R225">
        <v>44.830662435137803</v>
      </c>
      <c r="S225">
        <v>0.353240270063787</v>
      </c>
      <c r="T225">
        <f t="shared" si="10"/>
        <v>15.872386867082879</v>
      </c>
      <c r="U225">
        <f t="shared" si="11"/>
        <v>30.386953483303909</v>
      </c>
    </row>
    <row r="226" spans="1:21" x14ac:dyDescent="0.4">
      <c r="A226">
        <v>225</v>
      </c>
      <c r="B226" t="s">
        <v>17</v>
      </c>
      <c r="C226" t="s">
        <v>18</v>
      </c>
      <c r="D226" t="s">
        <v>23</v>
      </c>
      <c r="E226">
        <v>13.2</v>
      </c>
      <c r="F226">
        <v>0.5</v>
      </c>
      <c r="G226">
        <v>0</v>
      </c>
      <c r="H226">
        <v>7.3999999999999996E-2</v>
      </c>
      <c r="I226">
        <v>100</v>
      </c>
      <c r="J226">
        <v>46</v>
      </c>
      <c r="K226">
        <v>26.6155344289777</v>
      </c>
      <c r="L226">
        <f t="shared" si="9"/>
        <v>72.615534428977696</v>
      </c>
      <c r="M226">
        <v>14.554457427648</v>
      </c>
      <c r="N226">
        <v>24.06</v>
      </c>
      <c r="O226">
        <v>1325.16339577293</v>
      </c>
      <c r="P226">
        <v>1000</v>
      </c>
      <c r="Q226">
        <v>7.1187893980214199</v>
      </c>
      <c r="R226">
        <v>4.1787782264644804</v>
      </c>
      <c r="S226">
        <v>0.222768806442248</v>
      </c>
      <c r="T226">
        <f t="shared" si="10"/>
        <v>22.255001306358789</v>
      </c>
      <c r="U226">
        <f t="shared" si="11"/>
        <v>29.491513104065408</v>
      </c>
    </row>
    <row r="227" spans="1:21" x14ac:dyDescent="0.4">
      <c r="A227">
        <v>226</v>
      </c>
      <c r="B227" t="s">
        <v>17</v>
      </c>
      <c r="C227" t="s">
        <v>18</v>
      </c>
      <c r="D227" t="s">
        <v>22</v>
      </c>
      <c r="E227">
        <v>12.9</v>
      </c>
      <c r="F227">
        <v>1</v>
      </c>
      <c r="G227">
        <v>0</v>
      </c>
      <c r="H227">
        <v>0.14099999999999999</v>
      </c>
      <c r="I227">
        <v>100</v>
      </c>
      <c r="J227">
        <v>47</v>
      </c>
      <c r="K227">
        <v>25.9121274436602</v>
      </c>
      <c r="L227">
        <f t="shared" si="9"/>
        <v>72.912127443660196</v>
      </c>
      <c r="M227">
        <v>15.383675197956</v>
      </c>
      <c r="N227">
        <v>24.06</v>
      </c>
      <c r="O227">
        <v>8823.4080160007106</v>
      </c>
      <c r="P227">
        <v>1000</v>
      </c>
      <c r="Q227">
        <v>16.2150689464846</v>
      </c>
      <c r="R227">
        <v>16.635181584779101</v>
      </c>
      <c r="S227">
        <v>0.42862193402041299</v>
      </c>
      <c r="T227">
        <f t="shared" si="10"/>
        <v>123.09392213234155</v>
      </c>
      <c r="U227">
        <f t="shared" si="11"/>
        <v>1086.1078992634696</v>
      </c>
    </row>
    <row r="228" spans="1:21" x14ac:dyDescent="0.4">
      <c r="A228">
        <v>227</v>
      </c>
      <c r="B228" t="s">
        <v>17</v>
      </c>
      <c r="C228" t="s">
        <v>18</v>
      </c>
      <c r="D228" t="s">
        <v>21</v>
      </c>
      <c r="E228">
        <v>17.899999999999999</v>
      </c>
      <c r="F228">
        <v>1.5</v>
      </c>
      <c r="G228">
        <v>57.7</v>
      </c>
      <c r="H228">
        <v>0.83399999999999996</v>
      </c>
      <c r="I228">
        <v>70</v>
      </c>
      <c r="J228">
        <v>47</v>
      </c>
      <c r="K228">
        <v>24.5270975343565</v>
      </c>
      <c r="L228">
        <f t="shared" si="9"/>
        <v>71.5270975343565</v>
      </c>
      <c r="M228">
        <v>34.593067058624001</v>
      </c>
      <c r="N228">
        <v>24.06</v>
      </c>
      <c r="O228">
        <v>2131.0926339421499</v>
      </c>
      <c r="P228">
        <v>1000</v>
      </c>
      <c r="Q228">
        <v>0.55922041006107404</v>
      </c>
      <c r="R228">
        <v>83.124950285310405</v>
      </c>
      <c r="S228">
        <v>0.383602642390038</v>
      </c>
      <c r="T228">
        <f t="shared" si="10"/>
        <v>9.910495653050222E-2</v>
      </c>
      <c r="U228">
        <f t="shared" si="11"/>
        <v>0.21120184284931021</v>
      </c>
    </row>
    <row r="229" spans="1:21" x14ac:dyDescent="0.4">
      <c r="A229">
        <v>228</v>
      </c>
      <c r="B229" t="s">
        <v>17</v>
      </c>
      <c r="C229" t="s">
        <v>18</v>
      </c>
      <c r="D229" t="s">
        <v>20</v>
      </c>
      <c r="E229">
        <v>19.899999999999999</v>
      </c>
      <c r="F229">
        <v>0</v>
      </c>
      <c r="G229">
        <v>30.1</v>
      </c>
      <c r="H229">
        <v>0.61699999999999999</v>
      </c>
      <c r="I229">
        <v>76</v>
      </c>
      <c r="J229">
        <v>48</v>
      </c>
      <c r="K229">
        <v>23.108176456041701</v>
      </c>
      <c r="L229">
        <f t="shared" si="9"/>
        <v>71.108176456041704</v>
      </c>
      <c r="M229">
        <v>33.378144348459998</v>
      </c>
      <c r="N229">
        <v>24.06</v>
      </c>
      <c r="O229">
        <v>1492.2975673979099</v>
      </c>
      <c r="P229">
        <v>1000</v>
      </c>
      <c r="Q229">
        <v>0.49108773799447403</v>
      </c>
      <c r="R229">
        <v>93.421823044293703</v>
      </c>
      <c r="S229">
        <v>0.19080982633339499</v>
      </c>
      <c r="T229">
        <f t="shared" si="10"/>
        <v>0.24732640034478121</v>
      </c>
      <c r="U229">
        <f t="shared" si="11"/>
        <v>0.36908458558779855</v>
      </c>
    </row>
    <row r="230" spans="1:21" x14ac:dyDescent="0.4">
      <c r="A230">
        <v>229</v>
      </c>
      <c r="B230" t="s">
        <v>17</v>
      </c>
      <c r="C230" t="s">
        <v>18</v>
      </c>
      <c r="D230" t="s">
        <v>20</v>
      </c>
      <c r="E230">
        <v>21.2</v>
      </c>
      <c r="F230">
        <v>0</v>
      </c>
      <c r="G230">
        <v>67.400000000000006</v>
      </c>
      <c r="H230">
        <v>0.89100000000000001</v>
      </c>
      <c r="I230">
        <v>46</v>
      </c>
      <c r="J230">
        <v>48</v>
      </c>
      <c r="K230">
        <v>25.614943875347599</v>
      </c>
      <c r="L230">
        <f t="shared" si="9"/>
        <v>73.614943875347592</v>
      </c>
      <c r="M230">
        <v>40.977527727056</v>
      </c>
      <c r="N230">
        <v>24.06</v>
      </c>
      <c r="O230">
        <v>6333.4680913639004</v>
      </c>
      <c r="P230">
        <v>1000</v>
      </c>
      <c r="Q230">
        <v>5.4663029973019404</v>
      </c>
      <c r="R230">
        <v>6.6845915658059996</v>
      </c>
      <c r="S230">
        <v>0.27522054105085197</v>
      </c>
      <c r="T230">
        <f t="shared" si="10"/>
        <v>2.5641245638638326E-2</v>
      </c>
      <c r="U230">
        <f t="shared" si="11"/>
        <v>0.16239801107513963</v>
      </c>
    </row>
    <row r="231" spans="1:21" x14ac:dyDescent="0.4">
      <c r="A231">
        <v>230</v>
      </c>
      <c r="B231" t="s">
        <v>17</v>
      </c>
      <c r="C231" t="s">
        <v>18</v>
      </c>
      <c r="D231" t="s">
        <v>23</v>
      </c>
      <c r="E231">
        <v>19.2</v>
      </c>
      <c r="F231">
        <v>0</v>
      </c>
      <c r="G231">
        <v>0</v>
      </c>
      <c r="H231">
        <v>0.182</v>
      </c>
      <c r="I231">
        <v>100</v>
      </c>
      <c r="J231">
        <v>48</v>
      </c>
      <c r="K231">
        <v>25.272566250790899</v>
      </c>
      <c r="L231">
        <f t="shared" si="9"/>
        <v>73.272566250790902</v>
      </c>
      <c r="M231">
        <v>22.970921865984</v>
      </c>
      <c r="N231">
        <v>24.06</v>
      </c>
      <c r="O231">
        <v>766.84906540806003</v>
      </c>
      <c r="P231">
        <v>1000</v>
      </c>
      <c r="Q231">
        <v>2.8388529480371298</v>
      </c>
      <c r="R231">
        <v>71.632180783011194</v>
      </c>
      <c r="S231">
        <v>0.172208613691926</v>
      </c>
      <c r="T231">
        <f t="shared" si="10"/>
        <v>14.094182034019219</v>
      </c>
      <c r="U231">
        <f t="shared" si="11"/>
        <v>10.808110320478711</v>
      </c>
    </row>
    <row r="232" spans="1:21" x14ac:dyDescent="0.4">
      <c r="A232">
        <v>231</v>
      </c>
      <c r="B232" t="s">
        <v>17</v>
      </c>
      <c r="C232" t="s">
        <v>18</v>
      </c>
      <c r="D232" t="s">
        <v>22</v>
      </c>
      <c r="E232">
        <v>16.600000000000001</v>
      </c>
      <c r="F232">
        <v>3</v>
      </c>
      <c r="G232">
        <v>0.9</v>
      </c>
      <c r="H232">
        <v>0.26900000000000002</v>
      </c>
      <c r="I232">
        <v>98</v>
      </c>
      <c r="J232">
        <v>49</v>
      </c>
      <c r="K232">
        <v>22.9774125013972</v>
      </c>
      <c r="L232">
        <f t="shared" si="9"/>
        <v>71.977412501397197</v>
      </c>
      <c r="M232">
        <v>21.679364801607999</v>
      </c>
      <c r="N232">
        <v>24.06</v>
      </c>
      <c r="O232">
        <v>8903.5222480140292</v>
      </c>
      <c r="P232">
        <v>1000</v>
      </c>
      <c r="Q232">
        <v>12.7174419039019</v>
      </c>
      <c r="R232">
        <v>62.554138171047398</v>
      </c>
      <c r="S232">
        <v>0.35794489593751</v>
      </c>
      <c r="T232">
        <f t="shared" si="10"/>
        <v>0.40468127658718323</v>
      </c>
      <c r="U232">
        <f t="shared" si="11"/>
        <v>3.6030887494487045</v>
      </c>
    </row>
    <row r="233" spans="1:21" x14ac:dyDescent="0.4">
      <c r="A233">
        <v>232</v>
      </c>
      <c r="B233" t="s">
        <v>17</v>
      </c>
      <c r="C233" t="s">
        <v>18</v>
      </c>
      <c r="D233" t="s">
        <v>23</v>
      </c>
      <c r="E233">
        <v>16.3</v>
      </c>
      <c r="F233">
        <v>0</v>
      </c>
      <c r="G233">
        <v>0</v>
      </c>
      <c r="H233">
        <v>0.191</v>
      </c>
      <c r="I233">
        <v>96</v>
      </c>
      <c r="J233">
        <v>49</v>
      </c>
      <c r="K233">
        <v>26.330601349744001</v>
      </c>
      <c r="L233">
        <f t="shared" si="9"/>
        <v>75.330601349744001</v>
      </c>
      <c r="M233">
        <v>19.76774335276</v>
      </c>
      <c r="N233">
        <v>24.06</v>
      </c>
      <c r="O233">
        <v>8010.8929493795704</v>
      </c>
      <c r="P233">
        <v>1000</v>
      </c>
      <c r="Q233">
        <v>9.6682863752223493</v>
      </c>
      <c r="R233">
        <v>89.086156231780606</v>
      </c>
      <c r="S233">
        <v>5.3456228194073897E-2</v>
      </c>
      <c r="T233">
        <f t="shared" si="10"/>
        <v>1.6883617953147707</v>
      </c>
      <c r="U233">
        <f t="shared" si="11"/>
        <v>13.525285602088928</v>
      </c>
    </row>
    <row r="234" spans="1:21" x14ac:dyDescent="0.4">
      <c r="A234">
        <v>233</v>
      </c>
      <c r="B234" t="s">
        <v>17</v>
      </c>
      <c r="C234" t="s">
        <v>18</v>
      </c>
      <c r="D234" t="s">
        <v>22</v>
      </c>
      <c r="E234">
        <v>15.2</v>
      </c>
      <c r="F234">
        <v>24</v>
      </c>
      <c r="G234">
        <v>0.9</v>
      </c>
      <c r="H234">
        <v>0.27</v>
      </c>
      <c r="I234">
        <v>100</v>
      </c>
      <c r="J234">
        <v>50</v>
      </c>
      <c r="K234">
        <v>23.0679837111492</v>
      </c>
      <c r="L234">
        <f t="shared" si="9"/>
        <v>73.067983711149196</v>
      </c>
      <c r="M234">
        <v>20.267275345280002</v>
      </c>
      <c r="N234">
        <v>24.06</v>
      </c>
      <c r="O234">
        <v>6268.6549526202998</v>
      </c>
      <c r="P234">
        <v>1000</v>
      </c>
      <c r="Q234">
        <v>0.78864029084023402</v>
      </c>
      <c r="R234">
        <v>16.298461043494299</v>
      </c>
      <c r="S234">
        <v>0.160621483608408</v>
      </c>
      <c r="T234">
        <f t="shared" si="10"/>
        <v>0.57534643828596488</v>
      </c>
      <c r="U234">
        <f t="shared" si="11"/>
        <v>3.6066482998337634</v>
      </c>
    </row>
    <row r="235" spans="1:21" x14ac:dyDescent="0.4">
      <c r="A235">
        <v>234</v>
      </c>
      <c r="B235" t="s">
        <v>17</v>
      </c>
      <c r="C235" t="s">
        <v>18</v>
      </c>
      <c r="D235" t="s">
        <v>22</v>
      </c>
      <c r="E235">
        <v>12.9</v>
      </c>
      <c r="F235">
        <v>22</v>
      </c>
      <c r="G235">
        <v>0</v>
      </c>
      <c r="H235">
        <v>8.6999999999999994E-2</v>
      </c>
      <c r="I235">
        <v>100</v>
      </c>
      <c r="J235">
        <v>50</v>
      </c>
      <c r="K235">
        <v>24.3695657795109</v>
      </c>
      <c r="L235">
        <f t="shared" si="9"/>
        <v>74.369565779510907</v>
      </c>
      <c r="M235">
        <v>14.460716536284</v>
      </c>
      <c r="N235">
        <v>24.06</v>
      </c>
      <c r="O235">
        <v>2974.3135474872502</v>
      </c>
      <c r="P235">
        <v>1000</v>
      </c>
      <c r="Q235">
        <v>14.698748597082901</v>
      </c>
      <c r="R235">
        <v>88.944536067334795</v>
      </c>
      <c r="S235">
        <v>0.23965714404757599</v>
      </c>
      <c r="T235">
        <f t="shared" si="10"/>
        <v>10.285782349047357</v>
      </c>
      <c r="U235">
        <f t="shared" si="11"/>
        <v>30.593141787276789</v>
      </c>
    </row>
    <row r="236" spans="1:21" x14ac:dyDescent="0.4">
      <c r="A236">
        <v>235</v>
      </c>
      <c r="B236" t="s">
        <v>17</v>
      </c>
      <c r="C236" t="s">
        <v>18</v>
      </c>
      <c r="D236" t="s">
        <v>22</v>
      </c>
      <c r="E236">
        <v>11.6</v>
      </c>
      <c r="F236">
        <v>17</v>
      </c>
      <c r="G236">
        <v>0</v>
      </c>
      <c r="H236">
        <v>0.107</v>
      </c>
      <c r="I236">
        <v>100</v>
      </c>
      <c r="J236">
        <v>50</v>
      </c>
      <c r="K236">
        <v>23.390818347737</v>
      </c>
      <c r="L236">
        <f t="shared" si="9"/>
        <v>73.390818347736996</v>
      </c>
      <c r="M236">
        <v>13.506403057856</v>
      </c>
      <c r="N236">
        <v>24.06</v>
      </c>
      <c r="O236">
        <v>8115.2977121413496</v>
      </c>
      <c r="P236">
        <v>1000</v>
      </c>
      <c r="Q236">
        <v>1.8170902394989501</v>
      </c>
      <c r="R236">
        <v>36.200960420931501</v>
      </c>
      <c r="S236">
        <v>0.24011002040915699</v>
      </c>
      <c r="T236">
        <f t="shared" si="10"/>
        <v>4.8502052709964385</v>
      </c>
      <c r="U236">
        <f t="shared" si="11"/>
        <v>39.360859739133311</v>
      </c>
    </row>
    <row r="237" spans="1:21" x14ac:dyDescent="0.4">
      <c r="A237">
        <v>236</v>
      </c>
      <c r="B237" t="s">
        <v>17</v>
      </c>
      <c r="C237" t="s">
        <v>18</v>
      </c>
      <c r="D237" t="s">
        <v>24</v>
      </c>
      <c r="E237">
        <v>14.5</v>
      </c>
      <c r="F237">
        <v>0</v>
      </c>
      <c r="G237">
        <v>92.2</v>
      </c>
      <c r="H237">
        <v>1.1539999999999999</v>
      </c>
      <c r="I237">
        <v>4</v>
      </c>
      <c r="J237">
        <v>51</v>
      </c>
      <c r="K237">
        <v>26.0191007269318</v>
      </c>
      <c r="L237">
        <f t="shared" si="9"/>
        <v>77.019100726931796</v>
      </c>
      <c r="M237">
        <v>34.675046647599999</v>
      </c>
      <c r="N237">
        <v>24.06</v>
      </c>
      <c r="O237">
        <v>6597.7946889958503</v>
      </c>
      <c r="P237">
        <v>1000</v>
      </c>
      <c r="Q237">
        <v>5.5560715352924399</v>
      </c>
      <c r="R237">
        <v>36.498943050900799</v>
      </c>
      <c r="S237">
        <v>0.33171554803603298</v>
      </c>
      <c r="T237">
        <f t="shared" si="10"/>
        <v>1.857696805189317E-2</v>
      </c>
      <c r="U237">
        <f t="shared" si="11"/>
        <v>0.12256702115042632</v>
      </c>
    </row>
    <row r="238" spans="1:21" x14ac:dyDescent="0.4">
      <c r="A238">
        <v>237</v>
      </c>
      <c r="B238" t="s">
        <v>17</v>
      </c>
      <c r="C238" t="s">
        <v>18</v>
      </c>
      <c r="D238" t="s">
        <v>24</v>
      </c>
      <c r="E238">
        <v>16.600000000000001</v>
      </c>
      <c r="F238">
        <v>0</v>
      </c>
      <c r="G238">
        <v>92.9</v>
      </c>
      <c r="H238">
        <v>1.1419999999999999</v>
      </c>
      <c r="I238">
        <v>10</v>
      </c>
      <c r="J238">
        <v>51</v>
      </c>
      <c r="K238">
        <v>25.858796342459001</v>
      </c>
      <c r="L238">
        <f t="shared" si="9"/>
        <v>76.858796342459001</v>
      </c>
      <c r="M238">
        <v>38.263949269215999</v>
      </c>
      <c r="N238">
        <v>24.06</v>
      </c>
      <c r="O238">
        <v>4051.3390561136098</v>
      </c>
      <c r="P238">
        <v>1000</v>
      </c>
      <c r="Q238">
        <v>21.8358002493705</v>
      </c>
      <c r="R238">
        <v>59.718067012656299</v>
      </c>
      <c r="S238">
        <v>0.49014399937347197</v>
      </c>
      <c r="T238">
        <f t="shared" si="10"/>
        <v>2.8196181759730651E-2</v>
      </c>
      <c r="U238">
        <f t="shared" si="11"/>
        <v>0.11423229239647494</v>
      </c>
    </row>
    <row r="239" spans="1:21" x14ac:dyDescent="0.4">
      <c r="A239">
        <v>238</v>
      </c>
      <c r="B239" t="s">
        <v>17</v>
      </c>
      <c r="C239" t="s">
        <v>18</v>
      </c>
      <c r="D239" t="s">
        <v>19</v>
      </c>
      <c r="E239">
        <v>17.3</v>
      </c>
      <c r="F239">
        <v>0</v>
      </c>
      <c r="G239">
        <v>87.3</v>
      </c>
      <c r="H239">
        <v>1.1220000000000001</v>
      </c>
      <c r="I239">
        <v>42</v>
      </c>
      <c r="J239">
        <v>52</v>
      </c>
      <c r="K239">
        <v>24.019444930108499</v>
      </c>
      <c r="L239">
        <f t="shared" si="9"/>
        <v>76.019444930108506</v>
      </c>
      <c r="M239">
        <v>39.788659654471999</v>
      </c>
      <c r="N239">
        <v>24.06</v>
      </c>
      <c r="O239">
        <v>8337.2648120242593</v>
      </c>
      <c r="P239">
        <v>1000</v>
      </c>
      <c r="Q239">
        <v>8.3480699436386701</v>
      </c>
      <c r="R239">
        <v>32.323156569299897</v>
      </c>
      <c r="S239">
        <v>0.36489217036585703</v>
      </c>
      <c r="T239">
        <f t="shared" si="10"/>
        <v>1.3370260915267017E-2</v>
      </c>
      <c r="U239">
        <f t="shared" si="11"/>
        <v>0.11147140585643896</v>
      </c>
    </row>
    <row r="240" spans="1:21" x14ac:dyDescent="0.4">
      <c r="A240">
        <v>239</v>
      </c>
      <c r="B240" t="s">
        <v>17</v>
      </c>
      <c r="C240" t="s">
        <v>18</v>
      </c>
      <c r="D240" t="s">
        <v>24</v>
      </c>
      <c r="E240">
        <v>17.399999999999999</v>
      </c>
      <c r="F240">
        <v>0</v>
      </c>
      <c r="G240">
        <v>93.4</v>
      </c>
      <c r="H240">
        <v>1.1240000000000001</v>
      </c>
      <c r="I240">
        <v>2</v>
      </c>
      <c r="J240">
        <v>52</v>
      </c>
      <c r="K240">
        <v>26.344712936493501</v>
      </c>
      <c r="L240">
        <f t="shared" si="9"/>
        <v>78.344712936493494</v>
      </c>
      <c r="M240">
        <v>40.475642452991998</v>
      </c>
      <c r="N240">
        <v>24.06</v>
      </c>
      <c r="O240">
        <v>1548.72562452529</v>
      </c>
      <c r="P240">
        <v>1000</v>
      </c>
      <c r="Q240">
        <v>8.9340133317932597</v>
      </c>
      <c r="R240">
        <v>80.252802250217101</v>
      </c>
      <c r="S240">
        <v>0.43626839205816897</v>
      </c>
      <c r="T240">
        <f t="shared" si="10"/>
        <v>6.9798454894705028E-2</v>
      </c>
      <c r="U240">
        <f t="shared" si="11"/>
        <v>0.10809865564770234</v>
      </c>
    </row>
    <row r="241" spans="1:21" x14ac:dyDescent="0.4">
      <c r="A241">
        <v>240</v>
      </c>
      <c r="B241" t="s">
        <v>17</v>
      </c>
      <c r="C241" t="s">
        <v>18</v>
      </c>
      <c r="D241" t="s">
        <v>20</v>
      </c>
      <c r="E241">
        <v>19.7</v>
      </c>
      <c r="F241">
        <v>0</v>
      </c>
      <c r="G241">
        <v>85.6</v>
      </c>
      <c r="H241">
        <v>1.0860000000000001</v>
      </c>
      <c r="I241">
        <v>54</v>
      </c>
      <c r="J241">
        <v>53</v>
      </c>
      <c r="K241">
        <v>24.268310224120501</v>
      </c>
      <c r="L241">
        <f t="shared" si="9"/>
        <v>77.268310224120498</v>
      </c>
      <c r="M241">
        <v>43.129545140456003</v>
      </c>
      <c r="N241">
        <v>24.06</v>
      </c>
      <c r="O241">
        <v>6551.01345867707</v>
      </c>
      <c r="P241">
        <v>1000</v>
      </c>
      <c r="Q241">
        <v>17.6326814284877</v>
      </c>
      <c r="R241">
        <v>57.9273100182386</v>
      </c>
      <c r="S241">
        <v>0.467099225887671</v>
      </c>
      <c r="T241">
        <f t="shared" si="10"/>
        <v>1.678966001029427E-2</v>
      </c>
      <c r="U241">
        <f t="shared" si="11"/>
        <v>0.10998928869404997</v>
      </c>
    </row>
    <row r="242" spans="1:21" x14ac:dyDescent="0.4">
      <c r="A242">
        <v>241</v>
      </c>
      <c r="B242" t="s">
        <v>17</v>
      </c>
      <c r="C242" t="s">
        <v>18</v>
      </c>
      <c r="D242" t="s">
        <v>20</v>
      </c>
      <c r="E242">
        <v>22.6</v>
      </c>
      <c r="F242">
        <v>0</v>
      </c>
      <c r="G242">
        <v>65.2</v>
      </c>
      <c r="H242">
        <v>1.0669999999999999</v>
      </c>
      <c r="I242">
        <v>64</v>
      </c>
      <c r="J242">
        <v>54</v>
      </c>
      <c r="K242">
        <v>24.6129658096181</v>
      </c>
      <c r="L242">
        <f t="shared" si="9"/>
        <v>78.612965809618103</v>
      </c>
      <c r="M242">
        <v>46.799288760064002</v>
      </c>
      <c r="N242">
        <v>24.06</v>
      </c>
      <c r="O242">
        <v>4094.4316441792098</v>
      </c>
      <c r="P242">
        <v>1000</v>
      </c>
      <c r="Q242">
        <v>4.7540744778102999</v>
      </c>
      <c r="R242">
        <v>11.1810670389899</v>
      </c>
      <c r="S242">
        <v>0.19521591039870001</v>
      </c>
      <c r="T242">
        <f t="shared" si="10"/>
        <v>2.6371599102972362E-2</v>
      </c>
      <c r="U242">
        <f t="shared" si="11"/>
        <v>0.10797670987481812</v>
      </c>
    </row>
    <row r="243" spans="1:21" x14ac:dyDescent="0.4">
      <c r="A243">
        <v>242</v>
      </c>
      <c r="B243" t="s">
        <v>17</v>
      </c>
      <c r="C243" t="s">
        <v>18</v>
      </c>
      <c r="D243" t="s">
        <v>20</v>
      </c>
      <c r="E243">
        <v>23.3</v>
      </c>
      <c r="F243">
        <v>0</v>
      </c>
      <c r="G243">
        <v>47.5</v>
      </c>
      <c r="H243">
        <v>0.82399999999999995</v>
      </c>
      <c r="I243">
        <v>70</v>
      </c>
      <c r="J243">
        <v>54</v>
      </c>
      <c r="K243">
        <v>25.1100685676215</v>
      </c>
      <c r="L243">
        <f t="shared" si="9"/>
        <v>79.110068567621497</v>
      </c>
      <c r="M243">
        <v>42.226574603263998</v>
      </c>
      <c r="N243">
        <v>24.06</v>
      </c>
      <c r="O243">
        <v>1394.20753706803</v>
      </c>
      <c r="P243">
        <v>1000</v>
      </c>
      <c r="Q243">
        <v>4.7591965485220697</v>
      </c>
      <c r="R243">
        <v>38.323689789543302</v>
      </c>
      <c r="S243">
        <v>0.185934303937724</v>
      </c>
      <c r="T243">
        <f t="shared" si="10"/>
        <v>0.13247635197333765</v>
      </c>
      <c r="U243">
        <f t="shared" si="11"/>
        <v>0.18469952840450454</v>
      </c>
    </row>
    <row r="244" spans="1:21" x14ac:dyDescent="0.4">
      <c r="A244">
        <v>243</v>
      </c>
      <c r="B244" t="s">
        <v>17</v>
      </c>
      <c r="C244" t="s">
        <v>18</v>
      </c>
      <c r="D244" t="s">
        <v>20</v>
      </c>
      <c r="E244">
        <v>23.1</v>
      </c>
      <c r="F244">
        <v>0</v>
      </c>
      <c r="G244">
        <v>45.6</v>
      </c>
      <c r="H244">
        <v>0.78</v>
      </c>
      <c r="I244">
        <v>54</v>
      </c>
      <c r="J244">
        <v>54</v>
      </c>
      <c r="K244">
        <v>26.089264622731601</v>
      </c>
      <c r="L244">
        <f t="shared" si="9"/>
        <v>80.089264622731605</v>
      </c>
      <c r="M244">
        <v>40.873855004879999</v>
      </c>
      <c r="N244">
        <v>24.06</v>
      </c>
      <c r="O244">
        <v>748.17892099814901</v>
      </c>
      <c r="P244">
        <v>1000</v>
      </c>
      <c r="Q244">
        <v>3.5512336672283</v>
      </c>
      <c r="R244">
        <v>81.113986983355304</v>
      </c>
      <c r="S244">
        <v>0.22352202274615299</v>
      </c>
      <c r="T244">
        <f t="shared" si="10"/>
        <v>0.28047313839697552</v>
      </c>
      <c r="U244">
        <f t="shared" si="11"/>
        <v>0.20984409005481369</v>
      </c>
    </row>
    <row r="245" spans="1:21" x14ac:dyDescent="0.4">
      <c r="A245">
        <v>244</v>
      </c>
      <c r="B245" t="s">
        <v>17</v>
      </c>
      <c r="C245" t="s">
        <v>18</v>
      </c>
      <c r="D245" t="s">
        <v>23</v>
      </c>
      <c r="E245">
        <v>19</v>
      </c>
      <c r="F245">
        <v>0</v>
      </c>
      <c r="G245">
        <v>1.8</v>
      </c>
      <c r="H245">
        <v>0.312</v>
      </c>
      <c r="I245">
        <v>90</v>
      </c>
      <c r="J245">
        <v>55</v>
      </c>
      <c r="K245">
        <v>23.146710122422199</v>
      </c>
      <c r="L245">
        <f t="shared" si="9"/>
        <v>78.146710122422206</v>
      </c>
      <c r="M245">
        <v>25.151965281279999</v>
      </c>
      <c r="N245">
        <v>24.06</v>
      </c>
      <c r="O245">
        <v>2076.11521521953</v>
      </c>
      <c r="P245">
        <v>1000</v>
      </c>
      <c r="Q245">
        <v>2.36281929594929</v>
      </c>
      <c r="R245">
        <v>36.6731926033261</v>
      </c>
      <c r="S245">
        <v>0.47511642158652201</v>
      </c>
      <c r="T245">
        <f t="shared" si="10"/>
        <v>1.0568353299195727</v>
      </c>
      <c r="U245">
        <f t="shared" si="11"/>
        <v>2.1941119084275771</v>
      </c>
    </row>
    <row r="246" spans="1:21" x14ac:dyDescent="0.4">
      <c r="A246">
        <v>245</v>
      </c>
      <c r="B246" t="s">
        <v>17</v>
      </c>
      <c r="C246" t="s">
        <v>18</v>
      </c>
      <c r="D246" t="s">
        <v>22</v>
      </c>
      <c r="E246">
        <v>13.3</v>
      </c>
      <c r="F246">
        <v>6.5</v>
      </c>
      <c r="G246">
        <v>0</v>
      </c>
      <c r="H246">
        <v>0.13200000000000001</v>
      </c>
      <c r="I246">
        <v>100</v>
      </c>
      <c r="J246">
        <v>56</v>
      </c>
      <c r="K246">
        <v>24.0819384234083</v>
      </c>
      <c r="L246">
        <f t="shared" si="9"/>
        <v>80.081938423408303</v>
      </c>
      <c r="M246">
        <v>15.699763890304</v>
      </c>
      <c r="N246">
        <v>24.06</v>
      </c>
      <c r="O246">
        <v>2304.82937180914</v>
      </c>
      <c r="P246">
        <v>1000</v>
      </c>
      <c r="Q246">
        <v>32.970670550177502</v>
      </c>
      <c r="R246">
        <v>79.987446226938005</v>
      </c>
      <c r="S246">
        <v>0.15144779757084101</v>
      </c>
      <c r="T246">
        <f t="shared" si="10"/>
        <v>81.979090336464694</v>
      </c>
      <c r="U246">
        <f t="shared" si="11"/>
        <v>188.94781528167866</v>
      </c>
    </row>
    <row r="247" spans="1:21" x14ac:dyDescent="0.4">
      <c r="A247">
        <v>246</v>
      </c>
      <c r="B247" t="s">
        <v>17</v>
      </c>
      <c r="C247" t="s">
        <v>18</v>
      </c>
      <c r="D247" t="s">
        <v>20</v>
      </c>
      <c r="E247">
        <v>17.5</v>
      </c>
      <c r="F247">
        <v>0.5</v>
      </c>
      <c r="G247">
        <v>37.200000000000003</v>
      </c>
      <c r="H247">
        <v>0.76900000000000002</v>
      </c>
      <c r="I247">
        <v>84</v>
      </c>
      <c r="J247">
        <v>57</v>
      </c>
      <c r="K247">
        <v>23.738977514024398</v>
      </c>
      <c r="L247">
        <f t="shared" si="9"/>
        <v>80.738977514024398</v>
      </c>
      <c r="M247">
        <v>33.250558260699997</v>
      </c>
      <c r="N247">
        <v>24.06</v>
      </c>
      <c r="O247">
        <v>523.35373576211202</v>
      </c>
      <c r="P247">
        <v>1000</v>
      </c>
      <c r="Q247">
        <v>2.7634747727417901</v>
      </c>
      <c r="R247">
        <v>90.992794380195505</v>
      </c>
      <c r="S247">
        <v>0.26362131151162399</v>
      </c>
      <c r="T247">
        <f t="shared" si="10"/>
        <v>0.46879628813946389</v>
      </c>
      <c r="U247">
        <f t="shared" si="11"/>
        <v>0.24534628870919997</v>
      </c>
    </row>
    <row r="248" spans="1:21" x14ac:dyDescent="0.4">
      <c r="A248">
        <v>247</v>
      </c>
      <c r="B248" t="s">
        <v>17</v>
      </c>
      <c r="C248" t="s">
        <v>18</v>
      </c>
      <c r="D248" t="s">
        <v>22</v>
      </c>
      <c r="E248">
        <v>11.7</v>
      </c>
      <c r="F248">
        <v>16</v>
      </c>
      <c r="G248">
        <v>0</v>
      </c>
      <c r="H248">
        <v>0.14299999999999999</v>
      </c>
      <c r="I248">
        <v>100</v>
      </c>
      <c r="J248">
        <v>58</v>
      </c>
      <c r="K248">
        <v>26.324892292709499</v>
      </c>
      <c r="L248">
        <f t="shared" si="9"/>
        <v>84.324892292709507</v>
      </c>
      <c r="M248">
        <v>14.174557836036</v>
      </c>
      <c r="N248">
        <v>24.06</v>
      </c>
      <c r="O248">
        <v>7433.9549769476498</v>
      </c>
      <c r="P248">
        <v>1000</v>
      </c>
      <c r="Q248">
        <v>1.57563104861174</v>
      </c>
      <c r="R248">
        <v>53.134910891003102</v>
      </c>
      <c r="S248">
        <v>0.23850959561507301</v>
      </c>
      <c r="T248">
        <f t="shared" si="10"/>
        <v>92.433627623557754</v>
      </c>
      <c r="U248">
        <f t="shared" si="11"/>
        <v>687.1474261094728</v>
      </c>
    </row>
    <row r="249" spans="1:21" x14ac:dyDescent="0.4">
      <c r="A249">
        <v>248</v>
      </c>
      <c r="B249" t="s">
        <v>17</v>
      </c>
      <c r="C249" t="s">
        <v>18</v>
      </c>
      <c r="D249" t="s">
        <v>22</v>
      </c>
      <c r="E249">
        <v>11.5</v>
      </c>
      <c r="F249">
        <v>11</v>
      </c>
      <c r="G249">
        <v>0</v>
      </c>
      <c r="H249">
        <v>0.10299999999999999</v>
      </c>
      <c r="I249">
        <v>100</v>
      </c>
      <c r="J249">
        <v>58</v>
      </c>
      <c r="K249">
        <v>25.740131724151901</v>
      </c>
      <c r="L249">
        <f t="shared" si="9"/>
        <v>83.740131724151894</v>
      </c>
      <c r="M249">
        <v>13.330951393359999</v>
      </c>
      <c r="N249">
        <v>24.06</v>
      </c>
      <c r="O249">
        <v>4333.4040426339097</v>
      </c>
      <c r="P249">
        <v>1000</v>
      </c>
      <c r="Q249">
        <v>10.156533667262201</v>
      </c>
      <c r="R249">
        <v>74.523514651540907</v>
      </c>
      <c r="S249">
        <v>0.35326880658870802</v>
      </c>
      <c r="T249">
        <f t="shared" si="10"/>
        <v>8.3717438012948957</v>
      </c>
      <c r="U249">
        <f t="shared" si="11"/>
        <v>36.278148432426669</v>
      </c>
    </row>
    <row r="250" spans="1:21" x14ac:dyDescent="0.4">
      <c r="A250">
        <v>249</v>
      </c>
      <c r="B250" t="s">
        <v>17</v>
      </c>
      <c r="C250" t="s">
        <v>18</v>
      </c>
      <c r="D250" t="s">
        <v>20</v>
      </c>
      <c r="E250">
        <v>14.1</v>
      </c>
      <c r="F250">
        <v>0.5</v>
      </c>
      <c r="G250">
        <v>22.4</v>
      </c>
      <c r="H250">
        <v>0.433</v>
      </c>
      <c r="I250">
        <v>66</v>
      </c>
      <c r="J250">
        <v>58</v>
      </c>
      <c r="K250">
        <v>26.242172057184298</v>
      </c>
      <c r="L250">
        <f t="shared" si="9"/>
        <v>84.242172057184291</v>
      </c>
      <c r="M250">
        <v>22.038051441095998</v>
      </c>
      <c r="N250">
        <v>24.06</v>
      </c>
      <c r="O250">
        <v>8053.9759996439298</v>
      </c>
      <c r="P250">
        <v>1000</v>
      </c>
      <c r="Q250">
        <v>0.91027084966869698</v>
      </c>
      <c r="R250">
        <v>85.119110130000195</v>
      </c>
      <c r="S250">
        <v>2.6877366243893499E-2</v>
      </c>
      <c r="T250">
        <f t="shared" si="10"/>
        <v>0.13182520936429165</v>
      </c>
      <c r="U250">
        <f t="shared" si="11"/>
        <v>1.0617170723680414</v>
      </c>
    </row>
    <row r="251" spans="1:21" x14ac:dyDescent="0.4">
      <c r="A251">
        <v>250</v>
      </c>
      <c r="B251" t="s">
        <v>17</v>
      </c>
      <c r="C251" t="s">
        <v>18</v>
      </c>
      <c r="D251" t="s">
        <v>25</v>
      </c>
      <c r="E251">
        <v>17.5</v>
      </c>
      <c r="F251">
        <v>0</v>
      </c>
      <c r="G251">
        <v>55.6</v>
      </c>
      <c r="H251">
        <v>0.91600000000000004</v>
      </c>
      <c r="I251">
        <v>34</v>
      </c>
      <c r="J251">
        <v>59</v>
      </c>
      <c r="K251">
        <v>24.937159736468701</v>
      </c>
      <c r="L251">
        <f t="shared" si="9"/>
        <v>83.937159736468701</v>
      </c>
      <c r="M251">
        <v>36.3432866176</v>
      </c>
      <c r="N251">
        <v>24.06</v>
      </c>
      <c r="O251">
        <v>5092.2415363966702</v>
      </c>
      <c r="P251">
        <v>1000</v>
      </c>
      <c r="Q251">
        <v>4.5131115542023199</v>
      </c>
      <c r="R251">
        <v>88.966095201248905</v>
      </c>
      <c r="S251">
        <v>0.13722551816077799</v>
      </c>
      <c r="T251">
        <f t="shared" si="10"/>
        <v>3.2794132182634925E-2</v>
      </c>
      <c r="U251">
        <f t="shared" si="11"/>
        <v>0.16699564205049636</v>
      </c>
    </row>
    <row r="252" spans="1:21" x14ac:dyDescent="0.4">
      <c r="A252">
        <v>251</v>
      </c>
      <c r="B252" t="s">
        <v>17</v>
      </c>
      <c r="C252" t="s">
        <v>18</v>
      </c>
      <c r="D252" t="s">
        <v>25</v>
      </c>
      <c r="E252">
        <v>22.8</v>
      </c>
      <c r="F252">
        <v>0</v>
      </c>
      <c r="G252">
        <v>66</v>
      </c>
      <c r="H252">
        <v>0.96699999999999997</v>
      </c>
      <c r="I252">
        <v>30</v>
      </c>
      <c r="J252">
        <v>59</v>
      </c>
      <c r="K252">
        <v>25.578447808207201</v>
      </c>
      <c r="L252">
        <f t="shared" si="9"/>
        <v>84.578447808207201</v>
      </c>
      <c r="M252">
        <v>44.619947622239998</v>
      </c>
      <c r="N252">
        <v>24.06</v>
      </c>
      <c r="O252">
        <v>8780.2254585457704</v>
      </c>
      <c r="P252">
        <v>1000</v>
      </c>
      <c r="Q252">
        <v>1.4349638579026001</v>
      </c>
      <c r="R252">
        <v>52.241085486328998</v>
      </c>
      <c r="S252">
        <v>8.6773698706420696E-2</v>
      </c>
      <c r="T252">
        <f t="shared" si="10"/>
        <v>1.5240594987964406E-2</v>
      </c>
      <c r="U252">
        <f t="shared" si="11"/>
        <v>0.13381586011671015</v>
      </c>
    </row>
    <row r="253" spans="1:21" x14ac:dyDescent="0.4">
      <c r="A253">
        <v>252</v>
      </c>
      <c r="B253" t="s">
        <v>17</v>
      </c>
      <c r="C253" t="s">
        <v>18</v>
      </c>
      <c r="D253" t="s">
        <v>22</v>
      </c>
      <c r="E253">
        <v>16.5</v>
      </c>
      <c r="F253">
        <v>1.5</v>
      </c>
      <c r="G253">
        <v>0</v>
      </c>
      <c r="H253">
        <v>0.1</v>
      </c>
      <c r="I253">
        <v>100</v>
      </c>
      <c r="J253">
        <v>60</v>
      </c>
      <c r="K253">
        <v>23.864670035334001</v>
      </c>
      <c r="L253">
        <f t="shared" si="9"/>
        <v>83.864670035334001</v>
      </c>
      <c r="M253">
        <v>18.384374957999999</v>
      </c>
      <c r="N253">
        <v>24.06</v>
      </c>
      <c r="O253">
        <v>5847.69804844393</v>
      </c>
      <c r="P253">
        <v>1000</v>
      </c>
      <c r="Q253">
        <v>6.2021971054604998</v>
      </c>
      <c r="R253">
        <v>41.131471786389298</v>
      </c>
      <c r="S253">
        <v>0.17173841182435801</v>
      </c>
      <c r="T253">
        <f t="shared" si="10"/>
        <v>6.9444649756073451</v>
      </c>
      <c r="U253">
        <f t="shared" si="11"/>
        <v>40.609134285346293</v>
      </c>
    </row>
    <row r="254" spans="1:21" x14ac:dyDescent="0.4">
      <c r="A254">
        <v>253</v>
      </c>
      <c r="B254" t="s">
        <v>17</v>
      </c>
      <c r="C254" t="s">
        <v>18</v>
      </c>
      <c r="D254" t="s">
        <v>22</v>
      </c>
      <c r="E254">
        <v>13.5</v>
      </c>
      <c r="F254">
        <v>16.5</v>
      </c>
      <c r="G254">
        <v>0</v>
      </c>
      <c r="H254">
        <v>8.5000000000000006E-2</v>
      </c>
      <c r="I254">
        <v>100</v>
      </c>
      <c r="J254">
        <v>60</v>
      </c>
      <c r="K254">
        <v>23.302915789359702</v>
      </c>
      <c r="L254">
        <f t="shared" si="9"/>
        <v>83.302915789359702</v>
      </c>
      <c r="M254">
        <v>15.0590747685</v>
      </c>
      <c r="N254">
        <v>24.06</v>
      </c>
      <c r="O254">
        <v>8060.02884151528</v>
      </c>
      <c r="P254">
        <v>1000</v>
      </c>
      <c r="Q254">
        <v>14.9636422049942</v>
      </c>
      <c r="R254">
        <v>42.786072645577903</v>
      </c>
      <c r="S254">
        <v>0.37920676975064299</v>
      </c>
      <c r="T254">
        <f t="shared" si="10"/>
        <v>3.8781925927172334</v>
      </c>
      <c r="U254">
        <f t="shared" si="11"/>
        <v>31.258344150251826</v>
      </c>
    </row>
    <row r="255" spans="1:21" x14ac:dyDescent="0.4">
      <c r="A255">
        <v>254</v>
      </c>
      <c r="B255" t="s">
        <v>17</v>
      </c>
      <c r="C255" t="s">
        <v>18</v>
      </c>
      <c r="D255" t="s">
        <v>22</v>
      </c>
      <c r="E255">
        <v>16.600000000000001</v>
      </c>
      <c r="F255">
        <v>26</v>
      </c>
      <c r="G255">
        <v>1.7</v>
      </c>
      <c r="H255">
        <v>0.21299999999999999</v>
      </c>
      <c r="I255">
        <v>94</v>
      </c>
      <c r="J255">
        <v>62</v>
      </c>
      <c r="K255">
        <v>25.323486053760199</v>
      </c>
      <c r="L255">
        <f t="shared" si="9"/>
        <v>87.323486053760206</v>
      </c>
      <c r="M255">
        <v>20.921125991943999</v>
      </c>
      <c r="N255">
        <v>24.06</v>
      </c>
      <c r="O255">
        <v>7200.5517546738702</v>
      </c>
      <c r="P255">
        <v>1000</v>
      </c>
      <c r="Q255">
        <v>1.04194222731543</v>
      </c>
      <c r="R255">
        <v>8.0362487631806392</v>
      </c>
      <c r="S255">
        <v>4.6557542064887797E-2</v>
      </c>
      <c r="T255">
        <f t="shared" si="10"/>
        <v>0.89506512569766294</v>
      </c>
      <c r="U255">
        <f t="shared" si="11"/>
        <v>6.4449627613896947</v>
      </c>
    </row>
    <row r="256" spans="1:21" x14ac:dyDescent="0.4">
      <c r="A256">
        <v>255</v>
      </c>
      <c r="B256" t="s">
        <v>17</v>
      </c>
      <c r="C256" t="s">
        <v>18</v>
      </c>
      <c r="D256" t="s">
        <v>26</v>
      </c>
      <c r="E256">
        <v>17</v>
      </c>
      <c r="F256">
        <v>3.5</v>
      </c>
      <c r="G256">
        <v>93.7</v>
      </c>
      <c r="H256">
        <v>1.3779999999999999</v>
      </c>
      <c r="I256">
        <v>16</v>
      </c>
      <c r="J256">
        <v>62</v>
      </c>
      <c r="K256">
        <v>23.4801577859443</v>
      </c>
      <c r="L256">
        <f t="shared" si="9"/>
        <v>85.4801577859443</v>
      </c>
      <c r="M256">
        <v>43.964726544080001</v>
      </c>
      <c r="N256">
        <v>24.06</v>
      </c>
      <c r="O256">
        <v>2756.5345967693502</v>
      </c>
      <c r="P256">
        <v>1000</v>
      </c>
      <c r="Q256">
        <v>4.4015831245827401</v>
      </c>
      <c r="R256">
        <v>71.904537085214898</v>
      </c>
      <c r="S256">
        <v>6.8074819492362298E-2</v>
      </c>
      <c r="T256">
        <f t="shared" si="10"/>
        <v>2.69021492469909E-2</v>
      </c>
      <c r="U256">
        <f t="shared" si="11"/>
        <v>7.4156705126782935E-2</v>
      </c>
    </row>
    <row r="257" spans="1:21" x14ac:dyDescent="0.4">
      <c r="A257">
        <v>256</v>
      </c>
      <c r="B257" t="s">
        <v>17</v>
      </c>
      <c r="C257" t="s">
        <v>18</v>
      </c>
      <c r="D257" t="s">
        <v>19</v>
      </c>
      <c r="E257">
        <v>17.8</v>
      </c>
      <c r="F257">
        <v>0</v>
      </c>
      <c r="G257">
        <v>48.7</v>
      </c>
      <c r="H257">
        <v>0.95199999999999996</v>
      </c>
      <c r="I257">
        <v>42</v>
      </c>
      <c r="J257">
        <v>62</v>
      </c>
      <c r="K257">
        <v>26.410946044525101</v>
      </c>
      <c r="L257">
        <f t="shared" si="9"/>
        <v>88.410946044525105</v>
      </c>
      <c r="M257">
        <v>35.361299503551997</v>
      </c>
      <c r="N257">
        <v>24.06</v>
      </c>
      <c r="O257">
        <v>4544.6277761943302</v>
      </c>
      <c r="P257">
        <v>1000</v>
      </c>
      <c r="Q257">
        <v>16.637313106674402</v>
      </c>
      <c r="R257">
        <v>23.7709206028015</v>
      </c>
      <c r="S257">
        <v>0.31989111448923002</v>
      </c>
      <c r="T257">
        <f t="shared" si="10"/>
        <v>3.8365626716698242E-2</v>
      </c>
      <c r="U257">
        <f t="shared" si="11"/>
        <v>0.1743574928278101</v>
      </c>
    </row>
    <row r="258" spans="1:21" x14ac:dyDescent="0.4">
      <c r="A258">
        <v>257</v>
      </c>
      <c r="B258" t="s">
        <v>17</v>
      </c>
      <c r="C258" t="s">
        <v>18</v>
      </c>
      <c r="D258" t="s">
        <v>27</v>
      </c>
      <c r="E258">
        <v>18.7</v>
      </c>
      <c r="F258">
        <v>0</v>
      </c>
      <c r="G258">
        <v>9.1999999999999993</v>
      </c>
      <c r="H258">
        <v>0.54300000000000004</v>
      </c>
      <c r="I258">
        <v>96</v>
      </c>
      <c r="J258">
        <v>63</v>
      </c>
      <c r="K258">
        <v>23.950072713527199</v>
      </c>
      <c r="L258">
        <f>J258+K258</f>
        <v>86.950072713527192</v>
      </c>
      <c r="M258">
        <v>29.841289329976</v>
      </c>
      <c r="N258">
        <v>24.06</v>
      </c>
      <c r="O258">
        <v>6081.4796628471504</v>
      </c>
      <c r="P258">
        <v>1000</v>
      </c>
      <c r="Q258">
        <v>3.26363291610966</v>
      </c>
      <c r="R258">
        <v>6.8608497820090397</v>
      </c>
      <c r="S258">
        <v>0.43592596942013501</v>
      </c>
      <c r="T258">
        <f t="shared" si="10"/>
        <v>8.7609736431654456E-2</v>
      </c>
      <c r="U258">
        <f t="shared" si="11"/>
        <v>0.53279683037650571</v>
      </c>
    </row>
    <row r="259" spans="1:21" x14ac:dyDescent="0.4">
      <c r="A259">
        <v>258</v>
      </c>
      <c r="B259" t="s">
        <v>17</v>
      </c>
      <c r="C259" t="s">
        <v>18</v>
      </c>
      <c r="D259" t="s">
        <v>23</v>
      </c>
      <c r="E259">
        <v>19.5</v>
      </c>
      <c r="F259">
        <v>0</v>
      </c>
      <c r="G259">
        <v>10</v>
      </c>
      <c r="H259">
        <v>0.59799999999999998</v>
      </c>
      <c r="I259">
        <v>90</v>
      </c>
      <c r="J259">
        <v>63</v>
      </c>
      <c r="K259">
        <v>26.9203173954186</v>
      </c>
      <c r="L259">
        <f>J259+K259</f>
        <v>89.920317395418607</v>
      </c>
      <c r="M259">
        <v>32.462915308200003</v>
      </c>
      <c r="N259">
        <v>24.06</v>
      </c>
      <c r="O259">
        <v>4012.66846017842</v>
      </c>
      <c r="P259">
        <v>1000</v>
      </c>
      <c r="Q259">
        <v>0.38487650599907902</v>
      </c>
      <c r="R259">
        <v>24.3331197994038</v>
      </c>
      <c r="S259">
        <v>0.110827048904714</v>
      </c>
      <c r="T259">
        <f t="shared" ref="T259:T301" si="12">1000/(O259*H259*(ABS(1+(-0.4)*(M259-E259))))</f>
        <v>9.9575578078652943E-2</v>
      </c>
      <c r="U259">
        <f t="shared" ref="U259:U301" si="13">1000/(P259*H259*(ABS(1+(-0.4)*(M259-E259))))</f>
        <v>0.39956378156024436</v>
      </c>
    </row>
    <row r="260" spans="1:21" x14ac:dyDescent="0.4">
      <c r="A260">
        <v>259</v>
      </c>
      <c r="B260" t="s">
        <v>17</v>
      </c>
      <c r="C260" t="s">
        <v>18</v>
      </c>
      <c r="D260" t="s">
        <v>20</v>
      </c>
      <c r="E260">
        <v>21.1</v>
      </c>
      <c r="F260">
        <v>0</v>
      </c>
      <c r="G260">
        <v>31.6</v>
      </c>
      <c r="H260">
        <v>0.81499999999999995</v>
      </c>
      <c r="I260">
        <v>76</v>
      </c>
      <c r="J260">
        <v>64</v>
      </c>
      <c r="K260">
        <v>26.745126651147999</v>
      </c>
      <c r="L260">
        <f>180-(J260+K260)</f>
        <v>89.254873348852001</v>
      </c>
      <c r="M260">
        <v>38.687902716579998</v>
      </c>
      <c r="N260">
        <v>24.06</v>
      </c>
      <c r="O260">
        <v>1708.9584649461699</v>
      </c>
      <c r="P260">
        <v>1000</v>
      </c>
      <c r="Q260">
        <v>17.988742407214801</v>
      </c>
      <c r="R260">
        <v>53.491528100977398</v>
      </c>
      <c r="S260">
        <v>0.13636128443423101</v>
      </c>
      <c r="T260">
        <f t="shared" si="12"/>
        <v>0.11896576924662194</v>
      </c>
      <c r="U260">
        <f t="shared" si="13"/>
        <v>0.20330755839284731</v>
      </c>
    </row>
    <row r="261" spans="1:21" x14ac:dyDescent="0.4">
      <c r="A261">
        <v>260</v>
      </c>
      <c r="B261" t="s">
        <v>17</v>
      </c>
      <c r="C261" t="s">
        <v>18</v>
      </c>
      <c r="D261" t="s">
        <v>20</v>
      </c>
      <c r="E261">
        <v>18.2</v>
      </c>
      <c r="F261">
        <v>0</v>
      </c>
      <c r="G261">
        <v>39.200000000000003</v>
      </c>
      <c r="H261">
        <v>0.83099999999999996</v>
      </c>
      <c r="I261">
        <v>84</v>
      </c>
      <c r="J261">
        <v>64</v>
      </c>
      <c r="K261">
        <v>25.1271687339644</v>
      </c>
      <c r="L261">
        <f>J261+K261</f>
        <v>89.127168733964396</v>
      </c>
      <c r="M261">
        <v>34.028431867423997</v>
      </c>
      <c r="N261">
        <v>24.06</v>
      </c>
      <c r="O261">
        <v>4290.9552874166602</v>
      </c>
      <c r="P261">
        <v>1000</v>
      </c>
      <c r="Q261">
        <v>11.9206085420641</v>
      </c>
      <c r="R261">
        <v>23.397116937939199</v>
      </c>
      <c r="S261">
        <v>9.3384303360107099E-2</v>
      </c>
      <c r="T261">
        <f t="shared" si="12"/>
        <v>5.2602446033213464E-2</v>
      </c>
      <c r="U261">
        <f t="shared" si="13"/>
        <v>0.22571474393726684</v>
      </c>
    </row>
    <row r="262" spans="1:21" x14ac:dyDescent="0.4">
      <c r="A262">
        <v>261</v>
      </c>
      <c r="B262" t="s">
        <v>17</v>
      </c>
      <c r="C262" t="s">
        <v>18</v>
      </c>
      <c r="D262" t="s">
        <v>22</v>
      </c>
      <c r="E262">
        <v>14.3</v>
      </c>
      <c r="F262">
        <v>5</v>
      </c>
      <c r="G262">
        <v>0</v>
      </c>
      <c r="H262">
        <v>0.16500000000000001</v>
      </c>
      <c r="I262">
        <v>100</v>
      </c>
      <c r="J262">
        <v>65</v>
      </c>
      <c r="K262">
        <v>24.711236969553301</v>
      </c>
      <c r="L262">
        <f>J262+K262</f>
        <v>89.711236969553298</v>
      </c>
      <c r="M262">
        <v>17.393154126919999</v>
      </c>
      <c r="N262">
        <v>24.06</v>
      </c>
      <c r="O262">
        <v>9760.6652978875009</v>
      </c>
      <c r="P262">
        <v>1000</v>
      </c>
      <c r="Q262">
        <v>15.5302936207008</v>
      </c>
      <c r="R262">
        <v>84.017126790437999</v>
      </c>
      <c r="S262">
        <v>3.7813388859641001E-2</v>
      </c>
      <c r="T262">
        <f t="shared" si="12"/>
        <v>2.617032327490286</v>
      </c>
      <c r="U262">
        <f t="shared" si="13"/>
        <v>25.543976622384196</v>
      </c>
    </row>
    <row r="263" spans="1:21" x14ac:dyDescent="0.4">
      <c r="A263">
        <v>262</v>
      </c>
      <c r="B263" t="s">
        <v>17</v>
      </c>
      <c r="C263" t="s">
        <v>18</v>
      </c>
      <c r="D263" t="s">
        <v>24</v>
      </c>
      <c r="E263">
        <v>15.7</v>
      </c>
      <c r="F263">
        <v>0</v>
      </c>
      <c r="G263">
        <v>73.7</v>
      </c>
      <c r="H263">
        <v>1.2130000000000001</v>
      </c>
      <c r="I263">
        <v>34</v>
      </c>
      <c r="J263">
        <v>65</v>
      </c>
      <c r="K263">
        <v>24.2860702610331</v>
      </c>
      <c r="L263">
        <f>J263+K263</f>
        <v>89.286070261033103</v>
      </c>
      <c r="M263">
        <v>36.614586009592003</v>
      </c>
      <c r="N263">
        <v>24.06</v>
      </c>
      <c r="O263">
        <v>5663.3849145664699</v>
      </c>
      <c r="P263">
        <v>1000</v>
      </c>
      <c r="Q263">
        <v>9.8038424253800205</v>
      </c>
      <c r="R263">
        <v>44.553761288449699</v>
      </c>
      <c r="S263">
        <v>0.142457087126449</v>
      </c>
      <c r="T263">
        <f t="shared" si="12"/>
        <v>1.9762467489997299E-2</v>
      </c>
      <c r="U263">
        <f t="shared" si="13"/>
        <v>0.11192246025746098</v>
      </c>
    </row>
    <row r="264" spans="1:21" x14ac:dyDescent="0.4">
      <c r="A264">
        <v>263</v>
      </c>
      <c r="B264" t="s">
        <v>17</v>
      </c>
      <c r="C264" t="s">
        <v>18</v>
      </c>
      <c r="D264" t="s">
        <v>19</v>
      </c>
      <c r="E264">
        <v>18.600000000000001</v>
      </c>
      <c r="F264">
        <v>0</v>
      </c>
      <c r="G264">
        <v>47.9</v>
      </c>
      <c r="H264">
        <v>1.0740000000000001</v>
      </c>
      <c r="I264">
        <v>70</v>
      </c>
      <c r="J264">
        <v>65</v>
      </c>
      <c r="K264">
        <v>26.2672145437881</v>
      </c>
      <c r="L264">
        <f>180-(J264+K264)</f>
        <v>88.7327854562119</v>
      </c>
      <c r="M264">
        <v>39.611699844863999</v>
      </c>
      <c r="N264">
        <v>24.06</v>
      </c>
      <c r="O264">
        <v>1395.9712192032</v>
      </c>
      <c r="P264">
        <v>1000</v>
      </c>
      <c r="Q264">
        <v>13.812872966146401</v>
      </c>
      <c r="R264">
        <v>16.293784136169101</v>
      </c>
      <c r="S264">
        <v>5.5893698970385403E-2</v>
      </c>
      <c r="T264">
        <f t="shared" si="12"/>
        <v>9.0076802814153326E-2</v>
      </c>
      <c r="U264">
        <f t="shared" si="13"/>
        <v>0.12574462424639987</v>
      </c>
    </row>
    <row r="265" spans="1:21" x14ac:dyDescent="0.4">
      <c r="A265">
        <v>264</v>
      </c>
      <c r="B265" t="s">
        <v>17</v>
      </c>
      <c r="C265" t="s">
        <v>18</v>
      </c>
      <c r="D265" t="s">
        <v>19</v>
      </c>
      <c r="E265">
        <v>20.5</v>
      </c>
      <c r="F265">
        <v>0</v>
      </c>
      <c r="G265">
        <v>45.3</v>
      </c>
      <c r="H265">
        <v>1.0489999999999999</v>
      </c>
      <c r="I265">
        <v>58</v>
      </c>
      <c r="J265">
        <v>66</v>
      </c>
      <c r="K265">
        <v>25.820464972805699</v>
      </c>
      <c r="L265">
        <f t="shared" ref="L265:L301" si="14">180-(J265+K265)</f>
        <v>88.179535027194305</v>
      </c>
      <c r="M265">
        <v>42.783686584119998</v>
      </c>
      <c r="N265">
        <v>24.06</v>
      </c>
      <c r="O265">
        <v>1287.6479871302499</v>
      </c>
      <c r="P265">
        <v>1000</v>
      </c>
      <c r="Q265">
        <v>9.7057407040712</v>
      </c>
      <c r="R265">
        <v>13.381061772676301</v>
      </c>
      <c r="S265">
        <v>0.12739860799517899</v>
      </c>
      <c r="T265">
        <f t="shared" si="12"/>
        <v>9.3553522420632348E-2</v>
      </c>
      <c r="U265">
        <f t="shared" si="13"/>
        <v>0.12046400483387196</v>
      </c>
    </row>
    <row r="266" spans="1:21" x14ac:dyDescent="0.4">
      <c r="A266">
        <v>265</v>
      </c>
      <c r="B266" t="s">
        <v>17</v>
      </c>
      <c r="C266" t="s">
        <v>18</v>
      </c>
      <c r="D266" t="s">
        <v>19</v>
      </c>
      <c r="E266">
        <v>23.7</v>
      </c>
      <c r="F266">
        <v>0</v>
      </c>
      <c r="G266">
        <v>65</v>
      </c>
      <c r="H266">
        <v>1.0960000000000001</v>
      </c>
      <c r="I266">
        <v>56</v>
      </c>
      <c r="J266">
        <v>66</v>
      </c>
      <c r="K266">
        <v>24.485778610667101</v>
      </c>
      <c r="L266">
        <f t="shared" si="14"/>
        <v>89.514221389332903</v>
      </c>
      <c r="M266">
        <v>48.504450875423998</v>
      </c>
      <c r="N266">
        <v>24.06</v>
      </c>
      <c r="O266">
        <v>7610.9673864442602</v>
      </c>
      <c r="P266">
        <v>1000</v>
      </c>
      <c r="Q266">
        <v>16.098525113520001</v>
      </c>
      <c r="R266">
        <v>90.682916435859795</v>
      </c>
      <c r="S266">
        <v>4.5456556790764699E-2</v>
      </c>
      <c r="T266">
        <f t="shared" si="12"/>
        <v>1.3436868221833771E-2</v>
      </c>
      <c r="U266">
        <f t="shared" si="13"/>
        <v>0.10226756581232611</v>
      </c>
    </row>
    <row r="267" spans="1:21" x14ac:dyDescent="0.4">
      <c r="A267">
        <v>266</v>
      </c>
      <c r="B267" t="s">
        <v>17</v>
      </c>
      <c r="C267" t="s">
        <v>18</v>
      </c>
      <c r="D267" t="s">
        <v>23</v>
      </c>
      <c r="E267">
        <v>24.7</v>
      </c>
      <c r="F267">
        <v>0</v>
      </c>
      <c r="G267">
        <v>49.2</v>
      </c>
      <c r="H267">
        <v>1.0029999999999999</v>
      </c>
      <c r="I267">
        <v>90</v>
      </c>
      <c r="J267">
        <v>67</v>
      </c>
      <c r="K267">
        <v>26.369609024481701</v>
      </c>
      <c r="L267">
        <f t="shared" si="14"/>
        <v>86.630390975518296</v>
      </c>
      <c r="M267">
        <v>48.113290060840001</v>
      </c>
      <c r="N267">
        <v>24.06</v>
      </c>
      <c r="O267">
        <v>6735.40477697386</v>
      </c>
      <c r="P267">
        <v>1000</v>
      </c>
      <c r="Q267">
        <v>10.427776952024599</v>
      </c>
      <c r="R267">
        <v>68.612440126849407</v>
      </c>
      <c r="S267">
        <v>9.6124279659720202E-2</v>
      </c>
      <c r="T267">
        <f t="shared" si="12"/>
        <v>1.769509970362251E-2</v>
      </c>
      <c r="U267">
        <f t="shared" si="13"/>
        <v>0.11918365907280778</v>
      </c>
    </row>
    <row r="268" spans="1:21" x14ac:dyDescent="0.4">
      <c r="A268">
        <v>267</v>
      </c>
      <c r="B268" t="s">
        <v>17</v>
      </c>
      <c r="C268" t="s">
        <v>18</v>
      </c>
      <c r="D268" t="s">
        <v>20</v>
      </c>
      <c r="E268">
        <v>24.7</v>
      </c>
      <c r="F268">
        <v>0</v>
      </c>
      <c r="G268">
        <v>30.3</v>
      </c>
      <c r="H268">
        <v>0.84099999999999997</v>
      </c>
      <c r="I268">
        <v>72</v>
      </c>
      <c r="J268">
        <v>67</v>
      </c>
      <c r="K268">
        <v>24.1858674818099</v>
      </c>
      <c r="L268">
        <f t="shared" si="14"/>
        <v>88.814132518190092</v>
      </c>
      <c r="M268">
        <v>44.503817728384</v>
      </c>
      <c r="N268">
        <v>24.06</v>
      </c>
      <c r="O268">
        <v>4674.1754787340897</v>
      </c>
      <c r="P268">
        <v>1000</v>
      </c>
      <c r="Q268">
        <v>26.862504747360699</v>
      </c>
      <c r="R268">
        <v>41.204189070456501</v>
      </c>
      <c r="S268">
        <v>5.6679891557243199E-2</v>
      </c>
      <c r="T268">
        <f t="shared" si="12"/>
        <v>3.675336168016529E-2</v>
      </c>
      <c r="U268">
        <f t="shared" si="13"/>
        <v>0.17179166192647372</v>
      </c>
    </row>
    <row r="269" spans="1:21" x14ac:dyDescent="0.4">
      <c r="A269">
        <v>268</v>
      </c>
      <c r="B269" t="s">
        <v>17</v>
      </c>
      <c r="C269" t="s">
        <v>18</v>
      </c>
      <c r="D269" t="s">
        <v>23</v>
      </c>
      <c r="E269">
        <v>19.2</v>
      </c>
      <c r="F269">
        <v>0.5</v>
      </c>
      <c r="G269">
        <v>0</v>
      </c>
      <c r="H269">
        <v>0.16300000000000001</v>
      </c>
      <c r="I269">
        <v>100</v>
      </c>
      <c r="J269">
        <v>67</v>
      </c>
      <c r="K269">
        <v>24.5605062461686</v>
      </c>
      <c r="L269">
        <f t="shared" si="14"/>
        <v>88.4394937538314</v>
      </c>
      <c r="M269">
        <v>22.381336137407999</v>
      </c>
      <c r="N269">
        <v>24.06</v>
      </c>
      <c r="O269">
        <v>3935.0109133569499</v>
      </c>
      <c r="P269">
        <v>1000</v>
      </c>
      <c r="Q269">
        <v>4.2049615275739898</v>
      </c>
      <c r="R269">
        <v>2.1627608332422001</v>
      </c>
      <c r="S269">
        <v>0.33729174687589603</v>
      </c>
      <c r="T269">
        <f t="shared" si="12"/>
        <v>5.7206455392867746</v>
      </c>
      <c r="U269">
        <f t="shared" si="13"/>
        <v>22.510802628540215</v>
      </c>
    </row>
    <row r="270" spans="1:21" x14ac:dyDescent="0.4">
      <c r="A270">
        <v>269</v>
      </c>
      <c r="B270" t="s">
        <v>17</v>
      </c>
      <c r="C270" t="s">
        <v>18</v>
      </c>
      <c r="D270" t="s">
        <v>23</v>
      </c>
      <c r="E270">
        <v>20.3</v>
      </c>
      <c r="F270">
        <v>0</v>
      </c>
      <c r="G270">
        <v>6.5</v>
      </c>
      <c r="H270">
        <v>0.77800000000000002</v>
      </c>
      <c r="I270">
        <v>90</v>
      </c>
      <c r="J270">
        <v>68</v>
      </c>
      <c r="K270">
        <v>26.717986370085899</v>
      </c>
      <c r="L270">
        <f t="shared" si="14"/>
        <v>85.282013629914104</v>
      </c>
      <c r="M270">
        <v>35.735661297248001</v>
      </c>
      <c r="N270">
        <v>24.06</v>
      </c>
      <c r="O270">
        <v>1871.63542413712</v>
      </c>
      <c r="P270">
        <v>1000</v>
      </c>
      <c r="Q270">
        <v>20.5794744742593</v>
      </c>
      <c r="R270">
        <v>44.305378435046499</v>
      </c>
      <c r="S270">
        <v>0.14717695041011</v>
      </c>
      <c r="T270">
        <f t="shared" si="12"/>
        <v>0.13272432326237921</v>
      </c>
      <c r="U270">
        <f t="shared" si="13"/>
        <v>0.24841154506249535</v>
      </c>
    </row>
    <row r="271" spans="1:21" x14ac:dyDescent="0.4">
      <c r="A271">
        <v>270</v>
      </c>
      <c r="B271" t="s">
        <v>17</v>
      </c>
      <c r="C271" t="s">
        <v>18</v>
      </c>
      <c r="D271" t="s">
        <v>23</v>
      </c>
      <c r="E271">
        <v>23.5</v>
      </c>
      <c r="F271">
        <v>0.5</v>
      </c>
      <c r="G271">
        <v>27.8</v>
      </c>
      <c r="H271">
        <v>0.76100000000000001</v>
      </c>
      <c r="I271">
        <v>90</v>
      </c>
      <c r="J271">
        <v>68</v>
      </c>
      <c r="K271">
        <v>25.2584069502341</v>
      </c>
      <c r="L271">
        <f t="shared" si="14"/>
        <v>86.741593049765896</v>
      </c>
      <c r="M271">
        <v>40.585002455560002</v>
      </c>
      <c r="N271">
        <v>24.06</v>
      </c>
      <c r="O271">
        <v>6537.9811794039397</v>
      </c>
      <c r="P271">
        <v>1000</v>
      </c>
      <c r="Q271">
        <v>0.99748865120104402</v>
      </c>
      <c r="R271">
        <v>41.026271241843503</v>
      </c>
      <c r="S271">
        <v>0.192022129746654</v>
      </c>
      <c r="T271">
        <f t="shared" si="12"/>
        <v>3.4451265481459332E-2</v>
      </c>
      <c r="U271">
        <f t="shared" si="13"/>
        <v>0.22524172532442974</v>
      </c>
    </row>
    <row r="272" spans="1:21" x14ac:dyDescent="0.4">
      <c r="A272">
        <v>271</v>
      </c>
      <c r="B272" t="s">
        <v>17</v>
      </c>
      <c r="C272" t="s">
        <v>18</v>
      </c>
      <c r="D272" t="s">
        <v>20</v>
      </c>
      <c r="E272">
        <v>23.5</v>
      </c>
      <c r="F272">
        <v>0</v>
      </c>
      <c r="G272">
        <v>40.700000000000003</v>
      </c>
      <c r="H272">
        <v>0.90800000000000003</v>
      </c>
      <c r="I272">
        <v>80</v>
      </c>
      <c r="J272">
        <v>69</v>
      </c>
      <c r="K272">
        <v>22.962907264759099</v>
      </c>
      <c r="L272">
        <f t="shared" si="14"/>
        <v>88.037092735240904</v>
      </c>
      <c r="M272">
        <v>43.703325281920002</v>
      </c>
      <c r="N272">
        <v>24.06</v>
      </c>
      <c r="O272">
        <v>5176.9847536651696</v>
      </c>
      <c r="P272">
        <v>1000</v>
      </c>
      <c r="Q272">
        <v>18.1145221933856</v>
      </c>
      <c r="R272">
        <v>53.334223111377</v>
      </c>
      <c r="S272">
        <v>4.7733148367678502E-2</v>
      </c>
      <c r="T272">
        <f t="shared" si="12"/>
        <v>3.0041556126411319E-2</v>
      </c>
      <c r="U272">
        <f t="shared" si="13"/>
        <v>0.15552467804280787</v>
      </c>
    </row>
    <row r="273" spans="1:21" x14ac:dyDescent="0.4">
      <c r="A273">
        <v>272</v>
      </c>
      <c r="B273" t="s">
        <v>17</v>
      </c>
      <c r="C273" t="s">
        <v>18</v>
      </c>
      <c r="D273" t="s">
        <v>22</v>
      </c>
      <c r="E273">
        <v>22.4</v>
      </c>
      <c r="F273">
        <v>2</v>
      </c>
      <c r="G273">
        <v>14.6</v>
      </c>
      <c r="H273">
        <v>0.52800000000000002</v>
      </c>
      <c r="I273">
        <v>98</v>
      </c>
      <c r="J273">
        <v>69</v>
      </c>
      <c r="K273">
        <v>25.439842762797301</v>
      </c>
      <c r="L273">
        <f t="shared" si="14"/>
        <v>85.560157237202702</v>
      </c>
      <c r="M273">
        <v>34.279394481152003</v>
      </c>
      <c r="N273">
        <v>24.06</v>
      </c>
      <c r="O273">
        <v>5365.8657946555804</v>
      </c>
      <c r="P273">
        <v>1000</v>
      </c>
      <c r="Q273">
        <v>6.87327946713763</v>
      </c>
      <c r="R273">
        <v>58.450529076175002</v>
      </c>
      <c r="S273">
        <v>2.71819937841223E-2</v>
      </c>
      <c r="T273">
        <f t="shared" si="12"/>
        <v>9.4078736882765385E-2</v>
      </c>
      <c r="U273">
        <f t="shared" si="13"/>
        <v>0.50481387624363316</v>
      </c>
    </row>
    <row r="274" spans="1:21" x14ac:dyDescent="0.4">
      <c r="A274">
        <v>273</v>
      </c>
      <c r="B274" t="s">
        <v>17</v>
      </c>
      <c r="C274" t="s">
        <v>18</v>
      </c>
      <c r="D274" t="s">
        <v>22</v>
      </c>
      <c r="E274">
        <v>22.5</v>
      </c>
      <c r="F274">
        <v>20.5</v>
      </c>
      <c r="G274">
        <v>10.6</v>
      </c>
      <c r="H274">
        <v>0.51200000000000001</v>
      </c>
      <c r="I274">
        <v>98</v>
      </c>
      <c r="J274">
        <v>69</v>
      </c>
      <c r="K274">
        <v>23.4430963897839</v>
      </c>
      <c r="L274">
        <f t="shared" si="14"/>
        <v>87.556903610216096</v>
      </c>
      <c r="M274">
        <v>33.889365657600003</v>
      </c>
      <c r="N274">
        <v>24.06</v>
      </c>
      <c r="O274">
        <v>4495.2345187685296</v>
      </c>
      <c r="P274">
        <v>1000</v>
      </c>
      <c r="Q274">
        <v>16.2163419944056</v>
      </c>
      <c r="R274">
        <v>32.935058538527798</v>
      </c>
      <c r="S274">
        <v>6.0179528609178801E-2</v>
      </c>
      <c r="T274">
        <f t="shared" si="12"/>
        <v>0.122193167484011</v>
      </c>
      <c r="U274">
        <f t="shared" si="13"/>
        <v>0.54928694443179049</v>
      </c>
    </row>
    <row r="275" spans="1:21" x14ac:dyDescent="0.4">
      <c r="A275">
        <v>274</v>
      </c>
      <c r="B275" t="s">
        <v>17</v>
      </c>
      <c r="C275" t="s">
        <v>18</v>
      </c>
      <c r="D275" t="s">
        <v>21</v>
      </c>
      <c r="E275">
        <v>23.2</v>
      </c>
      <c r="F275">
        <v>9</v>
      </c>
      <c r="G275">
        <v>23.4</v>
      </c>
      <c r="H275">
        <v>0.86199999999999999</v>
      </c>
      <c r="I275">
        <v>86</v>
      </c>
      <c r="J275">
        <v>70</v>
      </c>
      <c r="K275">
        <v>26.345962675100498</v>
      </c>
      <c r="L275">
        <f>180-(J275+K275)</f>
        <v>83.654037324899505</v>
      </c>
      <c r="M275">
        <v>42.276613997056003</v>
      </c>
      <c r="N275">
        <v>24.06</v>
      </c>
      <c r="O275">
        <v>1145.66477664848</v>
      </c>
      <c r="P275">
        <v>1000</v>
      </c>
      <c r="Q275">
        <v>15.5093941174595</v>
      </c>
      <c r="R275">
        <v>66.3431096072066</v>
      </c>
      <c r="S275">
        <v>0.13321883803053899</v>
      </c>
      <c r="T275">
        <f t="shared" si="12"/>
        <v>0.15271417743957605</v>
      </c>
      <c r="U275">
        <f t="shared" si="13"/>
        <v>0.17495925398736822</v>
      </c>
    </row>
    <row r="276" spans="1:21" x14ac:dyDescent="0.4">
      <c r="A276">
        <v>275</v>
      </c>
      <c r="B276" t="s">
        <v>17</v>
      </c>
      <c r="C276" t="s">
        <v>18</v>
      </c>
      <c r="D276" t="s">
        <v>20</v>
      </c>
      <c r="E276">
        <v>26.8</v>
      </c>
      <c r="F276">
        <v>0</v>
      </c>
      <c r="G276">
        <v>54.9</v>
      </c>
      <c r="H276">
        <v>1.03</v>
      </c>
      <c r="I276">
        <v>56</v>
      </c>
      <c r="J276">
        <v>71</v>
      </c>
      <c r="K276">
        <v>26.880451994987698</v>
      </c>
      <c r="L276">
        <f t="shared" si="14"/>
        <v>82.119548005012305</v>
      </c>
      <c r="M276">
        <v>51.620729006559998</v>
      </c>
      <c r="N276">
        <v>24.06</v>
      </c>
      <c r="O276">
        <v>2901.1520064654501</v>
      </c>
      <c r="P276">
        <v>1000</v>
      </c>
      <c r="Q276">
        <v>1.8319151899272901</v>
      </c>
      <c r="R276">
        <v>83.785893200325404</v>
      </c>
      <c r="S276">
        <v>0.2054594728735</v>
      </c>
      <c r="T276">
        <f t="shared" si="12"/>
        <v>3.7482100848846817E-2</v>
      </c>
      <c r="U276">
        <f t="shared" si="13"/>
        <v>0.10874127208417228</v>
      </c>
    </row>
    <row r="277" spans="1:21" x14ac:dyDescent="0.4">
      <c r="A277">
        <v>276</v>
      </c>
      <c r="B277" t="s">
        <v>17</v>
      </c>
      <c r="C277" t="s">
        <v>18</v>
      </c>
      <c r="D277" t="s">
        <v>21</v>
      </c>
      <c r="E277">
        <v>24.3</v>
      </c>
      <c r="F277">
        <v>11.5</v>
      </c>
      <c r="G277">
        <v>8.8000000000000007</v>
      </c>
      <c r="H277">
        <v>0.54300000000000004</v>
      </c>
      <c r="I277">
        <v>84</v>
      </c>
      <c r="J277">
        <v>71</v>
      </c>
      <c r="K277">
        <v>26.422647674088299</v>
      </c>
      <c r="L277">
        <f t="shared" si="14"/>
        <v>82.577352325911704</v>
      </c>
      <c r="M277">
        <v>36.831194386236</v>
      </c>
      <c r="N277">
        <v>24.06</v>
      </c>
      <c r="O277">
        <v>6488.63753389664</v>
      </c>
      <c r="P277">
        <v>1000</v>
      </c>
      <c r="Q277">
        <v>21.539689743693401</v>
      </c>
      <c r="R277">
        <v>37.892668340241499</v>
      </c>
      <c r="S277">
        <v>0.23545520971379999</v>
      </c>
      <c r="T277">
        <f t="shared" si="12"/>
        <v>7.0734944699170729E-2</v>
      </c>
      <c r="U277">
        <f t="shared" si="13"/>
        <v>0.45897341713314244</v>
      </c>
    </row>
    <row r="278" spans="1:21" x14ac:dyDescent="0.4">
      <c r="A278">
        <v>277</v>
      </c>
      <c r="B278" t="s">
        <v>17</v>
      </c>
      <c r="C278" t="s">
        <v>18</v>
      </c>
      <c r="D278" t="s">
        <v>22</v>
      </c>
      <c r="E278">
        <v>21.4</v>
      </c>
      <c r="F278">
        <v>1</v>
      </c>
      <c r="G278">
        <v>15.2</v>
      </c>
      <c r="H278">
        <v>0.51100000000000001</v>
      </c>
      <c r="I278">
        <v>90</v>
      </c>
      <c r="J278">
        <v>72</v>
      </c>
      <c r="K278">
        <v>24.889600173467901</v>
      </c>
      <c r="L278">
        <f t="shared" si="14"/>
        <v>83.110399826532102</v>
      </c>
      <c r="M278">
        <v>32.63730562696</v>
      </c>
      <c r="N278">
        <v>24.06</v>
      </c>
      <c r="O278">
        <v>7240.2211559152402</v>
      </c>
      <c r="P278">
        <v>1000</v>
      </c>
      <c r="Q278">
        <v>1.1225124864020699</v>
      </c>
      <c r="R278">
        <v>74.7487214000801</v>
      </c>
      <c r="S278">
        <v>0.37979165764002398</v>
      </c>
      <c r="T278">
        <f t="shared" si="12"/>
        <v>7.7337432328046088E-2</v>
      </c>
      <c r="U278">
        <f t="shared" si="13"/>
        <v>0.55994011368568242</v>
      </c>
    </row>
    <row r="279" spans="1:21" x14ac:dyDescent="0.4">
      <c r="A279">
        <v>278</v>
      </c>
      <c r="B279" t="s">
        <v>17</v>
      </c>
      <c r="C279" t="s">
        <v>18</v>
      </c>
      <c r="D279" t="s">
        <v>22</v>
      </c>
      <c r="E279">
        <v>21.9</v>
      </c>
      <c r="F279">
        <v>3</v>
      </c>
      <c r="G279">
        <v>2.4</v>
      </c>
      <c r="H279">
        <v>0.52</v>
      </c>
      <c r="I279">
        <v>98</v>
      </c>
      <c r="J279">
        <v>72</v>
      </c>
      <c r="K279">
        <v>26.198903850212101</v>
      </c>
      <c r="L279">
        <f t="shared" si="14"/>
        <v>81.801096149787895</v>
      </c>
      <c r="M279">
        <v>33.289977262560001</v>
      </c>
      <c r="N279">
        <v>24.06</v>
      </c>
      <c r="O279">
        <v>278.23094551251899</v>
      </c>
      <c r="P279">
        <v>1000</v>
      </c>
      <c r="Q279">
        <v>22.943828637677701</v>
      </c>
      <c r="R279">
        <v>36.102778105004198</v>
      </c>
      <c r="S279">
        <v>0.49345120565722</v>
      </c>
      <c r="T279">
        <f t="shared" si="12"/>
        <v>1.9437060355271119</v>
      </c>
      <c r="U279">
        <f t="shared" si="13"/>
        <v>0.54079916806309813</v>
      </c>
    </row>
    <row r="280" spans="1:21" x14ac:dyDescent="0.4">
      <c r="A280">
        <v>279</v>
      </c>
      <c r="B280" t="s">
        <v>17</v>
      </c>
      <c r="C280" t="s">
        <v>18</v>
      </c>
      <c r="D280" t="s">
        <v>22</v>
      </c>
      <c r="E280">
        <v>21.8</v>
      </c>
      <c r="F280">
        <v>9.5</v>
      </c>
      <c r="G280">
        <v>0</v>
      </c>
      <c r="H280">
        <v>0.20499999999999999</v>
      </c>
      <c r="I280">
        <v>100</v>
      </c>
      <c r="J280">
        <v>72</v>
      </c>
      <c r="K280">
        <v>23.7302177568769</v>
      </c>
      <c r="L280">
        <f t="shared" si="14"/>
        <v>84.269782243123103</v>
      </c>
      <c r="M280">
        <v>26.401457556920001</v>
      </c>
      <c r="N280">
        <v>24.06</v>
      </c>
      <c r="O280">
        <v>5181.8893906953799</v>
      </c>
      <c r="P280">
        <v>1000</v>
      </c>
      <c r="Q280">
        <v>7.5768163958093897</v>
      </c>
      <c r="R280">
        <v>46.834030966712199</v>
      </c>
      <c r="S280">
        <v>0.29223176026366898</v>
      </c>
      <c r="T280">
        <f t="shared" si="12"/>
        <v>1.1198952072983908</v>
      </c>
      <c r="U280">
        <f t="shared" si="13"/>
        <v>5.8031730933901349</v>
      </c>
    </row>
    <row r="281" spans="1:21" x14ac:dyDescent="0.4">
      <c r="A281">
        <v>280</v>
      </c>
      <c r="B281" t="s">
        <v>17</v>
      </c>
      <c r="C281" t="s">
        <v>18</v>
      </c>
      <c r="D281" t="s">
        <v>22</v>
      </c>
      <c r="E281">
        <v>17.899999999999999</v>
      </c>
      <c r="F281">
        <v>10</v>
      </c>
      <c r="G281">
        <v>0</v>
      </c>
      <c r="H281">
        <v>0.105</v>
      </c>
      <c r="I281">
        <v>100</v>
      </c>
      <c r="J281">
        <v>73</v>
      </c>
      <c r="K281">
        <v>24.488469544040701</v>
      </c>
      <c r="L281">
        <f t="shared" si="14"/>
        <v>82.511530455959303</v>
      </c>
      <c r="M281">
        <v>19.982719512439999</v>
      </c>
      <c r="N281">
        <v>24.06</v>
      </c>
      <c r="O281">
        <v>5724.13431505269</v>
      </c>
      <c r="P281">
        <v>1000</v>
      </c>
      <c r="Q281">
        <v>5.2269881643788496</v>
      </c>
      <c r="R281">
        <v>93.611493187917603</v>
      </c>
      <c r="S281">
        <v>2.1917471055265699E-2</v>
      </c>
      <c r="T281">
        <f t="shared" si="12"/>
        <v>9.9681098803812827</v>
      </c>
      <c r="U281">
        <f t="shared" si="13"/>
        <v>57.058799822506266</v>
      </c>
    </row>
    <row r="282" spans="1:21" x14ac:dyDescent="0.4">
      <c r="A282">
        <v>281</v>
      </c>
      <c r="B282" t="s">
        <v>17</v>
      </c>
      <c r="C282" t="s">
        <v>18</v>
      </c>
      <c r="D282" t="s">
        <v>22</v>
      </c>
      <c r="E282">
        <v>20.399999999999999</v>
      </c>
      <c r="F282">
        <v>23</v>
      </c>
      <c r="G282">
        <v>0</v>
      </c>
      <c r="H282">
        <v>0.19</v>
      </c>
      <c r="I282">
        <v>100</v>
      </c>
      <c r="J282">
        <v>73</v>
      </c>
      <c r="K282">
        <v>26.118305538113201</v>
      </c>
      <c r="L282">
        <f t="shared" si="14"/>
        <v>80.881694461886795</v>
      </c>
      <c r="M282">
        <v>24.338596606559999</v>
      </c>
      <c r="N282">
        <v>24.06</v>
      </c>
      <c r="O282">
        <v>7494.2471414700703</v>
      </c>
      <c r="P282">
        <v>1000</v>
      </c>
      <c r="Q282">
        <v>11.257761558074399</v>
      </c>
      <c r="R282">
        <v>18.920860816129199</v>
      </c>
      <c r="S282">
        <v>0.24479079167256401</v>
      </c>
      <c r="T282">
        <f t="shared" si="12"/>
        <v>1.2204482394959526</v>
      </c>
      <c r="U282">
        <f t="shared" si="13"/>
        <v>9.1463407301547228</v>
      </c>
    </row>
    <row r="283" spans="1:21" x14ac:dyDescent="0.4">
      <c r="A283">
        <v>282</v>
      </c>
      <c r="B283" t="s">
        <v>17</v>
      </c>
      <c r="C283" t="s">
        <v>18</v>
      </c>
      <c r="D283" t="s">
        <v>20</v>
      </c>
      <c r="E283">
        <v>22.9</v>
      </c>
      <c r="F283">
        <v>0</v>
      </c>
      <c r="G283">
        <v>14.3</v>
      </c>
      <c r="H283">
        <v>0.78800000000000003</v>
      </c>
      <c r="I283">
        <v>86</v>
      </c>
      <c r="J283">
        <v>74</v>
      </c>
      <c r="K283">
        <v>24.959504094422801</v>
      </c>
      <c r="L283">
        <f t="shared" si="14"/>
        <v>81.040495905577203</v>
      </c>
      <c r="M283">
        <v>40.947468945136002</v>
      </c>
      <c r="N283">
        <v>24.06</v>
      </c>
      <c r="O283">
        <v>7482.4833762806702</v>
      </c>
      <c r="P283">
        <v>1000</v>
      </c>
      <c r="Q283">
        <v>2.5469626063780599</v>
      </c>
      <c r="R283">
        <v>44.704404549230702</v>
      </c>
      <c r="S283">
        <v>0.26314324255053301</v>
      </c>
      <c r="T283">
        <f t="shared" si="12"/>
        <v>2.7271456461014372E-2</v>
      </c>
      <c r="U283">
        <f t="shared" si="13"/>
        <v>0.20405821961650211</v>
      </c>
    </row>
    <row r="284" spans="1:21" x14ac:dyDescent="0.4">
      <c r="A284">
        <v>283</v>
      </c>
      <c r="B284" t="s">
        <v>17</v>
      </c>
      <c r="C284" t="s">
        <v>18</v>
      </c>
      <c r="D284" t="s">
        <v>20</v>
      </c>
      <c r="E284">
        <v>24.4</v>
      </c>
      <c r="F284">
        <v>0</v>
      </c>
      <c r="G284">
        <v>24.5</v>
      </c>
      <c r="H284">
        <v>0.81899999999999995</v>
      </c>
      <c r="I284">
        <v>74</v>
      </c>
      <c r="J284">
        <v>74</v>
      </c>
      <c r="K284">
        <v>25.043324738754698</v>
      </c>
      <c r="L284">
        <f>180-(J284+K284)</f>
        <v>80.956675261245294</v>
      </c>
      <c r="M284">
        <v>43.584184294911999</v>
      </c>
      <c r="N284">
        <v>24.06</v>
      </c>
      <c r="O284">
        <v>5957.0002586311402</v>
      </c>
      <c r="P284">
        <v>1000</v>
      </c>
      <c r="Q284">
        <v>4.9613158183146604</v>
      </c>
      <c r="R284">
        <v>69.223646825779497</v>
      </c>
      <c r="S284">
        <v>0.29862477316244701</v>
      </c>
      <c r="T284">
        <f t="shared" si="12"/>
        <v>3.0713089796068911E-2</v>
      </c>
      <c r="U284">
        <f t="shared" si="13"/>
        <v>0.18295788385854392</v>
      </c>
    </row>
    <row r="285" spans="1:21" x14ac:dyDescent="0.4">
      <c r="A285">
        <v>284</v>
      </c>
      <c r="B285" t="s">
        <v>17</v>
      </c>
      <c r="C285" t="s">
        <v>18</v>
      </c>
      <c r="D285" t="s">
        <v>20</v>
      </c>
      <c r="E285">
        <v>25.1</v>
      </c>
      <c r="F285">
        <v>0</v>
      </c>
      <c r="G285">
        <v>16.600000000000001</v>
      </c>
      <c r="H285">
        <v>0.90600000000000003</v>
      </c>
      <c r="I285">
        <v>88</v>
      </c>
      <c r="J285">
        <v>74</v>
      </c>
      <c r="K285">
        <v>26.897817541703802</v>
      </c>
      <c r="L285">
        <f t="shared" si="14"/>
        <v>79.102182458296198</v>
      </c>
      <c r="M285">
        <v>46.39751707544</v>
      </c>
      <c r="N285">
        <v>24.06</v>
      </c>
      <c r="O285">
        <v>5588.4393692908898</v>
      </c>
      <c r="P285">
        <v>1000</v>
      </c>
      <c r="Q285">
        <v>0.95656861492404499</v>
      </c>
      <c r="R285">
        <v>70.5799576059743</v>
      </c>
      <c r="S285">
        <v>0.39228315035229</v>
      </c>
      <c r="T285">
        <f t="shared" si="12"/>
        <v>2.6267623298972944E-2</v>
      </c>
      <c r="U285">
        <f t="shared" si="13"/>
        <v>0.14679502018168303</v>
      </c>
    </row>
    <row r="286" spans="1:21" x14ac:dyDescent="0.4">
      <c r="A286">
        <v>285</v>
      </c>
      <c r="B286" t="s">
        <v>17</v>
      </c>
      <c r="C286" t="s">
        <v>18</v>
      </c>
      <c r="D286" t="s">
        <v>20</v>
      </c>
      <c r="E286">
        <v>25</v>
      </c>
      <c r="F286">
        <v>0</v>
      </c>
      <c r="G286">
        <v>15.7</v>
      </c>
      <c r="H286">
        <v>0.629</v>
      </c>
      <c r="I286">
        <v>84</v>
      </c>
      <c r="J286">
        <v>75</v>
      </c>
      <c r="K286">
        <v>25.0682704920929</v>
      </c>
      <c r="L286">
        <f t="shared" si="14"/>
        <v>79.931729507907107</v>
      </c>
      <c r="M286">
        <v>39.760246090000003</v>
      </c>
      <c r="N286">
        <v>24.06</v>
      </c>
      <c r="O286">
        <v>3010.84113070188</v>
      </c>
      <c r="P286">
        <v>1000</v>
      </c>
      <c r="Q286">
        <v>48.255815610548098</v>
      </c>
      <c r="R286">
        <v>82.609940105329898</v>
      </c>
      <c r="S286">
        <v>0.106542509890141</v>
      </c>
      <c r="T286">
        <f t="shared" si="12"/>
        <v>0.10767188976191672</v>
      </c>
      <c r="U286">
        <f t="shared" si="13"/>
        <v>0.32418295431557753</v>
      </c>
    </row>
    <row r="287" spans="1:21" x14ac:dyDescent="0.4">
      <c r="A287">
        <v>286</v>
      </c>
      <c r="B287" t="s">
        <v>17</v>
      </c>
      <c r="C287" t="s">
        <v>18</v>
      </c>
      <c r="D287" t="s">
        <v>20</v>
      </c>
      <c r="E287">
        <v>26.8</v>
      </c>
      <c r="F287">
        <v>0</v>
      </c>
      <c r="G287">
        <v>36.200000000000003</v>
      </c>
      <c r="H287">
        <v>0.94499999999999995</v>
      </c>
      <c r="I287">
        <v>66</v>
      </c>
      <c r="J287">
        <v>75</v>
      </c>
      <c r="K287">
        <v>24.044126824997601</v>
      </c>
      <c r="L287">
        <f t="shared" si="14"/>
        <v>80.955873175002395</v>
      </c>
      <c r="M287">
        <v>49.572416418640003</v>
      </c>
      <c r="N287">
        <v>24.06</v>
      </c>
      <c r="O287">
        <v>9745.2466843500497</v>
      </c>
      <c r="P287">
        <v>1000</v>
      </c>
      <c r="Q287">
        <v>51.605590226283503</v>
      </c>
      <c r="R287">
        <v>78.707378772170799</v>
      </c>
      <c r="S287">
        <v>0.48105658128649398</v>
      </c>
      <c r="T287">
        <f t="shared" si="12"/>
        <v>1.3390902397603478E-2</v>
      </c>
      <c r="U287">
        <f t="shared" si="13"/>
        <v>0.13049764719070042</v>
      </c>
    </row>
    <row r="288" spans="1:21" x14ac:dyDescent="0.4">
      <c r="A288">
        <v>287</v>
      </c>
      <c r="B288" t="s">
        <v>17</v>
      </c>
      <c r="C288" t="s">
        <v>18</v>
      </c>
      <c r="D288" t="s">
        <v>20</v>
      </c>
      <c r="E288">
        <v>26.4</v>
      </c>
      <c r="F288">
        <v>0</v>
      </c>
      <c r="G288">
        <v>34.5</v>
      </c>
      <c r="H288">
        <v>0.85299999999999998</v>
      </c>
      <c r="I288">
        <v>68</v>
      </c>
      <c r="J288">
        <v>75</v>
      </c>
      <c r="K288">
        <v>26.803055671807101</v>
      </c>
      <c r="L288">
        <f t="shared" si="14"/>
        <v>78.196944328192899</v>
      </c>
      <c r="M288">
        <v>46.726296026496001</v>
      </c>
      <c r="N288">
        <v>24.06</v>
      </c>
      <c r="O288">
        <v>3015.6378266316901</v>
      </c>
      <c r="P288">
        <v>1000</v>
      </c>
      <c r="Q288">
        <v>6.3930804859852799</v>
      </c>
      <c r="R288">
        <v>3.2886939408492299</v>
      </c>
      <c r="S288">
        <v>0.20874065647030199</v>
      </c>
      <c r="T288">
        <f t="shared" si="12"/>
        <v>5.4519351465306669E-2</v>
      </c>
      <c r="U288">
        <f t="shared" si="13"/>
        <v>0.16441061856220662</v>
      </c>
    </row>
    <row r="289" spans="1:21" x14ac:dyDescent="0.4">
      <c r="A289">
        <v>288</v>
      </c>
      <c r="B289" t="s">
        <v>17</v>
      </c>
      <c r="C289" t="s">
        <v>18</v>
      </c>
      <c r="D289" t="s">
        <v>20</v>
      </c>
      <c r="E289">
        <v>26</v>
      </c>
      <c r="F289">
        <v>0</v>
      </c>
      <c r="G289">
        <v>44.6</v>
      </c>
      <c r="H289">
        <v>0.94</v>
      </c>
      <c r="I289">
        <v>60</v>
      </c>
      <c r="J289">
        <v>76</v>
      </c>
      <c r="K289">
        <v>23.775171172042899</v>
      </c>
      <c r="L289">
        <f t="shared" si="14"/>
        <v>80.224828827957097</v>
      </c>
      <c r="M289">
        <v>48.246689427200003</v>
      </c>
      <c r="N289">
        <v>24.06</v>
      </c>
      <c r="O289">
        <v>2655.2891583678302</v>
      </c>
      <c r="P289">
        <v>1000</v>
      </c>
      <c r="Q289">
        <v>12.359643302935</v>
      </c>
      <c r="R289">
        <v>83.903794587643205</v>
      </c>
      <c r="S289">
        <v>0.28384629805917599</v>
      </c>
      <c r="T289">
        <f t="shared" si="12"/>
        <v>5.0723129086934583E-2</v>
      </c>
      <c r="U289">
        <f t="shared" si="13"/>
        <v>0.13468457474302933</v>
      </c>
    </row>
    <row r="290" spans="1:21" x14ac:dyDescent="0.4">
      <c r="A290">
        <v>289</v>
      </c>
      <c r="B290" t="s">
        <v>17</v>
      </c>
      <c r="C290" t="s">
        <v>18</v>
      </c>
      <c r="D290" t="s">
        <v>22</v>
      </c>
      <c r="E290">
        <v>21.9</v>
      </c>
      <c r="F290">
        <v>53.5</v>
      </c>
      <c r="G290">
        <v>0</v>
      </c>
      <c r="H290">
        <v>0.23300000000000001</v>
      </c>
      <c r="I290">
        <v>98</v>
      </c>
      <c r="J290">
        <v>76</v>
      </c>
      <c r="K290">
        <v>23.174318929951099</v>
      </c>
      <c r="L290">
        <f t="shared" si="14"/>
        <v>80.825681070048901</v>
      </c>
      <c r="M290">
        <v>26.912893936715999</v>
      </c>
      <c r="N290">
        <v>24.06</v>
      </c>
      <c r="O290">
        <v>310.69402206989503</v>
      </c>
      <c r="P290">
        <v>1000</v>
      </c>
      <c r="Q290">
        <v>1.7801360234708099</v>
      </c>
      <c r="R290">
        <v>57.651063275106303</v>
      </c>
      <c r="S290">
        <v>0.179120858973355</v>
      </c>
      <c r="T290">
        <f t="shared" si="12"/>
        <v>13.742857140312145</v>
      </c>
      <c r="U290">
        <f t="shared" si="13"/>
        <v>4.2698235596555563</v>
      </c>
    </row>
    <row r="291" spans="1:21" x14ac:dyDescent="0.4">
      <c r="A291">
        <v>290</v>
      </c>
      <c r="B291" t="s">
        <v>17</v>
      </c>
      <c r="C291" t="s">
        <v>18</v>
      </c>
      <c r="D291" t="s">
        <v>21</v>
      </c>
      <c r="E291">
        <v>23.8</v>
      </c>
      <c r="F291">
        <v>1.5</v>
      </c>
      <c r="G291">
        <v>27.3</v>
      </c>
      <c r="H291">
        <v>0.79300000000000004</v>
      </c>
      <c r="I291">
        <v>80</v>
      </c>
      <c r="J291">
        <v>76</v>
      </c>
      <c r="K291">
        <v>24.838622014223301</v>
      </c>
      <c r="L291">
        <f t="shared" si="14"/>
        <v>79.161377985776696</v>
      </c>
      <c r="M291">
        <v>41.619341767240002</v>
      </c>
      <c r="N291">
        <v>24.06</v>
      </c>
      <c r="O291">
        <v>8204.8102157384401</v>
      </c>
      <c r="P291">
        <v>1000</v>
      </c>
      <c r="Q291">
        <v>0.90278312767853797</v>
      </c>
      <c r="R291">
        <v>65.0458623002922</v>
      </c>
      <c r="S291">
        <v>0.326095652377073</v>
      </c>
      <c r="T291">
        <f t="shared" si="12"/>
        <v>2.508176972424158E-2</v>
      </c>
      <c r="U291">
        <f t="shared" si="13"/>
        <v>0.20579116046225646</v>
      </c>
    </row>
    <row r="292" spans="1:21" x14ac:dyDescent="0.4">
      <c r="A292">
        <v>291</v>
      </c>
      <c r="B292" t="s">
        <v>17</v>
      </c>
      <c r="C292" t="s">
        <v>18</v>
      </c>
      <c r="D292" t="s">
        <v>21</v>
      </c>
      <c r="E292">
        <v>25.4</v>
      </c>
      <c r="F292">
        <v>8</v>
      </c>
      <c r="G292">
        <v>31.2</v>
      </c>
      <c r="H292">
        <v>0.9</v>
      </c>
      <c r="I292">
        <v>82</v>
      </c>
      <c r="J292">
        <v>77</v>
      </c>
      <c r="K292">
        <v>24.788900214224999</v>
      </c>
      <c r="L292">
        <f t="shared" si="14"/>
        <v>78.211099785775005</v>
      </c>
      <c r="M292">
        <v>46.480652796800001</v>
      </c>
      <c r="N292">
        <v>24.06</v>
      </c>
      <c r="O292">
        <v>2729.0280116102299</v>
      </c>
      <c r="P292">
        <v>1000</v>
      </c>
      <c r="Q292">
        <v>31.758798963634199</v>
      </c>
      <c r="R292">
        <v>70.762619927235505</v>
      </c>
      <c r="S292">
        <v>0.45103353163787702</v>
      </c>
      <c r="T292">
        <f t="shared" si="12"/>
        <v>5.4780821127302842E-2</v>
      </c>
      <c r="U292">
        <f t="shared" si="13"/>
        <v>0.14949839535541895</v>
      </c>
    </row>
    <row r="293" spans="1:21" x14ac:dyDescent="0.4">
      <c r="A293">
        <v>292</v>
      </c>
      <c r="B293" t="s">
        <v>17</v>
      </c>
      <c r="C293" t="s">
        <v>18</v>
      </c>
      <c r="D293" t="s">
        <v>20</v>
      </c>
      <c r="E293">
        <v>25.6</v>
      </c>
      <c r="F293">
        <v>0</v>
      </c>
      <c r="G293">
        <v>25.7</v>
      </c>
      <c r="H293">
        <v>0.91500000000000004</v>
      </c>
      <c r="I293">
        <v>78</v>
      </c>
      <c r="J293">
        <v>77</v>
      </c>
      <c r="K293">
        <v>25.5007571299431</v>
      </c>
      <c r="L293">
        <f t="shared" si="14"/>
        <v>77.499242870056904</v>
      </c>
      <c r="M293">
        <v>47.391700843839999</v>
      </c>
      <c r="N293">
        <v>24.06</v>
      </c>
      <c r="O293">
        <v>1057.97719974129</v>
      </c>
      <c r="P293">
        <v>1000</v>
      </c>
      <c r="Q293">
        <v>1.8871877002370501</v>
      </c>
      <c r="R293">
        <v>54.650563182919797</v>
      </c>
      <c r="S293">
        <v>0.394585826513979</v>
      </c>
      <c r="T293">
        <f t="shared" si="12"/>
        <v>0.13386655510879145</v>
      </c>
      <c r="U293">
        <f t="shared" si="13"/>
        <v>0.14162776311301226</v>
      </c>
    </row>
    <row r="294" spans="1:21" x14ac:dyDescent="0.4">
      <c r="A294">
        <v>293</v>
      </c>
      <c r="B294" t="s">
        <v>17</v>
      </c>
      <c r="C294" t="s">
        <v>18</v>
      </c>
      <c r="D294" t="s">
        <v>23</v>
      </c>
      <c r="E294">
        <v>25.2</v>
      </c>
      <c r="F294">
        <v>0.5</v>
      </c>
      <c r="G294">
        <v>3.9</v>
      </c>
      <c r="H294">
        <v>0.48399999999999999</v>
      </c>
      <c r="I294">
        <v>90</v>
      </c>
      <c r="J294">
        <v>78</v>
      </c>
      <c r="K294">
        <v>24.496326060015701</v>
      </c>
      <c r="L294">
        <f>180-(J294+K294)</f>
        <v>77.503673939984296</v>
      </c>
      <c r="M294">
        <v>36.597317416320003</v>
      </c>
      <c r="N294">
        <v>24.06</v>
      </c>
      <c r="O294">
        <v>4728.3556267345102</v>
      </c>
      <c r="P294">
        <v>1000</v>
      </c>
      <c r="Q294">
        <v>2.2148972770272701</v>
      </c>
      <c r="R294">
        <v>66.027794358931104</v>
      </c>
      <c r="S294">
        <v>1.6179857607120401E-2</v>
      </c>
      <c r="T294">
        <f t="shared" si="12"/>
        <v>0.1227793781552191</v>
      </c>
      <c r="U294">
        <f t="shared" si="13"/>
        <v>0.58054456354719441</v>
      </c>
    </row>
    <row r="295" spans="1:21" x14ac:dyDescent="0.4">
      <c r="A295">
        <v>294</v>
      </c>
      <c r="B295" t="s">
        <v>17</v>
      </c>
      <c r="C295" t="s">
        <v>18</v>
      </c>
      <c r="D295" t="s">
        <v>22</v>
      </c>
      <c r="E295">
        <v>20.399999999999999</v>
      </c>
      <c r="F295">
        <v>56</v>
      </c>
      <c r="G295">
        <v>0</v>
      </c>
      <c r="H295">
        <v>0.17199999999999999</v>
      </c>
      <c r="I295">
        <v>100</v>
      </c>
      <c r="J295">
        <v>78</v>
      </c>
      <c r="K295">
        <v>23.071375911964299</v>
      </c>
      <c r="L295">
        <f t="shared" si="14"/>
        <v>78.928624088035704</v>
      </c>
      <c r="M295">
        <v>24.030560767680001</v>
      </c>
      <c r="N295">
        <v>24.06</v>
      </c>
      <c r="O295">
        <v>9509.13378711722</v>
      </c>
      <c r="P295">
        <v>1000</v>
      </c>
      <c r="Q295">
        <v>8.6068672720715597E-2</v>
      </c>
      <c r="R295">
        <v>75.841353950128607</v>
      </c>
      <c r="S295">
        <v>0.301346911385383</v>
      </c>
      <c r="T295">
        <f t="shared" si="12"/>
        <v>1.3520000057102752</v>
      </c>
      <c r="U295">
        <f t="shared" si="13"/>
        <v>12.85634893448225</v>
      </c>
    </row>
    <row r="296" spans="1:21" x14ac:dyDescent="0.4">
      <c r="A296">
        <v>295</v>
      </c>
      <c r="B296" t="s">
        <v>17</v>
      </c>
      <c r="C296" t="s">
        <v>18</v>
      </c>
      <c r="D296" t="s">
        <v>22</v>
      </c>
      <c r="E296">
        <v>22.4</v>
      </c>
      <c r="F296">
        <v>11.5</v>
      </c>
      <c r="G296">
        <v>1.5</v>
      </c>
      <c r="H296">
        <v>0.46400000000000002</v>
      </c>
      <c r="I296">
        <v>98</v>
      </c>
      <c r="J296">
        <v>78</v>
      </c>
      <c r="K296">
        <v>26.646564572987302</v>
      </c>
      <c r="L296">
        <f t="shared" si="14"/>
        <v>75.353435427012698</v>
      </c>
      <c r="M296">
        <v>32.793899632639999</v>
      </c>
      <c r="N296">
        <v>24.06</v>
      </c>
      <c r="O296">
        <v>3824.0979360750198</v>
      </c>
      <c r="P296">
        <v>1000</v>
      </c>
      <c r="Q296">
        <v>32.467188817744699</v>
      </c>
      <c r="R296">
        <v>94.212355157221495</v>
      </c>
      <c r="S296">
        <v>0.385086961760159</v>
      </c>
      <c r="T296">
        <f t="shared" si="12"/>
        <v>0.17848487595354803</v>
      </c>
      <c r="U296">
        <f t="shared" si="13"/>
        <v>0.68254364575456905</v>
      </c>
    </row>
    <row r="297" spans="1:21" x14ac:dyDescent="0.4">
      <c r="A297">
        <v>296</v>
      </c>
      <c r="B297" t="s">
        <v>17</v>
      </c>
      <c r="C297" t="s">
        <v>18</v>
      </c>
      <c r="D297" t="s">
        <v>22</v>
      </c>
      <c r="E297">
        <v>22.9</v>
      </c>
      <c r="F297">
        <v>18</v>
      </c>
      <c r="G297">
        <v>23.1</v>
      </c>
      <c r="H297">
        <v>0.46400000000000002</v>
      </c>
      <c r="I297">
        <v>96</v>
      </c>
      <c r="J297">
        <v>79</v>
      </c>
      <c r="K297">
        <v>23.932779702205401</v>
      </c>
      <c r="L297">
        <f t="shared" si="14"/>
        <v>77.067220297794591</v>
      </c>
      <c r="M297">
        <v>33.480950935552002</v>
      </c>
      <c r="N297">
        <v>24.06</v>
      </c>
      <c r="O297">
        <v>1689.6950027007099</v>
      </c>
      <c r="P297">
        <v>1000</v>
      </c>
      <c r="Q297">
        <v>19.355893513491701</v>
      </c>
      <c r="R297">
        <v>39.824947245234704</v>
      </c>
      <c r="S297">
        <v>8.7274651103138895E-2</v>
      </c>
      <c r="T297">
        <f t="shared" si="12"/>
        <v>0.39459469167871425</v>
      </c>
      <c r="U297">
        <f t="shared" si="13"/>
        <v>0.66674467862175091</v>
      </c>
    </row>
    <row r="298" spans="1:21" x14ac:dyDescent="0.4">
      <c r="A298">
        <v>297</v>
      </c>
      <c r="B298" t="s">
        <v>17</v>
      </c>
      <c r="C298" t="s">
        <v>18</v>
      </c>
      <c r="D298" t="s">
        <v>22</v>
      </c>
      <c r="E298">
        <v>24.6</v>
      </c>
      <c r="F298">
        <v>1</v>
      </c>
      <c r="G298">
        <v>13.1</v>
      </c>
      <c r="H298">
        <v>0.752</v>
      </c>
      <c r="I298">
        <v>94</v>
      </c>
      <c r="J298">
        <v>79</v>
      </c>
      <c r="K298">
        <v>25.518428915913798</v>
      </c>
      <c r="L298">
        <f t="shared" si="14"/>
        <v>75.481571084086198</v>
      </c>
      <c r="M298">
        <v>42.200136876671998</v>
      </c>
      <c r="N298">
        <v>24.06</v>
      </c>
      <c r="O298">
        <v>1358.81346883276</v>
      </c>
      <c r="P298">
        <v>1000</v>
      </c>
      <c r="Q298">
        <v>2.3009370558891802</v>
      </c>
      <c r="R298">
        <v>60.317594481913297</v>
      </c>
      <c r="S298">
        <v>0.26106667927728699</v>
      </c>
      <c r="T298">
        <f t="shared" si="12"/>
        <v>0.16202478022294806</v>
      </c>
      <c r="U298">
        <f t="shared" si="13"/>
        <v>0.22016145365160961</v>
      </c>
    </row>
    <row r="299" spans="1:21" x14ac:dyDescent="0.4">
      <c r="A299">
        <v>298</v>
      </c>
      <c r="B299" t="s">
        <v>17</v>
      </c>
      <c r="C299" t="s">
        <v>18</v>
      </c>
      <c r="D299" t="s">
        <v>21</v>
      </c>
      <c r="E299">
        <v>25</v>
      </c>
      <c r="F299">
        <v>1</v>
      </c>
      <c r="G299">
        <v>20.7</v>
      </c>
      <c r="H299">
        <v>0.68899999999999995</v>
      </c>
      <c r="I299">
        <v>80</v>
      </c>
      <c r="J299">
        <v>79</v>
      </c>
      <c r="K299">
        <v>24.851473250308299</v>
      </c>
      <c r="L299">
        <f t="shared" si="14"/>
        <v>76.148526749691698</v>
      </c>
      <c r="M299">
        <v>41.168218690000003</v>
      </c>
      <c r="N299">
        <v>24.06</v>
      </c>
      <c r="O299">
        <v>8152.2067706852904</v>
      </c>
      <c r="P299">
        <v>1000</v>
      </c>
      <c r="Q299">
        <v>0.60403172078602396</v>
      </c>
      <c r="R299">
        <v>49.414929777495402</v>
      </c>
      <c r="S299">
        <v>0.26765775961902699</v>
      </c>
      <c r="T299">
        <f t="shared" si="12"/>
        <v>3.2563695229449449E-2</v>
      </c>
      <c r="U299">
        <f t="shared" si="13"/>
        <v>0.26546597672805</v>
      </c>
    </row>
    <row r="300" spans="1:21" x14ac:dyDescent="0.4">
      <c r="A300">
        <v>299</v>
      </c>
      <c r="B300" t="s">
        <v>17</v>
      </c>
      <c r="C300" t="s">
        <v>18</v>
      </c>
      <c r="D300" t="s">
        <v>19</v>
      </c>
      <c r="E300">
        <v>27.3</v>
      </c>
      <c r="F300">
        <v>0</v>
      </c>
      <c r="G300">
        <v>79.8</v>
      </c>
      <c r="H300">
        <v>1.385</v>
      </c>
      <c r="I300">
        <v>44</v>
      </c>
      <c r="J300">
        <v>80</v>
      </c>
      <c r="K300">
        <v>23.845916391237701</v>
      </c>
      <c r="L300">
        <f t="shared" si="14"/>
        <v>76.154083608762306</v>
      </c>
      <c r="M300">
        <v>60.216955996320003</v>
      </c>
      <c r="N300">
        <v>24.06</v>
      </c>
      <c r="O300">
        <v>1639.5135012184401</v>
      </c>
      <c r="P300">
        <v>1000</v>
      </c>
      <c r="Q300">
        <v>9.7243541740436292</v>
      </c>
      <c r="R300">
        <v>58.000538695964501</v>
      </c>
      <c r="S300">
        <v>3.7156942262913398E-2</v>
      </c>
      <c r="T300">
        <f t="shared" si="12"/>
        <v>3.6195909059165886E-2</v>
      </c>
      <c r="U300">
        <f t="shared" si="13"/>
        <v>5.9343681591377311E-2</v>
      </c>
    </row>
    <row r="301" spans="1:21" x14ac:dyDescent="0.4">
      <c r="A301">
        <v>300</v>
      </c>
      <c r="B301" t="s">
        <v>17</v>
      </c>
      <c r="C301" t="s">
        <v>18</v>
      </c>
      <c r="D301" t="s">
        <v>21</v>
      </c>
      <c r="E301">
        <v>26.3</v>
      </c>
      <c r="F301">
        <v>18.5</v>
      </c>
      <c r="G301">
        <v>46.7</v>
      </c>
      <c r="H301">
        <v>0.93700000000000006</v>
      </c>
      <c r="I301">
        <v>50</v>
      </c>
      <c r="J301">
        <v>80</v>
      </c>
      <c r="K301">
        <v>24.569503433342401</v>
      </c>
      <c r="L301">
        <f t="shared" si="14"/>
        <v>75.430496566657595</v>
      </c>
      <c r="M301">
        <v>48.096951821947997</v>
      </c>
      <c r="N301">
        <v>24.06</v>
      </c>
      <c r="O301">
        <v>5321.9025520412197</v>
      </c>
      <c r="P301">
        <v>1000</v>
      </c>
      <c r="Q301">
        <v>1.6276417468098501</v>
      </c>
      <c r="R301">
        <v>35.757189453567896</v>
      </c>
      <c r="S301">
        <v>0.126674506566851</v>
      </c>
      <c r="T301">
        <f t="shared" si="12"/>
        <v>2.5980337420576222E-2</v>
      </c>
      <c r="U301">
        <f t="shared" si="13"/>
        <v>0.13826482402145659</v>
      </c>
    </row>
    <row r="304" spans="1:21" x14ac:dyDescent="0.4">
      <c r="B304" t="s">
        <v>49</v>
      </c>
      <c r="E304">
        <f>MIN(E2:E301)</f>
        <v>7.9</v>
      </c>
      <c r="F304">
        <f t="shared" ref="F304:S304" si="15">MIN(F2:F301)</f>
        <v>0</v>
      </c>
      <c r="G304">
        <f t="shared" si="15"/>
        <v>0</v>
      </c>
      <c r="H304">
        <f t="shared" si="15"/>
        <v>2.9000000000000001E-2</v>
      </c>
      <c r="I304">
        <f t="shared" si="15"/>
        <v>2</v>
      </c>
      <c r="J304">
        <f t="shared" si="15"/>
        <v>42</v>
      </c>
      <c r="K304">
        <f t="shared" si="15"/>
        <v>22.962907264759099</v>
      </c>
      <c r="L304">
        <f t="shared" si="15"/>
        <v>65.036844326919294</v>
      </c>
      <c r="M304">
        <f t="shared" si="15"/>
        <v>8.8095303138880006</v>
      </c>
      <c r="N304">
        <f t="shared" si="15"/>
        <v>24.06</v>
      </c>
      <c r="O304">
        <f t="shared" si="15"/>
        <v>42.963131346837301</v>
      </c>
      <c r="Q304">
        <f t="shared" si="15"/>
        <v>3.01044525572919E-2</v>
      </c>
      <c r="R304">
        <f t="shared" si="15"/>
        <v>0.19239424662348401</v>
      </c>
      <c r="S304">
        <f t="shared" si="15"/>
        <v>2.2640626746572301E-3</v>
      </c>
    </row>
    <row r="305" spans="1:22" x14ac:dyDescent="0.4">
      <c r="A305" t="s">
        <v>48</v>
      </c>
      <c r="B305" t="s">
        <v>50</v>
      </c>
      <c r="E305">
        <f>MAX(E2:E301)</f>
        <v>30.8</v>
      </c>
      <c r="F305">
        <f t="shared" ref="F305:S305" si="16">MAX(F2:F301)</f>
        <v>194</v>
      </c>
      <c r="G305">
        <f t="shared" si="16"/>
        <v>95.8</v>
      </c>
      <c r="H305">
        <f t="shared" si="16"/>
        <v>1.603</v>
      </c>
      <c r="I305">
        <f t="shared" si="16"/>
        <v>100</v>
      </c>
      <c r="J305">
        <f t="shared" si="16"/>
        <v>88</v>
      </c>
      <c r="K305">
        <f t="shared" si="16"/>
        <v>26.9457190847933</v>
      </c>
      <c r="L305">
        <f t="shared" si="16"/>
        <v>89.920317395418607</v>
      </c>
      <c r="M305">
        <f t="shared" si="16"/>
        <v>69.367366546460005</v>
      </c>
      <c r="N305">
        <f t="shared" si="16"/>
        <v>24.06</v>
      </c>
      <c r="O305">
        <f t="shared" si="16"/>
        <v>9863.3875354567008</v>
      </c>
      <c r="Q305">
        <f t="shared" si="16"/>
        <v>57.686303242817701</v>
      </c>
      <c r="R305">
        <f t="shared" si="16"/>
        <v>99.827953017176796</v>
      </c>
      <c r="S305">
        <f t="shared" si="16"/>
        <v>0.49945071605243901</v>
      </c>
    </row>
    <row r="307" spans="1:22" x14ac:dyDescent="0.4">
      <c r="A307" t="s">
        <v>28</v>
      </c>
      <c r="B307" t="s">
        <v>0</v>
      </c>
      <c r="C307" t="s">
        <v>1</v>
      </c>
      <c r="D307" t="s">
        <v>11</v>
      </c>
      <c r="E307" t="s">
        <v>59</v>
      </c>
      <c r="F307" t="s">
        <v>60</v>
      </c>
      <c r="G307" t="s">
        <v>58</v>
      </c>
      <c r="H307" t="s">
        <v>61</v>
      </c>
      <c r="I307" t="s">
        <v>10</v>
      </c>
      <c r="J307" t="s">
        <v>9</v>
      </c>
      <c r="K307" t="s">
        <v>16</v>
      </c>
      <c r="L307" t="s">
        <v>62</v>
      </c>
      <c r="M307" t="s">
        <v>67</v>
      </c>
      <c r="N307" t="s">
        <v>13</v>
      </c>
      <c r="O307" t="s">
        <v>68</v>
      </c>
      <c r="Q307" t="s">
        <v>14</v>
      </c>
      <c r="R307" t="s">
        <v>15</v>
      </c>
      <c r="S307" t="s">
        <v>35</v>
      </c>
      <c r="T307" t="s">
        <v>66</v>
      </c>
      <c r="U307" t="s">
        <v>54</v>
      </c>
    </row>
    <row r="308" spans="1:22" x14ac:dyDescent="0.4">
      <c r="A308">
        <v>1</v>
      </c>
      <c r="B308" t="s">
        <v>17</v>
      </c>
      <c r="C308" t="s">
        <v>18</v>
      </c>
      <c r="E308">
        <f>($E2-$E$304)/($E$305-$E$304)</f>
        <v>0.60698689956331886</v>
      </c>
      <c r="F308">
        <f>($F2-$F$304)/($F$305-$F$304)</f>
        <v>0</v>
      </c>
      <c r="G308">
        <f>($G2-$G$304)/($G$305-$G$304)</f>
        <v>0.33611691022964513</v>
      </c>
      <c r="H308">
        <f>($H2-$H$304)/($H$305-$H$304)</f>
        <v>0.65819567979669635</v>
      </c>
      <c r="I308">
        <f>($I2-$I$304)/($I$305-$I$304)</f>
        <v>0.63265306122448983</v>
      </c>
      <c r="J308">
        <f>(J2-J304)/(J305-J304)</f>
        <v>0.82608695652173914</v>
      </c>
      <c r="K308">
        <f>(K2-K304)/(K305-K304)</f>
        <v>0.20462610542950613</v>
      </c>
      <c r="L308">
        <f>($L2-$L$304)/($L$305-$L$304)</f>
        <v>0.4495056259284454</v>
      </c>
      <c r="M308">
        <f>($M2-$M$304)/($M$305-$M$304)</f>
        <v>0.56826627803260965</v>
      </c>
      <c r="O308">
        <f>($O2-$O$304)/($O$305-$O$304)</f>
        <v>0.4364936689245949</v>
      </c>
      <c r="Q308">
        <f>($Q2-$Q$304)/($Q$305-$Q$304)</f>
        <v>5.2479898785895741E-3</v>
      </c>
      <c r="R308">
        <f>($R2-$R$304)/($R$305-$R$304)</f>
        <v>0.3296121210038308</v>
      </c>
      <c r="S308">
        <f>(S2-S304)/(S305-S304)</f>
        <v>0.20125289700452617</v>
      </c>
      <c r="T308">
        <v>2.8653149611835259E-2</v>
      </c>
      <c r="U308">
        <f>T308/((E308+(1-F308)+G308+H308+(1-I308))/5)</f>
        <v>4.8259619835587006E-2</v>
      </c>
      <c r="V308">
        <f>ABS((T308-U308)/T308)*100</f>
        <v>68.426928590263046</v>
      </c>
    </row>
    <row r="309" spans="1:22" x14ac:dyDescent="0.4">
      <c r="A309">
        <v>2</v>
      </c>
      <c r="B309" t="s">
        <v>17</v>
      </c>
      <c r="C309" t="s">
        <v>18</v>
      </c>
      <c r="E309">
        <f t="shared" ref="E309:E372" si="17">($E3-$E$304)/($E$305-$E$304)</f>
        <v>0.76855895196506563</v>
      </c>
      <c r="F309">
        <f t="shared" ref="F309:F372" si="18">($F3-$F$304)/($F$305-$F$304)</f>
        <v>0</v>
      </c>
      <c r="G309">
        <f t="shared" ref="G309:G372" si="19">($G3-$G$304)/($G$305-$G$304)</f>
        <v>0.56680584551148228</v>
      </c>
      <c r="H309">
        <f t="shared" ref="H309:H372" si="20">($H3-$H$304)/($H$305-$H$304)</f>
        <v>0.66836086404066075</v>
      </c>
      <c r="I309">
        <f t="shared" ref="I309:I372" si="21">($I3-$I$304)/($I$305-$I$304)</f>
        <v>0.5714285714285714</v>
      </c>
      <c r="L309">
        <f t="shared" ref="L309:L372" si="22">($L3-$L$304)/($L$305-$L$304)</f>
        <v>0.39734354078125883</v>
      </c>
      <c r="M309">
        <f t="shared" ref="M309:M372" si="23">($M3-$M$304)/($M$305-$M$304)</f>
        <v>0.68519082343853566</v>
      </c>
      <c r="O309">
        <f t="shared" ref="O309:O372" si="24">($O3-$O$304)/($O$305-$O$304)</f>
        <v>0.62139391861240123</v>
      </c>
      <c r="Q309">
        <f t="shared" ref="Q309:Q372" si="25">($Q3-$Q$304)/($Q$305-$Q$304)</f>
        <v>5.2628770690655739E-2</v>
      </c>
      <c r="R309">
        <f t="shared" ref="R309:R372" si="26">($R3-$R$304)/($R$305-$R$304)</f>
        <v>0.62147480070745875</v>
      </c>
      <c r="T309">
        <v>1.6873411563111645E-2</v>
      </c>
      <c r="U309">
        <f t="shared" ref="U309:U372" si="27">T309/((E309+(1-F309)+G309+H309+(1-I309))/5)</f>
        <v>2.4580348262737212E-2</v>
      </c>
      <c r="V309">
        <f t="shared" ref="V309:V372" si="28">ABS((T309-U309)/T309)*100</f>
        <v>45.675035370288342</v>
      </c>
    </row>
    <row r="310" spans="1:22" x14ac:dyDescent="0.4">
      <c r="A310">
        <v>3</v>
      </c>
      <c r="B310" t="s">
        <v>17</v>
      </c>
      <c r="C310" t="s">
        <v>18</v>
      </c>
      <c r="E310">
        <f t="shared" si="17"/>
        <v>0.82096069868995625</v>
      </c>
      <c r="F310">
        <f t="shared" si="18"/>
        <v>0</v>
      </c>
      <c r="G310">
        <f t="shared" si="19"/>
        <v>0.5751565762004176</v>
      </c>
      <c r="H310">
        <f t="shared" si="20"/>
        <v>0.65374841168996189</v>
      </c>
      <c r="I310">
        <f t="shared" si="21"/>
        <v>0.69387755102040816</v>
      </c>
      <c r="L310">
        <f t="shared" si="22"/>
        <v>0.30613129086446728</v>
      </c>
      <c r="M310">
        <f t="shared" si="23"/>
        <v>0.71387440240851407</v>
      </c>
      <c r="O310">
        <f t="shared" si="24"/>
        <v>0.13240758429563346</v>
      </c>
      <c r="Q310">
        <f t="shared" si="25"/>
        <v>0.1187040514683718</v>
      </c>
      <c r="R310">
        <f t="shared" si="26"/>
        <v>0.4941136487721412</v>
      </c>
      <c r="T310">
        <v>7.7018206813796217E-2</v>
      </c>
      <c r="U310">
        <f t="shared" si="27"/>
        <v>0.11474743607957685</v>
      </c>
      <c r="V310">
        <f t="shared" si="28"/>
        <v>48.987415867779241</v>
      </c>
    </row>
    <row r="311" spans="1:22" x14ac:dyDescent="0.4">
      <c r="A311">
        <v>4</v>
      </c>
      <c r="B311" t="s">
        <v>17</v>
      </c>
      <c r="C311" t="s">
        <v>18</v>
      </c>
      <c r="E311">
        <f t="shared" si="17"/>
        <v>0.8253275109170306</v>
      </c>
      <c r="F311">
        <f t="shared" si="18"/>
        <v>0</v>
      </c>
      <c r="G311">
        <f t="shared" si="19"/>
        <v>0.53340292275574119</v>
      </c>
      <c r="H311">
        <f t="shared" si="20"/>
        <v>0.70648030495552738</v>
      </c>
      <c r="I311">
        <f t="shared" si="21"/>
        <v>0.75510204081632648</v>
      </c>
      <c r="L311">
        <f t="shared" si="22"/>
        <v>0.42669815347760226</v>
      </c>
      <c r="M311">
        <f t="shared" si="23"/>
        <v>0.75511621697150988</v>
      </c>
      <c r="O311">
        <f t="shared" si="24"/>
        <v>7.6986288800083291E-2</v>
      </c>
      <c r="Q311">
        <f t="shared" si="25"/>
        <v>0.12992026208041169</v>
      </c>
      <c r="R311">
        <f t="shared" si="26"/>
        <v>0.42775730912758675</v>
      </c>
      <c r="T311">
        <v>0.10865671888674808</v>
      </c>
      <c r="U311">
        <f t="shared" si="27"/>
        <v>0.16412862658947069</v>
      </c>
      <c r="V311">
        <f t="shared" si="28"/>
        <v>51.052441368619363</v>
      </c>
    </row>
    <row r="312" spans="1:22" x14ac:dyDescent="0.4">
      <c r="A312">
        <v>5</v>
      </c>
      <c r="B312" t="s">
        <v>17</v>
      </c>
      <c r="C312" t="s">
        <v>18</v>
      </c>
      <c r="E312">
        <f t="shared" si="17"/>
        <v>0.86026200873362468</v>
      </c>
      <c r="F312">
        <f t="shared" si="18"/>
        <v>0</v>
      </c>
      <c r="G312">
        <f t="shared" si="19"/>
        <v>0.5</v>
      </c>
      <c r="H312">
        <f t="shared" si="20"/>
        <v>0.6429479034307497</v>
      </c>
      <c r="I312">
        <f t="shared" si="21"/>
        <v>0.67346938775510201</v>
      </c>
      <c r="L312">
        <f t="shared" si="22"/>
        <v>0.36701893299263194</v>
      </c>
      <c r="M312">
        <f t="shared" si="23"/>
        <v>0.73384403380755581</v>
      </c>
      <c r="O312">
        <f t="shared" si="24"/>
        <v>0.12492185512901978</v>
      </c>
      <c r="Q312">
        <f t="shared" si="25"/>
        <v>0.16313695785163684</v>
      </c>
      <c r="R312">
        <f t="shared" si="26"/>
        <v>0.34917487976178702</v>
      </c>
      <c r="T312">
        <v>8.170133779593286E-2</v>
      </c>
      <c r="U312">
        <f t="shared" si="27"/>
        <v>0.12268424100467627</v>
      </c>
      <c r="V312">
        <f t="shared" si="28"/>
        <v>50.161850851337675</v>
      </c>
    </row>
    <row r="313" spans="1:22" x14ac:dyDescent="0.4">
      <c r="A313">
        <v>6</v>
      </c>
      <c r="B313" t="s">
        <v>17</v>
      </c>
      <c r="C313" t="s">
        <v>18</v>
      </c>
      <c r="E313">
        <f t="shared" si="17"/>
        <v>0.86026200873362468</v>
      </c>
      <c r="F313">
        <f t="shared" si="18"/>
        <v>1.0309278350515464E-2</v>
      </c>
      <c r="G313">
        <f t="shared" si="19"/>
        <v>0.28601252609603339</v>
      </c>
      <c r="H313">
        <f t="shared" si="20"/>
        <v>0.60482846251588307</v>
      </c>
      <c r="I313">
        <f t="shared" si="21"/>
        <v>0.81632653061224492</v>
      </c>
      <c r="L313">
        <f t="shared" si="22"/>
        <v>0.38002271799339304</v>
      </c>
      <c r="M313">
        <f t="shared" si="23"/>
        <v>0.70420491613441505</v>
      </c>
      <c r="O313">
        <f t="shared" si="24"/>
        <v>0.20016606364527562</v>
      </c>
      <c r="Q313">
        <f t="shared" si="25"/>
        <v>0.18167756472872212</v>
      </c>
      <c r="R313">
        <f t="shared" si="26"/>
        <v>0.50515376614826102</v>
      </c>
      <c r="T313">
        <v>5.9411143777641728E-2</v>
      </c>
      <c r="U313">
        <f t="shared" si="27"/>
        <v>0.10157601359599433</v>
      </c>
      <c r="V313">
        <f t="shared" si="28"/>
        <v>70.971314701772442</v>
      </c>
    </row>
    <row r="314" spans="1:22" x14ac:dyDescent="0.4">
      <c r="A314">
        <v>7</v>
      </c>
      <c r="B314" t="s">
        <v>17</v>
      </c>
      <c r="C314" t="s">
        <v>18</v>
      </c>
      <c r="E314">
        <f t="shared" si="17"/>
        <v>0.64628820960698685</v>
      </c>
      <c r="F314">
        <f t="shared" si="18"/>
        <v>8.505154639175258E-2</v>
      </c>
      <c r="G314">
        <f t="shared" si="19"/>
        <v>1.5657620041753653E-2</v>
      </c>
      <c r="H314">
        <f t="shared" si="20"/>
        <v>0.2141041931385006</v>
      </c>
      <c r="I314">
        <f t="shared" si="21"/>
        <v>0.97959183673469385</v>
      </c>
      <c r="L314">
        <f t="shared" si="22"/>
        <v>0.25903841475634254</v>
      </c>
      <c r="M314">
        <f t="shared" si="23"/>
        <v>0.36311635609986631</v>
      </c>
      <c r="O314">
        <f t="shared" si="24"/>
        <v>0.79730563585928582</v>
      </c>
      <c r="Q314">
        <f t="shared" si="25"/>
        <v>0.14331866328021683</v>
      </c>
      <c r="R314">
        <f t="shared" si="26"/>
        <v>0.49990628330895348</v>
      </c>
      <c r="T314">
        <v>0.15495705534982521</v>
      </c>
      <c r="U314">
        <f t="shared" si="27"/>
        <v>0.42772575731212559</v>
      </c>
      <c r="V314">
        <f t="shared" si="28"/>
        <v>176.0285785932806</v>
      </c>
    </row>
    <row r="315" spans="1:22" x14ac:dyDescent="0.4">
      <c r="A315">
        <v>8</v>
      </c>
      <c r="B315" t="s">
        <v>17</v>
      </c>
      <c r="C315" t="s">
        <v>18</v>
      </c>
      <c r="E315">
        <f t="shared" si="17"/>
        <v>0.49344978165938863</v>
      </c>
      <c r="F315">
        <f t="shared" si="18"/>
        <v>0.13402061855670103</v>
      </c>
      <c r="G315">
        <f t="shared" si="19"/>
        <v>0</v>
      </c>
      <c r="H315">
        <f t="shared" si="20"/>
        <v>0.17852604828462512</v>
      </c>
      <c r="I315">
        <f t="shared" si="21"/>
        <v>1</v>
      </c>
      <c r="L315">
        <f t="shared" si="22"/>
        <v>0.27719679299205996</v>
      </c>
      <c r="M315">
        <f t="shared" si="23"/>
        <v>0.27953634383335085</v>
      </c>
      <c r="O315">
        <f t="shared" si="24"/>
        <v>0.34127601642662769</v>
      </c>
      <c r="Q315">
        <f t="shared" si="25"/>
        <v>0.15845521152481953</v>
      </c>
      <c r="R315">
        <f t="shared" si="26"/>
        <v>0.43641379235088257</v>
      </c>
      <c r="T315">
        <v>0.5884127694713509</v>
      </c>
      <c r="U315">
        <f t="shared" si="27"/>
        <v>1.9129710836656066</v>
      </c>
      <c r="V315">
        <f t="shared" si="28"/>
        <v>225.10699680842782</v>
      </c>
    </row>
    <row r="316" spans="1:22" x14ac:dyDescent="0.4">
      <c r="A316">
        <v>9</v>
      </c>
      <c r="B316" t="s">
        <v>17</v>
      </c>
      <c r="C316" t="s">
        <v>18</v>
      </c>
      <c r="E316">
        <f t="shared" si="17"/>
        <v>0.50218340611353707</v>
      </c>
      <c r="F316">
        <f t="shared" si="18"/>
        <v>2.5773195876288659E-3</v>
      </c>
      <c r="G316">
        <f t="shared" si="19"/>
        <v>0</v>
      </c>
      <c r="H316">
        <f t="shared" si="20"/>
        <v>0.22871664548919948</v>
      </c>
      <c r="I316">
        <f t="shared" si="21"/>
        <v>0.97959183673469385</v>
      </c>
      <c r="L316">
        <f t="shared" si="22"/>
        <v>0.33671969655617734</v>
      </c>
      <c r="M316">
        <f t="shared" si="23"/>
        <v>0.30253003491353264</v>
      </c>
      <c r="O316">
        <f t="shared" si="24"/>
        <v>0.53698567383753348</v>
      </c>
      <c r="Q316">
        <f t="shared" si="25"/>
        <v>0.56820777381503029</v>
      </c>
      <c r="R316">
        <f t="shared" si="26"/>
        <v>0.85203171640079289</v>
      </c>
      <c r="T316">
        <v>0.2311340878291068</v>
      </c>
      <c r="U316">
        <f t="shared" si="27"/>
        <v>0.66086236725417891</v>
      </c>
      <c r="V316">
        <f t="shared" si="28"/>
        <v>185.92163685643786</v>
      </c>
    </row>
    <row r="317" spans="1:22" x14ac:dyDescent="0.4">
      <c r="A317">
        <v>10</v>
      </c>
      <c r="B317" t="s">
        <v>17</v>
      </c>
      <c r="C317" t="s">
        <v>18</v>
      </c>
      <c r="E317">
        <f t="shared" si="17"/>
        <v>0.60698689956331886</v>
      </c>
      <c r="F317">
        <f t="shared" si="18"/>
        <v>0</v>
      </c>
      <c r="G317">
        <f t="shared" si="19"/>
        <v>0.59916492693110646</v>
      </c>
      <c r="H317">
        <f t="shared" si="20"/>
        <v>0.80876747141041938</v>
      </c>
      <c r="I317">
        <f t="shared" si="21"/>
        <v>0.34693877551020408</v>
      </c>
      <c r="L317">
        <f t="shared" si="22"/>
        <v>0.20582072307485061</v>
      </c>
      <c r="M317">
        <f t="shared" si="23"/>
        <v>0.65951849211267166</v>
      </c>
      <c r="O317">
        <f t="shared" si="24"/>
        <v>2.4078428838712168E-2</v>
      </c>
      <c r="Q317">
        <f t="shared" si="25"/>
        <v>4.8809058403741466E-2</v>
      </c>
      <c r="R317">
        <f t="shared" si="26"/>
        <v>0.99555628652548445</v>
      </c>
      <c r="T317">
        <v>0.28106908341678105</v>
      </c>
      <c r="U317">
        <f t="shared" si="27"/>
        <v>0.38313873492611289</v>
      </c>
      <c r="V317">
        <f t="shared" si="28"/>
        <v>36.314791462844262</v>
      </c>
    </row>
    <row r="318" spans="1:22" x14ac:dyDescent="0.4">
      <c r="A318">
        <v>11</v>
      </c>
      <c r="B318" t="s">
        <v>17</v>
      </c>
      <c r="C318" t="s">
        <v>18</v>
      </c>
      <c r="E318">
        <f t="shared" si="17"/>
        <v>0.66375545851528395</v>
      </c>
      <c r="F318">
        <f t="shared" si="18"/>
        <v>0</v>
      </c>
      <c r="G318">
        <f t="shared" si="19"/>
        <v>3.9665970772442591E-2</v>
      </c>
      <c r="H318">
        <f t="shared" si="20"/>
        <v>0.44409148665819564</v>
      </c>
      <c r="I318">
        <f t="shared" si="21"/>
        <v>0.8571428571428571</v>
      </c>
      <c r="L318">
        <f t="shared" si="22"/>
        <v>0.30451370384394172</v>
      </c>
      <c r="M318">
        <f t="shared" si="23"/>
        <v>0.50035004287617846</v>
      </c>
      <c r="O318">
        <f t="shared" si="24"/>
        <v>0.80398520668382767</v>
      </c>
      <c r="Q318">
        <f t="shared" si="25"/>
        <v>0.1704465012106838</v>
      </c>
      <c r="R318">
        <f t="shared" si="26"/>
        <v>0.52405279729152809</v>
      </c>
      <c r="T318">
        <v>3.2020605163258963E-2</v>
      </c>
      <c r="U318">
        <f t="shared" si="27"/>
        <v>6.9902688956719861E-2</v>
      </c>
      <c r="V318">
        <f t="shared" si="28"/>
        <v>118.30533370720771</v>
      </c>
    </row>
    <row r="319" spans="1:22" x14ac:dyDescent="0.4">
      <c r="A319">
        <v>12</v>
      </c>
      <c r="B319" t="s">
        <v>17</v>
      </c>
      <c r="C319" t="s">
        <v>18</v>
      </c>
      <c r="E319">
        <f t="shared" si="17"/>
        <v>0.68122270742358082</v>
      </c>
      <c r="F319">
        <f t="shared" si="18"/>
        <v>2.5773195876288659E-3</v>
      </c>
      <c r="G319">
        <f t="shared" si="19"/>
        <v>3.1315240083507306E-2</v>
      </c>
      <c r="H319">
        <f t="shared" si="20"/>
        <v>0.35705209656925024</v>
      </c>
      <c r="I319">
        <f t="shared" si="21"/>
        <v>0.95918367346938771</v>
      </c>
      <c r="L319">
        <f t="shared" si="22"/>
        <v>0.30983176591622635</v>
      </c>
      <c r="M319">
        <f t="shared" si="23"/>
        <v>0.46853241665247874</v>
      </c>
      <c r="O319">
        <f t="shared" si="24"/>
        <v>4.2718767106828037E-2</v>
      </c>
      <c r="Q319">
        <f t="shared" si="25"/>
        <v>0.65597001159670598</v>
      </c>
      <c r="R319">
        <f t="shared" si="26"/>
        <v>0.50391296351248327</v>
      </c>
      <c r="T319">
        <v>0.81791446991324412</v>
      </c>
      <c r="U319">
        <f t="shared" si="27"/>
        <v>1.9401821734967315</v>
      </c>
      <c r="V319">
        <f t="shared" si="28"/>
        <v>137.21088755191309</v>
      </c>
    </row>
    <row r="320" spans="1:22" x14ac:dyDescent="0.4">
      <c r="A320">
        <v>13</v>
      </c>
      <c r="B320" t="s">
        <v>17</v>
      </c>
      <c r="C320" t="s">
        <v>18</v>
      </c>
      <c r="E320">
        <f t="shared" si="17"/>
        <v>0.59388646288209612</v>
      </c>
      <c r="F320">
        <f t="shared" si="18"/>
        <v>1.0309278350515464E-2</v>
      </c>
      <c r="G320">
        <f t="shared" si="19"/>
        <v>0</v>
      </c>
      <c r="H320">
        <f t="shared" si="20"/>
        <v>8.1321473951715378E-2</v>
      </c>
      <c r="I320">
        <f t="shared" si="21"/>
        <v>1</v>
      </c>
      <c r="L320">
        <f t="shared" si="22"/>
        <v>0.23365853717224117</v>
      </c>
      <c r="M320">
        <f t="shared" si="23"/>
        <v>0.2666783154254404</v>
      </c>
      <c r="O320">
        <f t="shared" si="24"/>
        <v>0.25868159743924479</v>
      </c>
      <c r="Q320">
        <f t="shared" si="25"/>
        <v>8.0707933717462849E-2</v>
      </c>
      <c r="R320">
        <f t="shared" si="26"/>
        <v>1.1133971009147736E-2</v>
      </c>
      <c r="T320">
        <v>6.4275593108495706</v>
      </c>
      <c r="U320">
        <f t="shared" si="27"/>
        <v>19.303154813954276</v>
      </c>
      <c r="V320">
        <f t="shared" si="28"/>
        <v>200.31857942362353</v>
      </c>
    </row>
    <row r="321" spans="1:22" x14ac:dyDescent="0.4">
      <c r="A321">
        <v>14</v>
      </c>
      <c r="B321" t="s">
        <v>17</v>
      </c>
      <c r="C321" t="s">
        <v>18</v>
      </c>
      <c r="E321">
        <f t="shared" si="17"/>
        <v>0.7772925764192139</v>
      </c>
      <c r="F321">
        <f t="shared" si="18"/>
        <v>0</v>
      </c>
      <c r="G321">
        <f t="shared" si="19"/>
        <v>0.55532359081419624</v>
      </c>
      <c r="H321">
        <f t="shared" si="20"/>
        <v>0.76111817026683615</v>
      </c>
      <c r="I321">
        <f t="shared" si="21"/>
        <v>0.61224489795918369</v>
      </c>
      <c r="L321">
        <f t="shared" si="22"/>
        <v>0.25935937285850991</v>
      </c>
      <c r="M321">
        <f t="shared" si="23"/>
        <v>0.73698110284632423</v>
      </c>
      <c r="O321">
        <f t="shared" si="24"/>
        <v>0.26841110744542163</v>
      </c>
      <c r="Q321">
        <f t="shared" si="25"/>
        <v>0.14110083158624656</v>
      </c>
      <c r="R321">
        <f t="shared" si="26"/>
        <v>0.66269320406243493</v>
      </c>
      <c r="T321">
        <v>3.0134375690913272E-2</v>
      </c>
      <c r="U321">
        <f t="shared" si="27"/>
        <v>4.3277993821640964E-2</v>
      </c>
      <c r="V321">
        <f t="shared" si="28"/>
        <v>43.616692993878821</v>
      </c>
    </row>
    <row r="322" spans="1:22" x14ac:dyDescent="0.4">
      <c r="A322">
        <v>15</v>
      </c>
      <c r="B322" t="s">
        <v>17</v>
      </c>
      <c r="C322" t="s">
        <v>18</v>
      </c>
      <c r="E322">
        <f t="shared" si="17"/>
        <v>0.82969432314410485</v>
      </c>
      <c r="F322">
        <f t="shared" si="18"/>
        <v>0</v>
      </c>
      <c r="G322">
        <f t="shared" si="19"/>
        <v>0.50835073068893533</v>
      </c>
      <c r="H322">
        <f t="shared" si="20"/>
        <v>0.71791613722998737</v>
      </c>
      <c r="I322">
        <f t="shared" si="21"/>
        <v>0.44897959183673469</v>
      </c>
      <c r="L322">
        <f t="shared" si="22"/>
        <v>0.27129740051873885</v>
      </c>
      <c r="M322">
        <f t="shared" si="23"/>
        <v>0.75257530335370715</v>
      </c>
      <c r="O322">
        <f t="shared" si="24"/>
        <v>0.49811384436525097</v>
      </c>
      <c r="Q322">
        <f t="shared" si="25"/>
        <v>8.6955144626673087E-2</v>
      </c>
      <c r="R322">
        <f t="shared" si="26"/>
        <v>0.11125774185410388</v>
      </c>
      <c r="T322">
        <v>1.7496066543075478E-2</v>
      </c>
      <c r="U322">
        <f t="shared" si="27"/>
        <v>2.4253057662989509E-2</v>
      </c>
      <c r="V322">
        <f t="shared" si="28"/>
        <v>38.620058418720895</v>
      </c>
    </row>
    <row r="323" spans="1:22" x14ac:dyDescent="0.4">
      <c r="A323">
        <v>16</v>
      </c>
      <c r="B323" t="s">
        <v>17</v>
      </c>
      <c r="C323" t="s">
        <v>18</v>
      </c>
      <c r="E323">
        <f t="shared" si="17"/>
        <v>0.67248908296943233</v>
      </c>
      <c r="F323">
        <f t="shared" si="18"/>
        <v>0.25773195876288657</v>
      </c>
      <c r="G323">
        <f t="shared" si="19"/>
        <v>0</v>
      </c>
      <c r="H323">
        <f t="shared" si="20"/>
        <v>6.5438373570520972E-2</v>
      </c>
      <c r="I323">
        <f t="shared" si="21"/>
        <v>1</v>
      </c>
      <c r="L323">
        <f t="shared" si="22"/>
        <v>0.21447335336221468</v>
      </c>
      <c r="M323">
        <f t="shared" si="23"/>
        <v>0.28847941789643478</v>
      </c>
      <c r="O323">
        <f t="shared" si="24"/>
        <v>3.8803116139395889E-2</v>
      </c>
      <c r="Q323">
        <f t="shared" si="25"/>
        <v>0.28605551426143738</v>
      </c>
      <c r="R323">
        <f t="shared" si="26"/>
        <v>0.21348984896402654</v>
      </c>
      <c r="T323">
        <v>93.204903139537549</v>
      </c>
      <c r="U323">
        <f t="shared" si="27"/>
        <v>314.83984135714212</v>
      </c>
      <c r="V323">
        <f t="shared" si="28"/>
        <v>237.79321768704995</v>
      </c>
    </row>
    <row r="324" spans="1:22" x14ac:dyDescent="0.4">
      <c r="A324">
        <v>17</v>
      </c>
      <c r="B324" t="s">
        <v>17</v>
      </c>
      <c r="C324" t="s">
        <v>18</v>
      </c>
      <c r="E324">
        <f t="shared" si="17"/>
        <v>0.85152838427947608</v>
      </c>
      <c r="F324">
        <f t="shared" si="18"/>
        <v>0.17268041237113402</v>
      </c>
      <c r="G324">
        <f t="shared" si="19"/>
        <v>0.39665970772442588</v>
      </c>
      <c r="H324">
        <f t="shared" si="20"/>
        <v>0.69949174078780174</v>
      </c>
      <c r="I324">
        <f t="shared" si="21"/>
        <v>0.87755102040816324</v>
      </c>
      <c r="L324">
        <f t="shared" si="22"/>
        <v>0.15309410572220236</v>
      </c>
      <c r="M324">
        <f t="shared" si="23"/>
        <v>0.74121481765309583</v>
      </c>
      <c r="O324">
        <f t="shared" si="24"/>
        <v>0.64618263338784643</v>
      </c>
      <c r="Q324">
        <f t="shared" si="25"/>
        <v>0.19675307583247581</v>
      </c>
      <c r="R324">
        <f t="shared" si="26"/>
        <v>0.7495857352800307</v>
      </c>
      <c r="T324">
        <v>1.4552699278088959E-2</v>
      </c>
      <c r="U324">
        <f t="shared" si="27"/>
        <v>2.5112956762278569E-2</v>
      </c>
      <c r="V324">
        <f t="shared" si="28"/>
        <v>72.565627052360625</v>
      </c>
    </row>
    <row r="325" spans="1:22" x14ac:dyDescent="0.4">
      <c r="A325">
        <v>18</v>
      </c>
      <c r="B325" t="s">
        <v>17</v>
      </c>
      <c r="C325" t="s">
        <v>18</v>
      </c>
      <c r="E325">
        <f t="shared" si="17"/>
        <v>0.55021834061135377</v>
      </c>
      <c r="F325">
        <f t="shared" si="18"/>
        <v>7.7319587628865982E-2</v>
      </c>
      <c r="G325">
        <f t="shared" si="19"/>
        <v>0</v>
      </c>
      <c r="H325">
        <f t="shared" si="20"/>
        <v>0.12706480304955528</v>
      </c>
      <c r="I325">
        <f t="shared" si="21"/>
        <v>1</v>
      </c>
      <c r="L325">
        <f t="shared" si="22"/>
        <v>0.18562135689601203</v>
      </c>
      <c r="M325">
        <f t="shared" si="23"/>
        <v>0.2726592318387846</v>
      </c>
      <c r="O325">
        <f t="shared" si="24"/>
        <v>0.54479533187593898</v>
      </c>
      <c r="Q325">
        <f t="shared" si="25"/>
        <v>4.1725848460646711E-2</v>
      </c>
      <c r="R325">
        <f t="shared" si="26"/>
        <v>0.59231929090616942</v>
      </c>
      <c r="T325">
        <v>0.87208304041240792</v>
      </c>
      <c r="U325">
        <f t="shared" si="27"/>
        <v>2.725321577246421</v>
      </c>
      <c r="V325">
        <f t="shared" si="28"/>
        <v>212.50711812462458</v>
      </c>
    </row>
    <row r="326" spans="1:22" x14ac:dyDescent="0.4">
      <c r="A326">
        <v>19</v>
      </c>
      <c r="B326" t="s">
        <v>17</v>
      </c>
      <c r="C326" t="s">
        <v>18</v>
      </c>
      <c r="E326">
        <f t="shared" si="17"/>
        <v>0.64628820960698685</v>
      </c>
      <c r="F326">
        <f t="shared" si="18"/>
        <v>3.608247422680412E-2</v>
      </c>
      <c r="G326">
        <f t="shared" si="19"/>
        <v>1.5657620041753653E-2</v>
      </c>
      <c r="H326">
        <f t="shared" si="20"/>
        <v>0.20965692503176617</v>
      </c>
      <c r="I326">
        <f t="shared" si="21"/>
        <v>1</v>
      </c>
      <c r="L326">
        <f t="shared" si="22"/>
        <v>0.14104152282806159</v>
      </c>
      <c r="M326">
        <f t="shared" si="23"/>
        <v>0.3634854183885215</v>
      </c>
      <c r="O326">
        <f t="shared" si="24"/>
        <v>0.26275112114565552</v>
      </c>
      <c r="Q326">
        <f t="shared" si="25"/>
        <v>0.37509566601305816</v>
      </c>
      <c r="R326">
        <f t="shared" si="26"/>
        <v>0.82734105789101842</v>
      </c>
      <c r="T326">
        <v>0.4722294365620508</v>
      </c>
      <c r="U326">
        <f t="shared" si="27"/>
        <v>1.2863639851620858</v>
      </c>
      <c r="V326">
        <f t="shared" si="28"/>
        <v>172.40232936920231</v>
      </c>
    </row>
    <row r="327" spans="1:22" x14ac:dyDescent="0.4">
      <c r="A327">
        <v>20</v>
      </c>
      <c r="B327" t="s">
        <v>17</v>
      </c>
      <c r="C327" t="s">
        <v>18</v>
      </c>
      <c r="E327">
        <f t="shared" si="17"/>
        <v>0.83842794759825345</v>
      </c>
      <c r="F327">
        <f t="shared" si="18"/>
        <v>0</v>
      </c>
      <c r="G327">
        <f t="shared" si="19"/>
        <v>0.63465553235908145</v>
      </c>
      <c r="H327">
        <f t="shared" si="20"/>
        <v>0.74396442185514611</v>
      </c>
      <c r="I327">
        <f t="shared" si="21"/>
        <v>0.44897959183673469</v>
      </c>
      <c r="L327">
        <f t="shared" si="22"/>
        <v>0.12883142096337352</v>
      </c>
      <c r="M327">
        <f t="shared" si="23"/>
        <v>0.77352146431078828</v>
      </c>
      <c r="O327">
        <f t="shared" si="24"/>
        <v>0.17491317462582304</v>
      </c>
      <c r="Q327">
        <f t="shared" si="25"/>
        <v>0.19825244485186222</v>
      </c>
      <c r="R327">
        <f t="shared" si="26"/>
        <v>0.54798090597500959</v>
      </c>
      <c r="T327">
        <v>4.5418294004175498E-2</v>
      </c>
      <c r="U327">
        <f t="shared" si="27"/>
        <v>6.0267344256914282E-2</v>
      </c>
      <c r="V327">
        <f t="shared" si="28"/>
        <v>32.693985052308761</v>
      </c>
    </row>
    <row r="328" spans="1:22" x14ac:dyDescent="0.4">
      <c r="A328">
        <v>21</v>
      </c>
      <c r="B328" t="s">
        <v>17</v>
      </c>
      <c r="C328" t="s">
        <v>18</v>
      </c>
      <c r="E328">
        <f t="shared" si="17"/>
        <v>0.84279475982532748</v>
      </c>
      <c r="F328">
        <f t="shared" si="18"/>
        <v>0</v>
      </c>
      <c r="G328">
        <f t="shared" si="19"/>
        <v>0.98225469728601245</v>
      </c>
      <c r="H328">
        <f t="shared" si="20"/>
        <v>0.98919949174078792</v>
      </c>
      <c r="I328">
        <f t="shared" si="21"/>
        <v>0.20408163265306123</v>
      </c>
      <c r="L328">
        <f t="shared" si="22"/>
        <v>0.19383011523048144</v>
      </c>
      <c r="M328">
        <f t="shared" si="23"/>
        <v>0.89430977710855764</v>
      </c>
      <c r="O328">
        <f t="shared" si="24"/>
        <v>0.24462452966423015</v>
      </c>
      <c r="Q328">
        <f t="shared" si="25"/>
        <v>3.6922782316298502E-2</v>
      </c>
      <c r="R328">
        <f t="shared" si="26"/>
        <v>0.62973077895637997</v>
      </c>
      <c r="T328">
        <v>1.937736332661269E-2</v>
      </c>
      <c r="U328">
        <f t="shared" si="27"/>
        <v>2.1015900289047099E-2</v>
      </c>
      <c r="V328">
        <f t="shared" si="28"/>
        <v>8.4559335282941106</v>
      </c>
    </row>
    <row r="329" spans="1:22" x14ac:dyDescent="0.4">
      <c r="A329">
        <v>22</v>
      </c>
      <c r="B329" t="s">
        <v>17</v>
      </c>
      <c r="C329" t="s">
        <v>18</v>
      </c>
      <c r="E329">
        <f t="shared" si="17"/>
        <v>0.87772925764192156</v>
      </c>
      <c r="F329">
        <f t="shared" si="18"/>
        <v>0</v>
      </c>
      <c r="G329">
        <f t="shared" si="19"/>
        <v>0.98121085594989566</v>
      </c>
      <c r="H329">
        <f t="shared" si="20"/>
        <v>1</v>
      </c>
      <c r="I329">
        <f t="shared" si="21"/>
        <v>0.10204081632653061</v>
      </c>
      <c r="L329">
        <f t="shared" si="22"/>
        <v>0.19536825603301097</v>
      </c>
      <c r="M329">
        <f t="shared" si="23"/>
        <v>0.91615114274692522</v>
      </c>
      <c r="O329">
        <f t="shared" si="24"/>
        <v>0.18558126752249821</v>
      </c>
      <c r="Q329">
        <f t="shared" si="25"/>
        <v>1.809216366828207E-2</v>
      </c>
      <c r="R329">
        <f t="shared" si="26"/>
        <v>0.21377954245729705</v>
      </c>
      <c r="T329">
        <v>2.474224199525267E-2</v>
      </c>
      <c r="U329">
        <f t="shared" si="27"/>
        <v>2.6006690965138614E-2</v>
      </c>
      <c r="V329">
        <f t="shared" si="28"/>
        <v>5.1104866330567589</v>
      </c>
    </row>
    <row r="330" spans="1:22" x14ac:dyDescent="0.4">
      <c r="A330">
        <v>23</v>
      </c>
      <c r="B330" t="s">
        <v>17</v>
      </c>
      <c r="C330" t="s">
        <v>18</v>
      </c>
      <c r="E330">
        <f t="shared" si="17"/>
        <v>0.92576419213973815</v>
      </c>
      <c r="F330">
        <f t="shared" si="18"/>
        <v>0</v>
      </c>
      <c r="G330">
        <f t="shared" si="19"/>
        <v>0.83507306889352817</v>
      </c>
      <c r="H330">
        <f t="shared" si="20"/>
        <v>0.92312579415501905</v>
      </c>
      <c r="I330">
        <f t="shared" si="21"/>
        <v>0.40816326530612246</v>
      </c>
      <c r="L330">
        <f t="shared" si="22"/>
        <v>8.1854952961750813E-2</v>
      </c>
      <c r="M330">
        <f t="shared" si="23"/>
        <v>0.89110127718703158</v>
      </c>
      <c r="O330">
        <f t="shared" si="24"/>
        <v>0.4722224702333927</v>
      </c>
      <c r="Q330">
        <f t="shared" si="25"/>
        <v>0.15372472232017839</v>
      </c>
      <c r="R330">
        <f t="shared" si="26"/>
        <v>0.21626664867209389</v>
      </c>
      <c r="T330">
        <v>1.1562069388855815E-2</v>
      </c>
      <c r="U330">
        <f t="shared" si="27"/>
        <v>1.3520358713023903E-2</v>
      </c>
      <c r="V330">
        <f t="shared" si="28"/>
        <v>16.937187092611637</v>
      </c>
    </row>
    <row r="331" spans="1:22" x14ac:dyDescent="0.4">
      <c r="A331">
        <v>24</v>
      </c>
      <c r="B331" t="s">
        <v>17</v>
      </c>
      <c r="C331" t="s">
        <v>18</v>
      </c>
      <c r="E331">
        <f t="shared" si="17"/>
        <v>0.85589519650655033</v>
      </c>
      <c r="F331">
        <f t="shared" si="18"/>
        <v>1.0309278350515464E-2</v>
      </c>
      <c r="G331">
        <f t="shared" si="19"/>
        <v>0.25469728601252611</v>
      </c>
      <c r="H331">
        <f t="shared" si="20"/>
        <v>0.53176620076238879</v>
      </c>
      <c r="I331">
        <f t="shared" si="21"/>
        <v>0.8571428571428571</v>
      </c>
      <c r="L331">
        <f t="shared" si="22"/>
        <v>8.7823177680345185E-2</v>
      </c>
      <c r="M331">
        <f t="shared" si="23"/>
        <v>0.64044058890022837</v>
      </c>
      <c r="O331">
        <f t="shared" si="24"/>
        <v>0.65544255268792706</v>
      </c>
      <c r="Q331">
        <f t="shared" si="25"/>
        <v>0.26535276610841424</v>
      </c>
      <c r="R331">
        <f t="shared" si="26"/>
        <v>0.22848277170036885</v>
      </c>
      <c r="T331">
        <v>2.5323432976387106E-2</v>
      </c>
      <c r="U331">
        <f t="shared" si="27"/>
        <v>4.562934380001496E-2</v>
      </c>
      <c r="V331">
        <f t="shared" si="28"/>
        <v>80.186248217459877</v>
      </c>
    </row>
    <row r="332" spans="1:22" x14ac:dyDescent="0.4">
      <c r="A332">
        <v>25</v>
      </c>
      <c r="B332" t="s">
        <v>17</v>
      </c>
      <c r="C332" t="s">
        <v>18</v>
      </c>
      <c r="E332">
        <f t="shared" si="17"/>
        <v>0.76419213973799127</v>
      </c>
      <c r="F332">
        <f t="shared" si="18"/>
        <v>0.634020618556701</v>
      </c>
      <c r="G332">
        <f t="shared" si="19"/>
        <v>0</v>
      </c>
      <c r="H332">
        <f t="shared" si="20"/>
        <v>0.12642947903430748</v>
      </c>
      <c r="I332">
        <f t="shared" si="21"/>
        <v>1</v>
      </c>
      <c r="L332">
        <f t="shared" si="22"/>
        <v>0.19409874640675262</v>
      </c>
      <c r="M332">
        <f t="shared" si="23"/>
        <v>0.36136795064638588</v>
      </c>
      <c r="O332">
        <f t="shared" si="24"/>
        <v>8.4973481227196904E-2</v>
      </c>
      <c r="Q332">
        <f t="shared" si="25"/>
        <v>4.370563450418077E-3</v>
      </c>
      <c r="R332">
        <f t="shared" si="26"/>
        <v>6.3972867244039125E-2</v>
      </c>
      <c r="T332">
        <v>4.4739139492713793</v>
      </c>
      <c r="U332">
        <f t="shared" si="27"/>
        <v>17.801648846785017</v>
      </c>
      <c r="V332">
        <f t="shared" si="28"/>
        <v>297.89877607467594</v>
      </c>
    </row>
    <row r="333" spans="1:22" x14ac:dyDescent="0.4">
      <c r="A333">
        <v>26</v>
      </c>
      <c r="B333" t="s">
        <v>17</v>
      </c>
      <c r="C333" t="s">
        <v>18</v>
      </c>
      <c r="E333">
        <f t="shared" si="17"/>
        <v>0.79039301310043675</v>
      </c>
      <c r="F333">
        <f t="shared" si="18"/>
        <v>5.1546391752577317E-2</v>
      </c>
      <c r="G333">
        <f t="shared" si="19"/>
        <v>5.4279749478079335E-2</v>
      </c>
      <c r="H333">
        <f t="shared" si="20"/>
        <v>0.32020330368487926</v>
      </c>
      <c r="I333">
        <f t="shared" si="21"/>
        <v>0.93877551020408168</v>
      </c>
      <c r="L333">
        <f t="shared" si="22"/>
        <v>0.13158530090586232</v>
      </c>
      <c r="M333">
        <f t="shared" si="23"/>
        <v>0.48111543570179782</v>
      </c>
      <c r="O333">
        <f t="shared" si="24"/>
        <v>0.39528756600925974</v>
      </c>
      <c r="Q333">
        <f t="shared" si="25"/>
        <v>0.22944432400732429</v>
      </c>
      <c r="R333">
        <f t="shared" si="26"/>
        <v>0.87754062909549402</v>
      </c>
      <c r="T333">
        <v>0.1265303173237968</v>
      </c>
      <c r="U333">
        <f t="shared" si="27"/>
        <v>0.29093392889603092</v>
      </c>
      <c r="V333">
        <f t="shared" si="28"/>
        <v>129.93218941474544</v>
      </c>
    </row>
    <row r="334" spans="1:22" x14ac:dyDescent="0.4">
      <c r="A334">
        <v>27</v>
      </c>
      <c r="B334" t="s">
        <v>17</v>
      </c>
      <c r="C334" t="s">
        <v>18</v>
      </c>
      <c r="E334">
        <f t="shared" si="17"/>
        <v>0.88646288209606983</v>
      </c>
      <c r="F334">
        <f t="shared" si="18"/>
        <v>2.5773195876288659E-3</v>
      </c>
      <c r="G334">
        <f t="shared" si="19"/>
        <v>0.63883089770354906</v>
      </c>
      <c r="H334">
        <f t="shared" si="20"/>
        <v>0.77318932655654382</v>
      </c>
      <c r="I334">
        <f t="shared" si="21"/>
        <v>0.53061224489795922</v>
      </c>
      <c r="L334">
        <f t="shared" si="22"/>
        <v>0.13271405066199518</v>
      </c>
      <c r="M334">
        <f t="shared" si="23"/>
        <v>0.82777230717761008</v>
      </c>
      <c r="O334">
        <f t="shared" si="24"/>
        <v>0.62176769930514542</v>
      </c>
      <c r="Q334">
        <f t="shared" si="25"/>
        <v>5.6674170203579073E-2</v>
      </c>
      <c r="R334">
        <f t="shared" si="26"/>
        <v>0.20587619351787376</v>
      </c>
      <c r="T334">
        <v>1.1555539582450862E-2</v>
      </c>
      <c r="U334">
        <f t="shared" si="27"/>
        <v>1.5344805728891646E-2</v>
      </c>
      <c r="V334">
        <f t="shared" si="28"/>
        <v>32.791771594945317</v>
      </c>
    </row>
    <row r="335" spans="1:22" x14ac:dyDescent="0.4">
      <c r="A335">
        <v>28</v>
      </c>
      <c r="B335" t="s">
        <v>17</v>
      </c>
      <c r="C335" t="s">
        <v>18</v>
      </c>
      <c r="E335">
        <f t="shared" si="17"/>
        <v>0.82096069868995625</v>
      </c>
      <c r="F335">
        <f t="shared" si="18"/>
        <v>0.53092783505154639</v>
      </c>
      <c r="G335">
        <f t="shared" si="19"/>
        <v>7.7244258872651364E-2</v>
      </c>
      <c r="H335">
        <f t="shared" si="20"/>
        <v>0.3672172808132147</v>
      </c>
      <c r="I335">
        <f t="shared" si="21"/>
        <v>0.91836734693877553</v>
      </c>
      <c r="L335">
        <f t="shared" si="22"/>
        <v>0.17466128286980409</v>
      </c>
      <c r="M335">
        <f t="shared" si="23"/>
        <v>0.53550067122348188</v>
      </c>
      <c r="O335">
        <f t="shared" si="24"/>
        <v>0.44514906153013722</v>
      </c>
      <c r="Q335">
        <f t="shared" si="25"/>
        <v>0.12158341663720157</v>
      </c>
      <c r="R335">
        <f t="shared" si="26"/>
        <v>4.0653407193298484E-2</v>
      </c>
      <c r="T335">
        <v>7.7500294956946922E-2</v>
      </c>
      <c r="U335">
        <f t="shared" si="27"/>
        <v>0.21336694116321867</v>
      </c>
      <c r="V335">
        <f t="shared" si="28"/>
        <v>175.31113434051909</v>
      </c>
    </row>
    <row r="336" spans="1:22" x14ac:dyDescent="0.4">
      <c r="A336">
        <v>29</v>
      </c>
      <c r="B336" t="s">
        <v>17</v>
      </c>
      <c r="C336" t="s">
        <v>18</v>
      </c>
      <c r="E336">
        <f t="shared" si="17"/>
        <v>0.86899563318777295</v>
      </c>
      <c r="F336">
        <f t="shared" si="18"/>
        <v>1.5463917525773196E-2</v>
      </c>
      <c r="G336">
        <f t="shared" si="19"/>
        <v>0.27661795407098122</v>
      </c>
      <c r="H336">
        <f t="shared" si="20"/>
        <v>0.54891994917407871</v>
      </c>
      <c r="I336">
        <f t="shared" si="21"/>
        <v>0.77551020408163263</v>
      </c>
      <c r="L336">
        <f t="shared" si="22"/>
        <v>0.10755575861752559</v>
      </c>
      <c r="M336">
        <f t="shared" si="23"/>
        <v>0.67018718651685671</v>
      </c>
      <c r="O336">
        <f t="shared" si="24"/>
        <v>0.45085207229922186</v>
      </c>
      <c r="Q336">
        <f t="shared" si="25"/>
        <v>0.19904645012324396</v>
      </c>
      <c r="R336">
        <f t="shared" si="26"/>
        <v>0.95831615000005854</v>
      </c>
      <c r="T336">
        <v>3.2795888169345221E-2</v>
      </c>
      <c r="U336">
        <f t="shared" si="27"/>
        <v>5.6475317849345674E-2</v>
      </c>
      <c r="V336">
        <f t="shared" si="28"/>
        <v>72.202434517794075</v>
      </c>
    </row>
    <row r="337" spans="1:22" x14ac:dyDescent="0.4">
      <c r="A337">
        <v>30</v>
      </c>
      <c r="B337" t="s">
        <v>17</v>
      </c>
      <c r="C337" t="s">
        <v>18</v>
      </c>
      <c r="E337">
        <f t="shared" si="17"/>
        <v>0.89519650655021843</v>
      </c>
      <c r="F337">
        <f t="shared" si="18"/>
        <v>0</v>
      </c>
      <c r="G337">
        <f t="shared" si="19"/>
        <v>0.59916492693110646</v>
      </c>
      <c r="H337">
        <f t="shared" si="20"/>
        <v>0.73062261753494284</v>
      </c>
      <c r="I337">
        <f t="shared" si="21"/>
        <v>0.44897959183673469</v>
      </c>
      <c r="L337">
        <f t="shared" si="22"/>
        <v>2.4478802228881855E-2</v>
      </c>
      <c r="M337">
        <f t="shared" si="23"/>
        <v>0.77990776325956046</v>
      </c>
      <c r="O337">
        <f t="shared" si="24"/>
        <v>0.4823598228036764</v>
      </c>
      <c r="Q337">
        <f t="shared" si="25"/>
        <v>0.22285189604538919</v>
      </c>
      <c r="R337">
        <f t="shared" si="26"/>
        <v>0.41404506358687543</v>
      </c>
      <c r="T337">
        <v>1.7646340637158208E-2</v>
      </c>
      <c r="U337">
        <f t="shared" si="27"/>
        <v>2.3366419224240646E-2</v>
      </c>
      <c r="V337">
        <f t="shared" si="28"/>
        <v>32.415097864752582</v>
      </c>
    </row>
    <row r="338" spans="1:22" x14ac:dyDescent="0.4">
      <c r="A338">
        <v>31</v>
      </c>
      <c r="B338" t="s">
        <v>17</v>
      </c>
      <c r="C338" t="s">
        <v>18</v>
      </c>
      <c r="E338">
        <f t="shared" si="17"/>
        <v>0.91703056768558955</v>
      </c>
      <c r="F338">
        <f t="shared" si="18"/>
        <v>0</v>
      </c>
      <c r="G338">
        <f t="shared" si="19"/>
        <v>0.39144050104384137</v>
      </c>
      <c r="H338">
        <f t="shared" si="20"/>
        <v>0.63977128335451083</v>
      </c>
      <c r="I338">
        <f t="shared" si="21"/>
        <v>0.79591836734693877</v>
      </c>
      <c r="L338">
        <f t="shared" si="22"/>
        <v>1.2066213033055434E-2</v>
      </c>
      <c r="M338">
        <f t="shared" si="23"/>
        <v>0.75115198196406963</v>
      </c>
      <c r="O338">
        <f t="shared" si="24"/>
        <v>0.44514570906867479</v>
      </c>
      <c r="Q338">
        <f t="shared" si="25"/>
        <v>0.24747762698868797</v>
      </c>
      <c r="R338">
        <f t="shared" si="26"/>
        <v>0.38782362884958832</v>
      </c>
      <c r="T338">
        <v>2.387311770351155E-2</v>
      </c>
      <c r="U338">
        <f t="shared" si="27"/>
        <v>3.7865901187664995E-2</v>
      </c>
      <c r="V338">
        <f t="shared" si="28"/>
        <v>58.613138250037679</v>
      </c>
    </row>
    <row r="339" spans="1:22" x14ac:dyDescent="0.4">
      <c r="A339">
        <v>32</v>
      </c>
      <c r="B339" t="s">
        <v>17</v>
      </c>
      <c r="C339" t="s">
        <v>18</v>
      </c>
      <c r="E339">
        <f t="shared" si="17"/>
        <v>0.81659388646288222</v>
      </c>
      <c r="F339">
        <f t="shared" si="18"/>
        <v>0.16237113402061856</v>
      </c>
      <c r="G339">
        <f t="shared" si="19"/>
        <v>0.1534446764091858</v>
      </c>
      <c r="H339">
        <f t="shared" si="20"/>
        <v>0.41804320203303685</v>
      </c>
      <c r="I339">
        <f t="shared" si="21"/>
        <v>0.8571428571428571</v>
      </c>
      <c r="L339">
        <f t="shared" si="22"/>
        <v>7.9551127512666991E-2</v>
      </c>
      <c r="M339">
        <f t="shared" si="23"/>
        <v>0.56502907163984617</v>
      </c>
      <c r="O339">
        <f t="shared" si="24"/>
        <v>0.57196295462733804</v>
      </c>
      <c r="Q339">
        <f t="shared" si="25"/>
        <v>0.38865947549572399</v>
      </c>
      <c r="R339">
        <f t="shared" si="26"/>
        <v>0.50111879270999182</v>
      </c>
      <c r="T339">
        <v>4.6167344268427661E-2</v>
      </c>
      <c r="U339">
        <f t="shared" si="27"/>
        <v>9.7458356016338635E-2</v>
      </c>
      <c r="V339">
        <f t="shared" si="28"/>
        <v>111.09803381735178</v>
      </c>
    </row>
    <row r="340" spans="1:22" x14ac:dyDescent="0.4">
      <c r="A340">
        <v>33</v>
      </c>
      <c r="B340" t="s">
        <v>17</v>
      </c>
      <c r="C340" t="s">
        <v>18</v>
      </c>
      <c r="E340">
        <f t="shared" si="17"/>
        <v>0.76419213973799127</v>
      </c>
      <c r="F340">
        <f t="shared" si="18"/>
        <v>0.26288659793814434</v>
      </c>
      <c r="G340">
        <f t="shared" si="19"/>
        <v>9.916492693110647E-2</v>
      </c>
      <c r="H340">
        <f t="shared" si="20"/>
        <v>0.37738246505717915</v>
      </c>
      <c r="I340">
        <f t="shared" si="21"/>
        <v>0.93877551020408168</v>
      </c>
      <c r="L340">
        <f t="shared" si="22"/>
        <v>2.549979606625578E-2</v>
      </c>
      <c r="M340">
        <f t="shared" si="23"/>
        <v>0.51492866903715007</v>
      </c>
      <c r="O340">
        <f t="shared" si="24"/>
        <v>0.21739496439454381</v>
      </c>
      <c r="Q340">
        <f t="shared" si="25"/>
        <v>1.8481081743140313E-4</v>
      </c>
      <c r="R340">
        <f t="shared" si="26"/>
        <v>0.67813229142180675</v>
      </c>
      <c r="T340">
        <v>0.15237133010737661</v>
      </c>
      <c r="U340">
        <f t="shared" si="27"/>
        <v>0.37362811324632333</v>
      </c>
      <c r="V340">
        <f t="shared" si="28"/>
        <v>145.20893332297246</v>
      </c>
    </row>
    <row r="341" spans="1:22" x14ac:dyDescent="0.4">
      <c r="A341">
        <v>34</v>
      </c>
      <c r="B341" t="s">
        <v>17</v>
      </c>
      <c r="C341" t="s">
        <v>18</v>
      </c>
      <c r="E341">
        <f t="shared" si="17"/>
        <v>0.77292576419213987</v>
      </c>
      <c r="F341">
        <f t="shared" si="18"/>
        <v>1.5463917525773196E-2</v>
      </c>
      <c r="G341">
        <f t="shared" si="19"/>
        <v>0</v>
      </c>
      <c r="H341">
        <f t="shared" si="20"/>
        <v>0.28589580686149935</v>
      </c>
      <c r="I341">
        <f t="shared" si="21"/>
        <v>0.97959183673469385</v>
      </c>
      <c r="L341">
        <f t="shared" si="22"/>
        <v>0.10518369384831032</v>
      </c>
      <c r="M341">
        <f t="shared" si="23"/>
        <v>0.46811038159122187</v>
      </c>
      <c r="O341">
        <f t="shared" si="24"/>
        <v>0.93100388948316171</v>
      </c>
      <c r="Q341">
        <f t="shared" si="25"/>
        <v>0.59089111211451129</v>
      </c>
      <c r="R341">
        <f t="shared" si="26"/>
        <v>0.12994423337491476</v>
      </c>
      <c r="T341">
        <v>6.2731956937547226E-2</v>
      </c>
      <c r="U341">
        <f t="shared" si="27"/>
        <v>0.15198419420238451</v>
      </c>
      <c r="V341">
        <f t="shared" si="28"/>
        <v>142.27555080689149</v>
      </c>
    </row>
    <row r="342" spans="1:22" x14ac:dyDescent="0.4">
      <c r="A342">
        <v>35</v>
      </c>
      <c r="B342" t="s">
        <v>17</v>
      </c>
      <c r="C342" t="s">
        <v>18</v>
      </c>
      <c r="E342">
        <f t="shared" si="17"/>
        <v>0.76419213973799127</v>
      </c>
      <c r="F342">
        <f t="shared" si="18"/>
        <v>2.5773195876288659E-3</v>
      </c>
      <c r="G342">
        <f t="shared" si="19"/>
        <v>0</v>
      </c>
      <c r="H342">
        <f t="shared" si="20"/>
        <v>0.26175349428208383</v>
      </c>
      <c r="I342">
        <f t="shared" si="21"/>
        <v>0.97959183673469385</v>
      </c>
      <c r="L342">
        <f t="shared" si="22"/>
        <v>2.6974156392762898E-2</v>
      </c>
      <c r="M342">
        <f t="shared" si="23"/>
        <v>0.44227025700344247</v>
      </c>
      <c r="O342">
        <f t="shared" si="24"/>
        <v>0.20698523228292678</v>
      </c>
      <c r="Q342">
        <f t="shared" si="25"/>
        <v>0.36868696137397922</v>
      </c>
      <c r="R342">
        <f t="shared" si="26"/>
        <v>0.80614552444990084</v>
      </c>
      <c r="T342">
        <v>0.355044580988362</v>
      </c>
      <c r="U342">
        <f t="shared" si="27"/>
        <v>0.86859934259618277</v>
      </c>
      <c r="V342">
        <f t="shared" si="28"/>
        <v>144.64514855520483</v>
      </c>
    </row>
    <row r="343" spans="1:22" x14ac:dyDescent="0.4">
      <c r="A343">
        <v>36</v>
      </c>
      <c r="B343" t="s">
        <v>17</v>
      </c>
      <c r="C343" t="s">
        <v>18</v>
      </c>
      <c r="E343">
        <f t="shared" si="17"/>
        <v>0.82096069868995625</v>
      </c>
      <c r="F343">
        <f t="shared" si="18"/>
        <v>0</v>
      </c>
      <c r="G343">
        <f t="shared" si="19"/>
        <v>0.4979123173277662</v>
      </c>
      <c r="H343">
        <f t="shared" si="20"/>
        <v>0.76747141041931388</v>
      </c>
      <c r="I343">
        <f t="shared" si="21"/>
        <v>0.8571428571428571</v>
      </c>
      <c r="L343">
        <f t="shared" si="22"/>
        <v>0.14367391747578187</v>
      </c>
      <c r="M343">
        <f t="shared" si="23"/>
        <v>0.78467018485224083</v>
      </c>
      <c r="O343">
        <f t="shared" si="24"/>
        <v>0.20425240926961094</v>
      </c>
      <c r="Q343">
        <f t="shared" si="25"/>
        <v>0.20291593741781022</v>
      </c>
      <c r="R343">
        <f t="shared" si="26"/>
        <v>4.1355811515061007E-2</v>
      </c>
      <c r="T343">
        <v>3.636301066258097E-2</v>
      </c>
      <c r="U343">
        <f t="shared" si="27"/>
        <v>5.6303407951286542E-2</v>
      </c>
      <c r="V343">
        <f t="shared" si="28"/>
        <v>54.837036112703011</v>
      </c>
    </row>
    <row r="344" spans="1:22" x14ac:dyDescent="0.4">
      <c r="A344">
        <v>37</v>
      </c>
      <c r="B344" t="s">
        <v>17</v>
      </c>
      <c r="C344" t="s">
        <v>18</v>
      </c>
      <c r="E344">
        <f t="shared" si="17"/>
        <v>0.80349344978165937</v>
      </c>
      <c r="F344">
        <f t="shared" si="18"/>
        <v>7.7319587628865982E-3</v>
      </c>
      <c r="G344">
        <f t="shared" si="19"/>
        <v>0.10751565762004177</v>
      </c>
      <c r="H344">
        <f t="shared" si="20"/>
        <v>0.4282083862770012</v>
      </c>
      <c r="I344">
        <f t="shared" si="21"/>
        <v>0.93877551020408168</v>
      </c>
      <c r="L344">
        <f t="shared" si="22"/>
        <v>0.10773687262317441</v>
      </c>
      <c r="M344">
        <f t="shared" si="23"/>
        <v>0.56619914586819009</v>
      </c>
      <c r="O344">
        <f t="shared" si="24"/>
        <v>0.43557434115849947</v>
      </c>
      <c r="Q344">
        <f t="shared" si="25"/>
        <v>4.1700672401408734E-2</v>
      </c>
      <c r="R344">
        <f t="shared" si="26"/>
        <v>0.77074462571632196</v>
      </c>
      <c r="T344">
        <v>5.7570112049400005E-2</v>
      </c>
      <c r="U344">
        <f t="shared" si="27"/>
        <v>0.12030315302485486</v>
      </c>
      <c r="V344">
        <f t="shared" si="28"/>
        <v>108.96807169946902</v>
      </c>
    </row>
    <row r="345" spans="1:22" x14ac:dyDescent="0.4">
      <c r="A345">
        <v>38</v>
      </c>
      <c r="B345" t="s">
        <v>17</v>
      </c>
      <c r="C345" t="s">
        <v>18</v>
      </c>
      <c r="E345">
        <f t="shared" si="17"/>
        <v>0.75109170305676876</v>
      </c>
      <c r="F345">
        <f t="shared" si="18"/>
        <v>7.9896907216494839E-2</v>
      </c>
      <c r="G345">
        <f t="shared" si="19"/>
        <v>3.0271398747390398E-2</v>
      </c>
      <c r="H345">
        <f t="shared" si="20"/>
        <v>0.31575603557814486</v>
      </c>
      <c r="I345">
        <f t="shared" si="21"/>
        <v>0.97959183673469385</v>
      </c>
      <c r="L345">
        <f t="shared" si="22"/>
        <v>5.763045992502587E-2</v>
      </c>
      <c r="M345">
        <f t="shared" si="23"/>
        <v>0.47050272123657522</v>
      </c>
      <c r="O345">
        <f t="shared" si="24"/>
        <v>0.22727118376756708</v>
      </c>
      <c r="Q345">
        <f t="shared" si="25"/>
        <v>0.16061129006532174</v>
      </c>
      <c r="R345">
        <f t="shared" si="26"/>
        <v>0.93827659653196172</v>
      </c>
      <c r="T345">
        <v>0.21534301597984523</v>
      </c>
      <c r="U345">
        <f t="shared" si="27"/>
        <v>0.52841530209321841</v>
      </c>
      <c r="V345">
        <f t="shared" si="28"/>
        <v>145.3830692808142</v>
      </c>
    </row>
    <row r="346" spans="1:22" x14ac:dyDescent="0.4">
      <c r="A346">
        <v>39</v>
      </c>
      <c r="B346" t="s">
        <v>17</v>
      </c>
      <c r="C346" t="s">
        <v>18</v>
      </c>
      <c r="E346">
        <f t="shared" si="17"/>
        <v>0.7772925764192139</v>
      </c>
      <c r="F346">
        <f t="shared" si="18"/>
        <v>0.21907216494845361</v>
      </c>
      <c r="G346">
        <f t="shared" si="19"/>
        <v>0.13048016701461379</v>
      </c>
      <c r="H346">
        <f t="shared" si="20"/>
        <v>0.41867852604828454</v>
      </c>
      <c r="I346">
        <f t="shared" si="21"/>
        <v>0.93877551020408168</v>
      </c>
      <c r="L346">
        <f t="shared" si="22"/>
        <v>0.11919292967259723</v>
      </c>
      <c r="M346">
        <f t="shared" si="23"/>
        <v>0.55114072215202836</v>
      </c>
      <c r="O346">
        <f t="shared" si="24"/>
        <v>0.38696403568755883</v>
      </c>
      <c r="Q346">
        <f t="shared" si="25"/>
        <v>0.37342653110251223</v>
      </c>
      <c r="R346">
        <f t="shared" si="26"/>
        <v>0.47200482513734437</v>
      </c>
      <c r="T346">
        <v>6.7607172197828413E-2</v>
      </c>
      <c r="U346">
        <f t="shared" si="27"/>
        <v>0.15587720221115181</v>
      </c>
      <c r="V346">
        <f t="shared" si="28"/>
        <v>130.56311504204385</v>
      </c>
    </row>
    <row r="347" spans="1:22" x14ac:dyDescent="0.4">
      <c r="A347">
        <v>40</v>
      </c>
      <c r="B347" t="s">
        <v>17</v>
      </c>
      <c r="C347" t="s">
        <v>18</v>
      </c>
      <c r="E347">
        <f t="shared" si="17"/>
        <v>0.79912663755458513</v>
      </c>
      <c r="F347">
        <f t="shared" si="18"/>
        <v>5.1546391752577319E-3</v>
      </c>
      <c r="G347">
        <f t="shared" si="19"/>
        <v>1.5657620041753653E-2</v>
      </c>
      <c r="H347">
        <f t="shared" si="20"/>
        <v>0.23761118170266834</v>
      </c>
      <c r="I347">
        <f t="shared" si="21"/>
        <v>1</v>
      </c>
      <c r="L347">
        <f t="shared" si="22"/>
        <v>3.8359383899382211E-2</v>
      </c>
      <c r="M347">
        <f t="shared" si="23"/>
        <v>0.44940284459268792</v>
      </c>
      <c r="O347">
        <f t="shared" si="24"/>
        <v>0.69517025816237921</v>
      </c>
      <c r="Q347">
        <f t="shared" si="25"/>
        <v>0.69315730164932554</v>
      </c>
      <c r="R347">
        <f t="shared" si="26"/>
        <v>0.79120333127573461</v>
      </c>
      <c r="T347">
        <v>0.12328699216540429</v>
      </c>
      <c r="U347">
        <f t="shared" si="27"/>
        <v>0.30110525385668352</v>
      </c>
      <c r="V347">
        <f t="shared" si="28"/>
        <v>144.23116224030733</v>
      </c>
    </row>
    <row r="348" spans="1:22" x14ac:dyDescent="0.4">
      <c r="A348">
        <v>41</v>
      </c>
      <c r="B348" t="s">
        <v>17</v>
      </c>
      <c r="C348" t="s">
        <v>18</v>
      </c>
      <c r="E348">
        <f t="shared" si="17"/>
        <v>0.89519650655021843</v>
      </c>
      <c r="F348">
        <f t="shared" si="18"/>
        <v>0</v>
      </c>
      <c r="G348">
        <f t="shared" si="19"/>
        <v>0.14509394572025053</v>
      </c>
      <c r="H348">
        <f t="shared" si="20"/>
        <v>0.59021601016518421</v>
      </c>
      <c r="I348">
        <f t="shared" si="21"/>
        <v>0.87755102040816324</v>
      </c>
      <c r="L348">
        <f t="shared" si="22"/>
        <v>0.13265667903218023</v>
      </c>
      <c r="M348">
        <f t="shared" si="23"/>
        <v>0.71504527183600974</v>
      </c>
      <c r="O348">
        <f t="shared" si="24"/>
        <v>0.1177385768462352</v>
      </c>
      <c r="Q348">
        <f t="shared" si="25"/>
        <v>0.35007360612707233</v>
      </c>
      <c r="R348">
        <f t="shared" si="26"/>
        <v>0.29566633836699885</v>
      </c>
      <c r="T348">
        <v>0.10259283597415457</v>
      </c>
      <c r="U348">
        <f t="shared" si="27"/>
        <v>0.18633217669988372</v>
      </c>
      <c r="V348">
        <f t="shared" si="28"/>
        <v>81.622990465752366</v>
      </c>
    </row>
    <row r="349" spans="1:22" x14ac:dyDescent="0.4">
      <c r="A349">
        <v>42</v>
      </c>
      <c r="B349" t="s">
        <v>17</v>
      </c>
      <c r="C349" t="s">
        <v>18</v>
      </c>
      <c r="E349">
        <f t="shared" si="17"/>
        <v>0.94759825327510938</v>
      </c>
      <c r="F349">
        <f t="shared" si="18"/>
        <v>0</v>
      </c>
      <c r="G349">
        <f t="shared" si="19"/>
        <v>0.84968684759916502</v>
      </c>
      <c r="H349">
        <f t="shared" si="20"/>
        <v>0.93392630241423136</v>
      </c>
      <c r="I349">
        <f t="shared" si="21"/>
        <v>0.65306122448979587</v>
      </c>
      <c r="L349">
        <f t="shared" si="22"/>
        <v>0.14685807515140401</v>
      </c>
      <c r="M349">
        <f t="shared" si="23"/>
        <v>0.95158686955774874</v>
      </c>
      <c r="O349">
        <f t="shared" si="24"/>
        <v>7.6575372958878896E-2</v>
      </c>
      <c r="Q349">
        <f t="shared" si="25"/>
        <v>3.8801219388637294E-2</v>
      </c>
      <c r="R349">
        <f t="shared" si="26"/>
        <v>0.64222836611592427</v>
      </c>
      <c r="T349">
        <v>6.1100624078145094E-2</v>
      </c>
      <c r="U349">
        <f t="shared" si="27"/>
        <v>7.4912180031760561E-2</v>
      </c>
      <c r="V349">
        <f t="shared" si="28"/>
        <v>22.604607010152755</v>
      </c>
    </row>
    <row r="350" spans="1:22" x14ac:dyDescent="0.4">
      <c r="A350">
        <v>43</v>
      </c>
      <c r="B350" t="s">
        <v>17</v>
      </c>
      <c r="C350" t="s">
        <v>18</v>
      </c>
      <c r="E350">
        <f t="shared" si="17"/>
        <v>0.95633187772925765</v>
      </c>
      <c r="F350">
        <f t="shared" si="18"/>
        <v>0</v>
      </c>
      <c r="G350">
        <f t="shared" si="19"/>
        <v>0.86430062630480164</v>
      </c>
      <c r="H350">
        <f t="shared" si="20"/>
        <v>0.90216010165184246</v>
      </c>
      <c r="I350">
        <f t="shared" si="21"/>
        <v>0.5714285714285714</v>
      </c>
      <c r="L350">
        <f t="shared" si="22"/>
        <v>5.5949901625202123E-2</v>
      </c>
      <c r="M350">
        <f t="shared" si="23"/>
        <v>0.93916934365447757</v>
      </c>
      <c r="O350">
        <f t="shared" si="24"/>
        <v>0.71870836151258999</v>
      </c>
      <c r="Q350">
        <f t="shared" si="25"/>
        <v>1.7309807258710896E-2</v>
      </c>
      <c r="R350">
        <f t="shared" si="26"/>
        <v>0.98480344837171641</v>
      </c>
      <c r="T350">
        <v>7.2781330049586203E-3</v>
      </c>
      <c r="U350">
        <f t="shared" si="27"/>
        <v>8.7659537261716696E-3</v>
      </c>
      <c r="V350">
        <f t="shared" si="28"/>
        <v>20.442340366676333</v>
      </c>
    </row>
    <row r="351" spans="1:22" x14ac:dyDescent="0.4">
      <c r="A351">
        <v>44</v>
      </c>
      <c r="B351" t="s">
        <v>17</v>
      </c>
      <c r="C351" t="s">
        <v>18</v>
      </c>
      <c r="E351">
        <f t="shared" si="17"/>
        <v>0.92576419213973815</v>
      </c>
      <c r="F351">
        <f t="shared" si="18"/>
        <v>0</v>
      </c>
      <c r="G351">
        <f t="shared" si="19"/>
        <v>0.36743215031315246</v>
      </c>
      <c r="H351">
        <f t="shared" si="20"/>
        <v>0.54002541296060991</v>
      </c>
      <c r="I351">
        <f t="shared" si="21"/>
        <v>0.77551020408163263</v>
      </c>
      <c r="L351">
        <f t="shared" si="22"/>
        <v>7.8214460892909246E-2</v>
      </c>
      <c r="M351">
        <f t="shared" si="23"/>
        <v>0.6968619409001573</v>
      </c>
      <c r="O351">
        <f t="shared" si="24"/>
        <v>0.47860503093183854</v>
      </c>
      <c r="Q351">
        <f t="shared" si="25"/>
        <v>1.7059089782421048E-2</v>
      </c>
      <c r="R351">
        <f t="shared" si="26"/>
        <v>0.17988185057018058</v>
      </c>
      <c r="T351">
        <v>3.0893469889767006E-2</v>
      </c>
      <c r="U351">
        <f t="shared" si="27"/>
        <v>5.0517305787575892E-2</v>
      </c>
      <c r="V351">
        <f t="shared" si="28"/>
        <v>63.520983456471434</v>
      </c>
    </row>
    <row r="352" spans="1:22" x14ac:dyDescent="0.4">
      <c r="A352">
        <v>45</v>
      </c>
      <c r="B352" t="s">
        <v>17</v>
      </c>
      <c r="C352" t="s">
        <v>18</v>
      </c>
      <c r="E352">
        <f t="shared" si="17"/>
        <v>0.82096069868995625</v>
      </c>
      <c r="F352">
        <f t="shared" si="18"/>
        <v>0.29123711340206188</v>
      </c>
      <c r="G352">
        <f t="shared" si="19"/>
        <v>0.35908141962421714</v>
      </c>
      <c r="H352">
        <f t="shared" si="20"/>
        <v>0.49428208386277001</v>
      </c>
      <c r="I352">
        <f t="shared" si="21"/>
        <v>0.81632653061224492</v>
      </c>
      <c r="L352">
        <f t="shared" si="22"/>
        <v>2.3903575077848963E-2</v>
      </c>
      <c r="M352">
        <f t="shared" si="23"/>
        <v>0.61319042343139663</v>
      </c>
      <c r="O352">
        <f t="shared" si="24"/>
        <v>0.61096146126724571</v>
      </c>
      <c r="Q352">
        <f t="shared" si="25"/>
        <v>0.27772753177085718</v>
      </c>
      <c r="R352">
        <f t="shared" si="26"/>
        <v>0.95305954781290558</v>
      </c>
      <c r="T352">
        <v>3.0618927525512613E-2</v>
      </c>
      <c r="U352">
        <f t="shared" si="27"/>
        <v>5.9645079530578717E-2</v>
      </c>
      <c r="V352">
        <f t="shared" si="28"/>
        <v>94.798068877104328</v>
      </c>
    </row>
    <row r="353" spans="1:22" x14ac:dyDescent="0.4">
      <c r="A353">
        <v>46</v>
      </c>
      <c r="B353" t="s">
        <v>17</v>
      </c>
      <c r="C353" t="s">
        <v>18</v>
      </c>
      <c r="E353">
        <f t="shared" si="17"/>
        <v>0.83406113537117921</v>
      </c>
      <c r="F353">
        <f t="shared" si="18"/>
        <v>0.19072164948453607</v>
      </c>
      <c r="G353">
        <f t="shared" si="19"/>
        <v>0.55845511482254695</v>
      </c>
      <c r="H353">
        <f t="shared" si="20"/>
        <v>0.66899618805590855</v>
      </c>
      <c r="I353">
        <f t="shared" si="21"/>
        <v>0.55102040816326525</v>
      </c>
      <c r="L353">
        <f t="shared" si="22"/>
        <v>0.13441617136708323</v>
      </c>
      <c r="M353">
        <f t="shared" si="23"/>
        <v>0.73240039130090739</v>
      </c>
      <c r="O353">
        <f t="shared" si="24"/>
        <v>0.64325361013473192</v>
      </c>
      <c r="Q353">
        <f t="shared" si="25"/>
        <v>1.1739993816216319E-2</v>
      </c>
      <c r="R353">
        <f t="shared" si="26"/>
        <v>0.35257487753770167</v>
      </c>
      <c r="T353">
        <v>1.5353345375879257E-2</v>
      </c>
      <c r="U353">
        <f t="shared" si="27"/>
        <v>2.3124107416573624E-2</v>
      </c>
      <c r="V353">
        <f t="shared" si="28"/>
        <v>50.612826393539976</v>
      </c>
    </row>
    <row r="354" spans="1:22" x14ac:dyDescent="0.4">
      <c r="A354">
        <v>47</v>
      </c>
      <c r="B354" t="s">
        <v>17</v>
      </c>
      <c r="C354" t="s">
        <v>18</v>
      </c>
      <c r="E354">
        <f t="shared" si="17"/>
        <v>0.90393013100436703</v>
      </c>
      <c r="F354">
        <f t="shared" si="18"/>
        <v>0</v>
      </c>
      <c r="G354">
        <f t="shared" si="19"/>
        <v>0.63465553235908145</v>
      </c>
      <c r="H354">
        <f t="shared" si="20"/>
        <v>0.8055908513341804</v>
      </c>
      <c r="I354">
        <f t="shared" si="21"/>
        <v>0.75510204081632648</v>
      </c>
      <c r="L354">
        <f t="shared" si="22"/>
        <v>9.6180463794580257E-2</v>
      </c>
      <c r="M354">
        <f t="shared" si="23"/>
        <v>0.85396484139901696</v>
      </c>
      <c r="O354">
        <f t="shared" si="24"/>
        <v>0.89771638780645679</v>
      </c>
      <c r="Q354">
        <f t="shared" si="25"/>
        <v>0.38912674642777595</v>
      </c>
      <c r="R354">
        <f t="shared" si="26"/>
        <v>0.25974268669400263</v>
      </c>
      <c r="T354">
        <v>7.3947013308834873E-3</v>
      </c>
      <c r="U354">
        <f t="shared" si="27"/>
        <v>1.0301682766262995E-2</v>
      </c>
      <c r="V354">
        <f t="shared" si="28"/>
        <v>39.311681504142562</v>
      </c>
    </row>
    <row r="355" spans="1:22" x14ac:dyDescent="0.4">
      <c r="A355">
        <v>48</v>
      </c>
      <c r="B355" t="s">
        <v>17</v>
      </c>
      <c r="C355" t="s">
        <v>18</v>
      </c>
      <c r="E355">
        <f t="shared" si="17"/>
        <v>0.90829694323144095</v>
      </c>
      <c r="F355">
        <f t="shared" si="18"/>
        <v>0</v>
      </c>
      <c r="G355">
        <f t="shared" si="19"/>
        <v>0.22964509394572025</v>
      </c>
      <c r="H355">
        <f t="shared" si="20"/>
        <v>0.59529860228716636</v>
      </c>
      <c r="I355">
        <f t="shared" si="21"/>
        <v>0.87755102040816324</v>
      </c>
      <c r="L355">
        <f t="shared" si="22"/>
        <v>0.10096195696308058</v>
      </c>
      <c r="M355">
        <f t="shared" si="23"/>
        <v>0.71124442925022047</v>
      </c>
      <c r="O355">
        <f t="shared" si="24"/>
        <v>0.43717462813519292</v>
      </c>
      <c r="Q355">
        <f t="shared" si="25"/>
        <v>1.7085863688492942E-3</v>
      </c>
      <c r="R355">
        <f t="shared" si="26"/>
        <v>2.7324958797062673E-2</v>
      </c>
      <c r="T355">
        <v>2.8859091591977422E-2</v>
      </c>
      <c r="U355">
        <f t="shared" si="27"/>
        <v>5.0529111076006321E-2</v>
      </c>
      <c r="V355">
        <f t="shared" si="28"/>
        <v>75.089056129725776</v>
      </c>
    </row>
    <row r="356" spans="1:22" x14ac:dyDescent="0.4">
      <c r="A356">
        <v>49</v>
      </c>
      <c r="B356" t="s">
        <v>17</v>
      </c>
      <c r="C356" t="s">
        <v>18</v>
      </c>
      <c r="E356">
        <f t="shared" si="17"/>
        <v>0.89956331877729268</v>
      </c>
      <c r="F356">
        <f t="shared" si="18"/>
        <v>7.7319587628865982E-3</v>
      </c>
      <c r="G356">
        <f t="shared" si="19"/>
        <v>0.58246346555323592</v>
      </c>
      <c r="H356">
        <f t="shared" si="20"/>
        <v>0.69250317662007621</v>
      </c>
      <c r="I356">
        <f t="shared" si="21"/>
        <v>0.77551020408163263</v>
      </c>
      <c r="L356">
        <f t="shared" si="22"/>
        <v>0.12051066898889094</v>
      </c>
      <c r="M356">
        <f t="shared" si="23"/>
        <v>0.77720136240992366</v>
      </c>
      <c r="O356">
        <f t="shared" si="24"/>
        <v>9.3357936961379936E-2</v>
      </c>
      <c r="Q356">
        <f t="shared" si="25"/>
        <v>3.8575942865918554E-2</v>
      </c>
      <c r="R356">
        <f t="shared" si="26"/>
        <v>0.12469059008228636</v>
      </c>
      <c r="T356">
        <v>9.3577908045397423E-2</v>
      </c>
      <c r="U356">
        <f t="shared" si="27"/>
        <v>0.13796810181910449</v>
      </c>
      <c r="V356">
        <f t="shared" si="28"/>
        <v>47.436616933317275</v>
      </c>
    </row>
    <row r="357" spans="1:22" x14ac:dyDescent="0.4">
      <c r="A357">
        <v>50</v>
      </c>
      <c r="B357" t="s">
        <v>17</v>
      </c>
      <c r="C357" t="s">
        <v>18</v>
      </c>
      <c r="E357">
        <f t="shared" si="17"/>
        <v>0.85589519650655033</v>
      </c>
      <c r="F357">
        <f t="shared" si="18"/>
        <v>1.804123711340206E-2</v>
      </c>
      <c r="G357">
        <f t="shared" si="19"/>
        <v>0.54384133611691021</v>
      </c>
      <c r="H357">
        <f t="shared" si="20"/>
        <v>0.6315120711562896</v>
      </c>
      <c r="I357">
        <f t="shared" si="21"/>
        <v>0.63265306122448983</v>
      </c>
      <c r="L357">
        <f t="shared" si="22"/>
        <v>5.3507736918988857E-2</v>
      </c>
      <c r="M357">
        <f t="shared" si="23"/>
        <v>0.71873221907326745</v>
      </c>
      <c r="O357">
        <f t="shared" si="24"/>
        <v>0.88567976727418307</v>
      </c>
      <c r="Q357">
        <f t="shared" si="25"/>
        <v>0.37972463579393595</v>
      </c>
      <c r="R357">
        <f t="shared" si="26"/>
        <v>0.96871960267594448</v>
      </c>
      <c r="T357">
        <v>1.2518237614152227E-2</v>
      </c>
      <c r="U357">
        <f t="shared" si="27"/>
        <v>1.8515066588341674E-2</v>
      </c>
      <c r="V357">
        <f t="shared" si="28"/>
        <v>47.904738342798822</v>
      </c>
    </row>
    <row r="358" spans="1:22" x14ac:dyDescent="0.4">
      <c r="A358">
        <v>51</v>
      </c>
      <c r="B358" t="s">
        <v>17</v>
      </c>
      <c r="C358" t="s">
        <v>18</v>
      </c>
      <c r="E358">
        <f t="shared" si="17"/>
        <v>0.85589519650655033</v>
      </c>
      <c r="F358">
        <f t="shared" si="18"/>
        <v>5.1546391752577319E-3</v>
      </c>
      <c r="G358">
        <f t="shared" si="19"/>
        <v>0.39144050104384137</v>
      </c>
      <c r="H358">
        <f t="shared" si="20"/>
        <v>0.48919949174078781</v>
      </c>
      <c r="I358">
        <f t="shared" si="21"/>
        <v>0.81632653061224492</v>
      </c>
      <c r="L358">
        <f t="shared" si="22"/>
        <v>0.15391327692853188</v>
      </c>
      <c r="M358">
        <f t="shared" si="23"/>
        <v>0.63318644505313182</v>
      </c>
      <c r="O358">
        <f t="shared" si="24"/>
        <v>0.50409939696107775</v>
      </c>
      <c r="Q358">
        <f t="shared" si="25"/>
        <v>7.9487713258202794E-2</v>
      </c>
      <c r="R358">
        <f t="shared" si="26"/>
        <v>0.53412432687072364</v>
      </c>
      <c r="T358">
        <v>3.6528372359346736E-2</v>
      </c>
      <c r="U358">
        <f t="shared" si="27"/>
        <v>6.2654709166532249E-2</v>
      </c>
      <c r="V358">
        <f t="shared" si="28"/>
        <v>71.523408024229724</v>
      </c>
    </row>
    <row r="359" spans="1:22" x14ac:dyDescent="0.4">
      <c r="A359">
        <v>52</v>
      </c>
      <c r="B359" t="s">
        <v>17</v>
      </c>
      <c r="C359" t="s">
        <v>18</v>
      </c>
      <c r="E359">
        <f t="shared" si="17"/>
        <v>0.90829694323144095</v>
      </c>
      <c r="F359">
        <f t="shared" si="18"/>
        <v>0</v>
      </c>
      <c r="G359">
        <f t="shared" si="19"/>
        <v>0.42171189979123175</v>
      </c>
      <c r="H359">
        <f t="shared" si="20"/>
        <v>0.65628970775095308</v>
      </c>
      <c r="I359">
        <f t="shared" si="21"/>
        <v>0.67346938775510201</v>
      </c>
      <c r="L359">
        <f t="shared" si="22"/>
        <v>0.15938507320145562</v>
      </c>
      <c r="M359">
        <f t="shared" si="23"/>
        <v>0.75504801463851801</v>
      </c>
      <c r="O359">
        <f t="shared" si="24"/>
        <v>0.24637965864142453</v>
      </c>
      <c r="Q359">
        <f t="shared" si="25"/>
        <v>0.49589106295616531</v>
      </c>
      <c r="R359">
        <f t="shared" si="26"/>
        <v>0.35689496227735396</v>
      </c>
      <c r="T359">
        <v>4.0968929069288847E-2</v>
      </c>
      <c r="U359">
        <f t="shared" si="27"/>
        <v>6.1833748517173041E-2</v>
      </c>
      <c r="V359">
        <f t="shared" si="28"/>
        <v>50.928398476309923</v>
      </c>
    </row>
    <row r="360" spans="1:22" x14ac:dyDescent="0.4">
      <c r="A360">
        <v>53</v>
      </c>
      <c r="B360" t="s">
        <v>17</v>
      </c>
      <c r="C360" t="s">
        <v>18</v>
      </c>
      <c r="E360">
        <f t="shared" si="17"/>
        <v>0.95196506550218329</v>
      </c>
      <c r="F360">
        <f t="shared" si="18"/>
        <v>0</v>
      </c>
      <c r="G360">
        <f t="shared" si="19"/>
        <v>0.91336116910229648</v>
      </c>
      <c r="H360">
        <f t="shared" si="20"/>
        <v>0.93265565438373577</v>
      </c>
      <c r="I360">
        <f t="shared" si="21"/>
        <v>0.5714285714285714</v>
      </c>
      <c r="L360">
        <f t="shared" si="22"/>
        <v>0.14515715228306517</v>
      </c>
      <c r="M360">
        <f t="shared" si="23"/>
        <v>0.94790475073547686</v>
      </c>
      <c r="O360">
        <f t="shared" si="24"/>
        <v>0.25243019889906282</v>
      </c>
      <c r="Q360">
        <f t="shared" si="25"/>
        <v>5.3447384497051227E-2</v>
      </c>
      <c r="R360">
        <f t="shared" si="26"/>
        <v>6.1200638072426525E-2</v>
      </c>
      <c r="T360">
        <v>1.9469044354163446E-2</v>
      </c>
      <c r="U360">
        <f t="shared" si="27"/>
        <v>2.3031821547450176E-2</v>
      </c>
      <c r="V360">
        <f t="shared" si="28"/>
        <v>18.299702483983666</v>
      </c>
    </row>
    <row r="361" spans="1:22" x14ac:dyDescent="0.4">
      <c r="A361">
        <v>54</v>
      </c>
      <c r="B361" t="s">
        <v>17</v>
      </c>
      <c r="C361" t="s">
        <v>18</v>
      </c>
      <c r="E361">
        <f t="shared" si="17"/>
        <v>0.98253275109170313</v>
      </c>
      <c r="F361">
        <f t="shared" si="18"/>
        <v>0</v>
      </c>
      <c r="G361">
        <f t="shared" si="19"/>
        <v>0.93736951983298533</v>
      </c>
      <c r="H361">
        <f t="shared" si="20"/>
        <v>0.93900889453621339</v>
      </c>
      <c r="I361">
        <f t="shared" si="21"/>
        <v>0.63265306122448983</v>
      </c>
      <c r="L361">
        <f t="shared" si="22"/>
        <v>8.6282419955378706E-2</v>
      </c>
      <c r="M361">
        <f t="shared" si="23"/>
        <v>0.96474580836493296</v>
      </c>
      <c r="O361">
        <f t="shared" si="24"/>
        <v>0.49776447907920646</v>
      </c>
      <c r="Q361">
        <f t="shared" si="25"/>
        <v>1.3556627180340791E-2</v>
      </c>
      <c r="R361">
        <f t="shared" si="26"/>
        <v>0.20492050752134736</v>
      </c>
      <c r="T361">
        <v>9.798677323733157E-3</v>
      </c>
      <c r="U361">
        <f t="shared" si="27"/>
        <v>1.1592615834218617E-2</v>
      </c>
      <c r="V361">
        <f t="shared" si="28"/>
        <v>18.307965975575105</v>
      </c>
    </row>
    <row r="362" spans="1:22" x14ac:dyDescent="0.4">
      <c r="A362">
        <v>55</v>
      </c>
      <c r="B362" t="s">
        <v>17</v>
      </c>
      <c r="C362" t="s">
        <v>18</v>
      </c>
      <c r="E362">
        <f t="shared" si="17"/>
        <v>0.98253275109170313</v>
      </c>
      <c r="F362">
        <f t="shared" si="18"/>
        <v>0</v>
      </c>
      <c r="G362">
        <f t="shared" si="19"/>
        <v>0.93006263048016702</v>
      </c>
      <c r="H362">
        <f t="shared" si="20"/>
        <v>0.9491740787801779</v>
      </c>
      <c r="I362">
        <f t="shared" si="21"/>
        <v>0.5714285714285714</v>
      </c>
      <c r="L362">
        <f t="shared" si="22"/>
        <v>5.0107481802812527E-2</v>
      </c>
      <c r="M362">
        <f t="shared" si="23"/>
        <v>0.98536019562311972</v>
      </c>
      <c r="O362">
        <f t="shared" si="24"/>
        <v>0.41497802797568711</v>
      </c>
      <c r="Q362">
        <f t="shared" si="25"/>
        <v>6.6750569308396568E-2</v>
      </c>
      <c r="R362">
        <f t="shared" si="26"/>
        <v>0.11560239602369272</v>
      </c>
      <c r="T362">
        <v>1.1202484288075408E-2</v>
      </c>
      <c r="U362">
        <f t="shared" si="27"/>
        <v>1.3055471089718364E-2</v>
      </c>
      <c r="V362">
        <f t="shared" si="28"/>
        <v>16.540856063644611</v>
      </c>
    </row>
    <row r="363" spans="1:22" x14ac:dyDescent="0.4">
      <c r="A363">
        <v>56</v>
      </c>
      <c r="B363" t="s">
        <v>17</v>
      </c>
      <c r="C363" t="s">
        <v>18</v>
      </c>
      <c r="E363">
        <f t="shared" si="17"/>
        <v>0.98689956331877737</v>
      </c>
      <c r="F363">
        <f t="shared" si="18"/>
        <v>0</v>
      </c>
      <c r="G363">
        <f t="shared" si="19"/>
        <v>0.97599164926931115</v>
      </c>
      <c r="H363">
        <f t="shared" si="20"/>
        <v>0.97204574332909777</v>
      </c>
      <c r="I363">
        <f t="shared" si="21"/>
        <v>0.12244897959183673</v>
      </c>
      <c r="L363">
        <f t="shared" si="22"/>
        <v>6.2672058177422413E-2</v>
      </c>
      <c r="M363">
        <f t="shared" si="23"/>
        <v>1</v>
      </c>
      <c r="O363">
        <f t="shared" si="24"/>
        <v>0.64687295245778209</v>
      </c>
      <c r="Q363">
        <f t="shared" si="25"/>
        <v>6.9322605842684029E-2</v>
      </c>
      <c r="R363">
        <f t="shared" si="26"/>
        <v>0.38585800829768369</v>
      </c>
      <c r="T363">
        <v>6.8945431678076241E-3</v>
      </c>
      <c r="U363">
        <f t="shared" si="27"/>
        <v>7.1631796294606646E-3</v>
      </c>
      <c r="V363">
        <f t="shared" si="28"/>
        <v>3.8963634734694601</v>
      </c>
    </row>
    <row r="364" spans="1:22" x14ac:dyDescent="0.4">
      <c r="A364">
        <v>57</v>
      </c>
      <c r="B364" t="s">
        <v>17</v>
      </c>
      <c r="C364" t="s">
        <v>18</v>
      </c>
      <c r="E364">
        <f t="shared" si="17"/>
        <v>0.99126637554585173</v>
      </c>
      <c r="F364">
        <f t="shared" si="18"/>
        <v>0</v>
      </c>
      <c r="G364">
        <f t="shared" si="19"/>
        <v>0.87682672233820458</v>
      </c>
      <c r="H364">
        <f t="shared" si="20"/>
        <v>0.95806861499364671</v>
      </c>
      <c r="I364">
        <f t="shared" si="21"/>
        <v>0.30612244897959184</v>
      </c>
      <c r="L364">
        <f t="shared" si="22"/>
        <v>0.12152158627937361</v>
      </c>
      <c r="M364">
        <f t="shared" si="23"/>
        <v>0.98500287730869218</v>
      </c>
      <c r="O364">
        <f t="shared" si="24"/>
        <v>0.52444062937316072</v>
      </c>
      <c r="Q364">
        <f t="shared" si="25"/>
        <v>6.8324900151269158E-2</v>
      </c>
      <c r="R364">
        <f t="shared" si="26"/>
        <v>0.13298747855877391</v>
      </c>
      <c r="T364">
        <v>8.8578761227130869E-3</v>
      </c>
      <c r="U364">
        <f t="shared" si="27"/>
        <v>9.7984504177448199E-3</v>
      </c>
      <c r="V364">
        <f t="shared" si="28"/>
        <v>10.618508116408876</v>
      </c>
    </row>
    <row r="365" spans="1:22" x14ac:dyDescent="0.4">
      <c r="A365">
        <v>58</v>
      </c>
      <c r="B365" t="s">
        <v>17</v>
      </c>
      <c r="C365" t="s">
        <v>18</v>
      </c>
      <c r="E365">
        <f t="shared" si="17"/>
        <v>0.97816593886462877</v>
      </c>
      <c r="F365">
        <f t="shared" si="18"/>
        <v>0</v>
      </c>
      <c r="G365">
        <f t="shared" si="19"/>
        <v>0.90918580375782876</v>
      </c>
      <c r="H365">
        <f t="shared" si="20"/>
        <v>0.92757306226175362</v>
      </c>
      <c r="I365">
        <f t="shared" si="21"/>
        <v>0.10204081632653061</v>
      </c>
      <c r="L365">
        <f t="shared" si="22"/>
        <v>7.6382586263679636E-2</v>
      </c>
      <c r="M365">
        <f t="shared" si="23"/>
        <v>0.97145312279321216</v>
      </c>
      <c r="O365">
        <f t="shared" si="24"/>
        <v>0.50617275663847094</v>
      </c>
      <c r="Q365">
        <f t="shared" si="25"/>
        <v>0.19940076150728114</v>
      </c>
      <c r="R365">
        <f t="shared" si="26"/>
        <v>0.30555429495292574</v>
      </c>
      <c r="T365">
        <v>9.6120877448628555E-3</v>
      </c>
      <c r="U365">
        <f t="shared" si="27"/>
        <v>1.0197670649436583E-2</v>
      </c>
      <c r="V365">
        <f t="shared" si="28"/>
        <v>6.0921510510210481</v>
      </c>
    </row>
    <row r="366" spans="1:22" x14ac:dyDescent="0.4">
      <c r="A366">
        <v>59</v>
      </c>
      <c r="B366" t="s">
        <v>17</v>
      </c>
      <c r="C366" t="s">
        <v>18</v>
      </c>
      <c r="E366">
        <f t="shared" si="17"/>
        <v>0.96506550218340625</v>
      </c>
      <c r="F366">
        <f t="shared" si="18"/>
        <v>0</v>
      </c>
      <c r="G366">
        <f t="shared" si="19"/>
        <v>0.5010438413361169</v>
      </c>
      <c r="H366">
        <f t="shared" si="20"/>
        <v>0.71664548919949178</v>
      </c>
      <c r="I366">
        <f t="shared" si="21"/>
        <v>0.53061224489795922</v>
      </c>
      <c r="L366">
        <f t="shared" si="22"/>
        <v>5.5798923637348452E-2</v>
      </c>
      <c r="M366">
        <f t="shared" si="23"/>
        <v>0.83527307079220703</v>
      </c>
      <c r="O366">
        <f t="shared" si="24"/>
        <v>2.9780085190418103E-2</v>
      </c>
      <c r="Q366">
        <f t="shared" si="25"/>
        <v>0.22092304609064875</v>
      </c>
      <c r="R366">
        <f t="shared" si="26"/>
        <v>9.6897822571067826E-2</v>
      </c>
      <c r="T366">
        <v>0.23955308197138847</v>
      </c>
      <c r="U366">
        <f t="shared" si="27"/>
        <v>0.32796238948916673</v>
      </c>
      <c r="V366">
        <f t="shared" si="28"/>
        <v>36.905936166723002</v>
      </c>
    </row>
    <row r="367" spans="1:22" x14ac:dyDescent="0.4">
      <c r="A367">
        <v>60</v>
      </c>
      <c r="B367" t="s">
        <v>17</v>
      </c>
      <c r="C367" t="s">
        <v>18</v>
      </c>
      <c r="E367">
        <f t="shared" si="17"/>
        <v>0.8646288209606986</v>
      </c>
      <c r="F367">
        <f t="shared" si="18"/>
        <v>0.28092783505154639</v>
      </c>
      <c r="G367">
        <f t="shared" si="19"/>
        <v>0.41649269311064718</v>
      </c>
      <c r="H367">
        <f t="shared" si="20"/>
        <v>0.53621346886912324</v>
      </c>
      <c r="I367">
        <f t="shared" si="21"/>
        <v>0.59183673469387754</v>
      </c>
      <c r="L367">
        <f t="shared" si="22"/>
        <v>0.15148287211127803</v>
      </c>
      <c r="M367">
        <f t="shared" si="23"/>
        <v>0.65996897202003202</v>
      </c>
      <c r="O367">
        <f t="shared" si="24"/>
        <v>0.82623476691558484</v>
      </c>
      <c r="Q367">
        <f t="shared" si="25"/>
        <v>9.1315752861590771E-2</v>
      </c>
      <c r="R367">
        <f t="shared" si="26"/>
        <v>6.1104184430586662E-2</v>
      </c>
      <c r="T367">
        <v>1.889950675362298E-2</v>
      </c>
      <c r="U367">
        <f t="shared" si="27"/>
        <v>3.2092129074128374E-2</v>
      </c>
      <c r="V367">
        <f t="shared" si="28"/>
        <v>69.804056224781675</v>
      </c>
    </row>
    <row r="368" spans="1:22" x14ac:dyDescent="0.4">
      <c r="A368">
        <v>61</v>
      </c>
      <c r="B368" t="s">
        <v>17</v>
      </c>
      <c r="C368" t="s">
        <v>18</v>
      </c>
      <c r="E368">
        <f t="shared" si="17"/>
        <v>0.89956331877729268</v>
      </c>
      <c r="F368">
        <f t="shared" si="18"/>
        <v>0</v>
      </c>
      <c r="G368">
        <f t="shared" si="19"/>
        <v>0.73277661795407101</v>
      </c>
      <c r="H368">
        <f t="shared" si="20"/>
        <v>0.75222363405336734</v>
      </c>
      <c r="I368">
        <f t="shared" si="21"/>
        <v>0.30612244897959184</v>
      </c>
      <c r="L368">
        <f t="shared" si="22"/>
        <v>0.18564502067922944</v>
      </c>
      <c r="M368">
        <f t="shared" si="23"/>
        <v>0.82173519720254529</v>
      </c>
      <c r="O368">
        <f t="shared" si="24"/>
        <v>0.71614723712669548</v>
      </c>
      <c r="Q368">
        <f t="shared" si="25"/>
        <v>0.32341530268870133</v>
      </c>
      <c r="R368">
        <f t="shared" si="26"/>
        <v>0.96596326222838169</v>
      </c>
      <c r="T368">
        <v>1.0564107294069879E-2</v>
      </c>
      <c r="U368">
        <f t="shared" si="27"/>
        <v>1.2951158271710136E-2</v>
      </c>
      <c r="V368">
        <f t="shared" si="28"/>
        <v>22.595860787784869</v>
      </c>
    </row>
    <row r="369" spans="1:22" x14ac:dyDescent="0.4">
      <c r="A369">
        <v>62</v>
      </c>
      <c r="B369" t="s">
        <v>17</v>
      </c>
      <c r="C369" t="s">
        <v>18</v>
      </c>
      <c r="E369">
        <f t="shared" si="17"/>
        <v>0.93013100436681218</v>
      </c>
      <c r="F369">
        <f t="shared" si="18"/>
        <v>0</v>
      </c>
      <c r="G369">
        <f t="shared" si="19"/>
        <v>0.54070981210855951</v>
      </c>
      <c r="H369">
        <f t="shared" si="20"/>
        <v>0.66454891994917409</v>
      </c>
      <c r="I369">
        <f t="shared" si="21"/>
        <v>0.65306122448979587</v>
      </c>
      <c r="L369">
        <f t="shared" si="22"/>
        <v>7.1981599124757378E-2</v>
      </c>
      <c r="M369">
        <f t="shared" si="23"/>
        <v>0.78186960385888005</v>
      </c>
      <c r="O369">
        <f t="shared" si="24"/>
        <v>0.16025570777745038</v>
      </c>
      <c r="Q369">
        <f t="shared" si="25"/>
        <v>0.21990912887923914</v>
      </c>
      <c r="R369">
        <f t="shared" si="26"/>
        <v>0.26567016176737718</v>
      </c>
      <c r="T369">
        <v>5.8812858196620472E-2</v>
      </c>
      <c r="U369">
        <f t="shared" si="27"/>
        <v>8.4444730006165591E-2</v>
      </c>
      <c r="V369">
        <f t="shared" si="28"/>
        <v>43.582088331524055</v>
      </c>
    </row>
    <row r="370" spans="1:22" x14ac:dyDescent="0.4">
      <c r="A370">
        <v>63</v>
      </c>
      <c r="B370" t="s">
        <v>17</v>
      </c>
      <c r="C370" t="s">
        <v>18</v>
      </c>
      <c r="E370">
        <f t="shared" si="17"/>
        <v>0.9606986899563319</v>
      </c>
      <c r="F370">
        <f t="shared" si="18"/>
        <v>0</v>
      </c>
      <c r="G370">
        <f t="shared" si="19"/>
        <v>0.74217118997912312</v>
      </c>
      <c r="H370">
        <f t="shared" si="20"/>
        <v>0.78335451080050833</v>
      </c>
      <c r="I370">
        <f t="shared" si="21"/>
        <v>0.48979591836734693</v>
      </c>
      <c r="L370">
        <f t="shared" si="22"/>
        <v>6.0284807480657385E-2</v>
      </c>
      <c r="M370">
        <f t="shared" si="23"/>
        <v>0.86983576640652338</v>
      </c>
      <c r="O370">
        <f t="shared" si="24"/>
        <v>0.29991079061889941</v>
      </c>
      <c r="Q370">
        <f t="shared" si="25"/>
        <v>0.18618813432106285</v>
      </c>
      <c r="R370">
        <f t="shared" si="26"/>
        <v>0.28880406929661778</v>
      </c>
      <c r="T370">
        <v>2.2792989726476028E-2</v>
      </c>
      <c r="U370">
        <f t="shared" si="27"/>
        <v>2.8516699202884778E-2</v>
      </c>
      <c r="V370">
        <f t="shared" si="28"/>
        <v>25.111709982302877</v>
      </c>
    </row>
    <row r="371" spans="1:22" x14ac:dyDescent="0.4">
      <c r="A371">
        <v>64</v>
      </c>
      <c r="B371" t="s">
        <v>17</v>
      </c>
      <c r="C371" t="s">
        <v>18</v>
      </c>
      <c r="E371">
        <f t="shared" si="17"/>
        <v>1</v>
      </c>
      <c r="F371">
        <f t="shared" si="18"/>
        <v>0</v>
      </c>
      <c r="G371">
        <f t="shared" si="19"/>
        <v>0.93632567849686854</v>
      </c>
      <c r="H371">
        <f t="shared" si="20"/>
        <v>0.95743329097839902</v>
      </c>
      <c r="I371">
        <f t="shared" si="21"/>
        <v>0.55102040816326525</v>
      </c>
      <c r="L371">
        <f t="shared" si="22"/>
        <v>0.11061261705072359</v>
      </c>
      <c r="M371">
        <f t="shared" si="23"/>
        <v>0.9755177862041482</v>
      </c>
      <c r="O371">
        <f t="shared" si="24"/>
        <v>1.5559377367352349E-2</v>
      </c>
      <c r="Q371">
        <f t="shared" si="25"/>
        <v>1.553526792245914E-2</v>
      </c>
      <c r="R371">
        <f t="shared" si="26"/>
        <v>0.21917648211950949</v>
      </c>
      <c r="T371">
        <v>0.24039952426477756</v>
      </c>
      <c r="U371">
        <f t="shared" si="27"/>
        <v>0.27678332562592661</v>
      </c>
      <c r="V371">
        <f t="shared" si="28"/>
        <v>15.13472269648741</v>
      </c>
    </row>
    <row r="372" spans="1:22" x14ac:dyDescent="0.4">
      <c r="A372">
        <v>65</v>
      </c>
      <c r="B372" t="s">
        <v>17</v>
      </c>
      <c r="C372" t="s">
        <v>18</v>
      </c>
      <c r="E372">
        <f t="shared" si="17"/>
        <v>0.97379912663755452</v>
      </c>
      <c r="F372">
        <f t="shared" si="18"/>
        <v>0</v>
      </c>
      <c r="G372">
        <f t="shared" si="19"/>
        <v>0.66597077244258873</v>
      </c>
      <c r="H372">
        <f t="shared" si="20"/>
        <v>0.76874205844980947</v>
      </c>
      <c r="I372">
        <f t="shared" si="21"/>
        <v>0.24489795918367346</v>
      </c>
      <c r="L372">
        <f t="shared" si="22"/>
        <v>0.1556250653772161</v>
      </c>
      <c r="M372">
        <f t="shared" si="23"/>
        <v>0.84249911393746457</v>
      </c>
      <c r="O372">
        <f t="shared" si="24"/>
        <v>0.54087677480143559</v>
      </c>
      <c r="Q372">
        <f t="shared" si="25"/>
        <v>0.11756958936645799</v>
      </c>
      <c r="R372">
        <f t="shared" si="26"/>
        <v>0.8135465380313005</v>
      </c>
      <c r="T372">
        <v>1.3889941245268263E-2</v>
      </c>
      <c r="U372">
        <f t="shared" si="27"/>
        <v>1.6680150046071904E-2</v>
      </c>
      <c r="V372">
        <f t="shared" si="28"/>
        <v>20.087981306286313</v>
      </c>
    </row>
    <row r="373" spans="1:22" x14ac:dyDescent="0.4">
      <c r="A373">
        <v>66</v>
      </c>
      <c r="B373" t="s">
        <v>17</v>
      </c>
      <c r="C373" t="s">
        <v>18</v>
      </c>
      <c r="E373">
        <f t="shared" ref="E373:E436" si="29">($E67-$E$304)/($E$305-$E$304)</f>
        <v>0.92576419213973815</v>
      </c>
      <c r="F373">
        <f t="shared" ref="F373:F436" si="30">($F67-$F$304)/($F$305-$F$304)</f>
        <v>2.5773195876288659E-3</v>
      </c>
      <c r="G373">
        <f t="shared" ref="G373:G436" si="31">($G67-$G$304)/($G$305-$G$304)</f>
        <v>0.44154488517745299</v>
      </c>
      <c r="H373">
        <f t="shared" ref="H373:H436" si="32">($H67-$H$304)/($H$305-$H$304)</f>
        <v>0.59275730622617528</v>
      </c>
      <c r="I373">
        <f t="shared" ref="I373:I436" si="33">($I67-$I$304)/($I$305-$I$304)</f>
        <v>0.75510204081632648</v>
      </c>
      <c r="L373">
        <f t="shared" ref="L373:L436" si="34">($L67-$L$304)/($L$305-$L$304)</f>
        <v>0.17941129326690244</v>
      </c>
      <c r="M373">
        <f t="shared" ref="M373:M436" si="35">($M67-$M$304)/($M$305-$M$304)</f>
        <v>0.73277664857404512</v>
      </c>
      <c r="O373">
        <f t="shared" ref="O373:O436" si="36">($O67-$O$304)/($O$305-$O$304)</f>
        <v>0.81011592289196654</v>
      </c>
      <c r="Q373">
        <f t="shared" ref="Q373:Q436" si="37">($Q67-$Q$304)/($Q$305-$Q$304)</f>
        <v>6.9561303247420627E-3</v>
      </c>
      <c r="R373">
        <f t="shared" ref="R373:R436" si="38">($R67-$R$304)/($R$305-$R$304)</f>
        <v>0.74899071617691781</v>
      </c>
      <c r="T373">
        <v>1.5052148176949909E-2</v>
      </c>
      <c r="U373">
        <f t="shared" ref="U373:U436" si="39">T373/((E373+(1-F373)+G373+H373+(1-I373))/5)</f>
        <v>2.3501450743129988E-2</v>
      </c>
      <c r="V373">
        <f t="shared" ref="V373:V436" si="40">ABS((T373-U373)/T373)*100</f>
        <v>56.133533013705708</v>
      </c>
    </row>
    <row r="374" spans="1:22" x14ac:dyDescent="0.4">
      <c r="A374">
        <v>67</v>
      </c>
      <c r="B374" t="s">
        <v>17</v>
      </c>
      <c r="C374" t="s">
        <v>18</v>
      </c>
      <c r="E374">
        <f t="shared" si="29"/>
        <v>0.86899563318777295</v>
      </c>
      <c r="F374">
        <f t="shared" si="30"/>
        <v>0.11082474226804123</v>
      </c>
      <c r="G374">
        <f t="shared" si="31"/>
        <v>0.17849686847599167</v>
      </c>
      <c r="H374">
        <f t="shared" si="32"/>
        <v>0.48538754764930114</v>
      </c>
      <c r="I374">
        <f t="shared" si="33"/>
        <v>0.87755102040816324</v>
      </c>
      <c r="L374">
        <f t="shared" si="34"/>
        <v>0.14454577071305988</v>
      </c>
      <c r="M374">
        <f t="shared" si="35"/>
        <v>0.63308108935773499</v>
      </c>
      <c r="O374">
        <f t="shared" si="36"/>
        <v>0.31735069108701403</v>
      </c>
      <c r="Q374">
        <f t="shared" si="37"/>
        <v>0.13687455399234905</v>
      </c>
      <c r="R374">
        <f t="shared" si="38"/>
        <v>0.83737699998488779</v>
      </c>
      <c r="T374">
        <v>5.9226245765798845E-2</v>
      </c>
      <c r="U374">
        <f t="shared" si="39"/>
        <v>0.11638071524744756</v>
      </c>
      <c r="V374">
        <f t="shared" si="40"/>
        <v>96.501928735542933</v>
      </c>
    </row>
    <row r="375" spans="1:22" x14ac:dyDescent="0.4">
      <c r="A375">
        <v>68</v>
      </c>
      <c r="B375" t="s">
        <v>17</v>
      </c>
      <c r="C375" t="s">
        <v>18</v>
      </c>
      <c r="E375">
        <f t="shared" si="29"/>
        <v>0.8733624454148472</v>
      </c>
      <c r="F375">
        <f t="shared" si="30"/>
        <v>1.804123711340206E-2</v>
      </c>
      <c r="G375">
        <f t="shared" si="31"/>
        <v>0.52818371607515657</v>
      </c>
      <c r="H375">
        <f t="shared" si="32"/>
        <v>0.59402795425667088</v>
      </c>
      <c r="I375">
        <f t="shared" si="33"/>
        <v>0.63265306122448983</v>
      </c>
      <c r="L375">
        <f t="shared" si="34"/>
        <v>0.23681897076483133</v>
      </c>
      <c r="M375">
        <f t="shared" si="35"/>
        <v>0.70771391862413235</v>
      </c>
      <c r="O375">
        <f t="shared" si="36"/>
        <v>0.91673604962180577</v>
      </c>
      <c r="Q375">
        <f t="shared" si="37"/>
        <v>0.11776288378270353</v>
      </c>
      <c r="R375">
        <f t="shared" si="38"/>
        <v>0.57688813620282575</v>
      </c>
      <c r="T375">
        <v>1.3480667929337669E-2</v>
      </c>
      <c r="U375">
        <f t="shared" si="39"/>
        <v>2.015119924365608E-2</v>
      </c>
      <c r="V375">
        <f t="shared" si="40"/>
        <v>49.48220184106372</v>
      </c>
    </row>
    <row r="376" spans="1:22" x14ac:dyDescent="0.4">
      <c r="A376">
        <v>69</v>
      </c>
      <c r="B376" t="s">
        <v>17</v>
      </c>
      <c r="C376" t="s">
        <v>18</v>
      </c>
      <c r="E376">
        <f t="shared" si="29"/>
        <v>0.86899563318777295</v>
      </c>
      <c r="F376">
        <f t="shared" si="30"/>
        <v>0.30412371134020616</v>
      </c>
      <c r="G376">
        <f t="shared" si="31"/>
        <v>0.5365344467640919</v>
      </c>
      <c r="H376">
        <f t="shared" si="32"/>
        <v>0.61944091486658193</v>
      </c>
      <c r="I376">
        <f t="shared" si="33"/>
        <v>0.5714285714285714</v>
      </c>
      <c r="L376">
        <f t="shared" si="34"/>
        <v>0.13786426944718261</v>
      </c>
      <c r="M376">
        <f t="shared" si="35"/>
        <v>0.7234572709706486</v>
      </c>
      <c r="O376">
        <f t="shared" si="36"/>
        <v>0.74205369107218766</v>
      </c>
      <c r="Q376">
        <f t="shared" si="37"/>
        <v>0.29100208434618391</v>
      </c>
      <c r="R376">
        <f t="shared" si="38"/>
        <v>0.94269411925938673</v>
      </c>
      <c r="T376">
        <v>1.5218895796771489E-2</v>
      </c>
      <c r="U376">
        <f t="shared" si="39"/>
        <v>2.4161436106517092E-2</v>
      </c>
      <c r="V376">
        <f t="shared" si="40"/>
        <v>58.759455542383435</v>
      </c>
    </row>
    <row r="377" spans="1:22" x14ac:dyDescent="0.4">
      <c r="A377">
        <v>70</v>
      </c>
      <c r="B377" t="s">
        <v>17</v>
      </c>
      <c r="C377" t="s">
        <v>18</v>
      </c>
      <c r="E377">
        <f t="shared" si="29"/>
        <v>0.89082969432314407</v>
      </c>
      <c r="F377">
        <f t="shared" si="30"/>
        <v>7.7319587628865982E-2</v>
      </c>
      <c r="G377">
        <f t="shared" si="31"/>
        <v>0.42066805845511479</v>
      </c>
      <c r="H377">
        <f t="shared" si="32"/>
        <v>0.64485387547649309</v>
      </c>
      <c r="I377">
        <f t="shared" si="33"/>
        <v>0.7142857142857143</v>
      </c>
      <c r="L377">
        <f t="shared" si="34"/>
        <v>0.23408259003211132</v>
      </c>
      <c r="M377">
        <f t="shared" si="35"/>
        <v>0.75159130866804591</v>
      </c>
      <c r="O377">
        <f t="shared" si="36"/>
        <v>0.54476850356198547</v>
      </c>
      <c r="Q377">
        <f t="shared" si="37"/>
        <v>0.53090379354126083</v>
      </c>
      <c r="R377">
        <f t="shared" si="38"/>
        <v>0.53168211832808321</v>
      </c>
      <c r="T377">
        <v>1.8875883052661066E-2</v>
      </c>
      <c r="U377">
        <f t="shared" si="39"/>
        <v>2.9822110694239793E-2</v>
      </c>
      <c r="V377">
        <f t="shared" si="40"/>
        <v>57.990545984207934</v>
      </c>
    </row>
    <row r="378" spans="1:22" x14ac:dyDescent="0.4">
      <c r="A378">
        <v>71</v>
      </c>
      <c r="B378" t="s">
        <v>17</v>
      </c>
      <c r="C378" t="s">
        <v>18</v>
      </c>
      <c r="E378">
        <f t="shared" si="29"/>
        <v>0.87772925764192156</v>
      </c>
      <c r="F378">
        <f t="shared" si="30"/>
        <v>1.5463917525773196E-2</v>
      </c>
      <c r="G378">
        <f t="shared" si="31"/>
        <v>0.28079331941544883</v>
      </c>
      <c r="H378">
        <f t="shared" si="32"/>
        <v>0.5095298602287166</v>
      </c>
      <c r="I378">
        <f t="shared" si="33"/>
        <v>0.79591836734693877</v>
      </c>
      <c r="L378">
        <f t="shared" si="34"/>
        <v>0.19356622635977103</v>
      </c>
      <c r="M378">
        <f t="shared" si="35"/>
        <v>0.6572654608749634</v>
      </c>
      <c r="O378">
        <f t="shared" si="36"/>
        <v>0.54786604475843315</v>
      </c>
      <c r="Q378">
        <f t="shared" si="37"/>
        <v>0.20490990104662338</v>
      </c>
      <c r="R378">
        <f t="shared" si="38"/>
        <v>0.20680475571105975</v>
      </c>
      <c r="T378">
        <v>3.0627477536115496E-2</v>
      </c>
      <c r="U378">
        <f t="shared" si="39"/>
        <v>5.3606954779572225E-2</v>
      </c>
      <c r="V378">
        <f t="shared" si="40"/>
        <v>75.028957955677697</v>
      </c>
    </row>
    <row r="379" spans="1:22" x14ac:dyDescent="0.4">
      <c r="A379">
        <v>72</v>
      </c>
      <c r="B379" t="s">
        <v>17</v>
      </c>
      <c r="C379" t="s">
        <v>18</v>
      </c>
      <c r="E379">
        <f t="shared" si="29"/>
        <v>0.86026200873362468</v>
      </c>
      <c r="F379">
        <f t="shared" si="30"/>
        <v>3.3505154639175257E-2</v>
      </c>
      <c r="G379">
        <f t="shared" si="31"/>
        <v>0.46764091858037576</v>
      </c>
      <c r="H379">
        <f t="shared" si="32"/>
        <v>0.56925031766200762</v>
      </c>
      <c r="I379">
        <f t="shared" si="33"/>
        <v>0.61224489795918369</v>
      </c>
      <c r="L379">
        <f t="shared" si="34"/>
        <v>0.22154342986721509</v>
      </c>
      <c r="M379">
        <f t="shared" si="35"/>
        <v>0.68336121548962403</v>
      </c>
      <c r="O379">
        <f t="shared" si="36"/>
        <v>0.47684193153281218</v>
      </c>
      <c r="Q379">
        <f t="shared" si="37"/>
        <v>7.9894391845105592E-2</v>
      </c>
      <c r="R379">
        <f t="shared" si="38"/>
        <v>5.9446473586296365E-2</v>
      </c>
      <c r="T379">
        <v>2.8463956546556916E-2</v>
      </c>
      <c r="U379">
        <f t="shared" si="39"/>
        <v>4.3771803837318192E-2</v>
      </c>
      <c r="V379">
        <f t="shared" si="40"/>
        <v>53.779759204322417</v>
      </c>
    </row>
    <row r="380" spans="1:22" x14ac:dyDescent="0.4">
      <c r="A380">
        <v>73</v>
      </c>
      <c r="B380" t="s">
        <v>17</v>
      </c>
      <c r="C380" t="s">
        <v>18</v>
      </c>
      <c r="E380">
        <f t="shared" si="29"/>
        <v>0.92576419213973815</v>
      </c>
      <c r="F380">
        <f t="shared" si="30"/>
        <v>0</v>
      </c>
      <c r="G380">
        <f t="shared" si="31"/>
        <v>0.78079331941544883</v>
      </c>
      <c r="H380">
        <f t="shared" si="32"/>
        <v>0.82401524777636603</v>
      </c>
      <c r="I380">
        <f t="shared" si="33"/>
        <v>0.67346938775510201</v>
      </c>
      <c r="L380">
        <f t="shared" si="34"/>
        <v>0.22179039325863883</v>
      </c>
      <c r="M380">
        <f t="shared" si="35"/>
        <v>0.8760223118037066</v>
      </c>
      <c r="O380">
        <f t="shared" si="36"/>
        <v>0.43459140394940993</v>
      </c>
      <c r="Q380">
        <f t="shared" si="37"/>
        <v>0.56457826929897026</v>
      </c>
      <c r="R380">
        <f t="shared" si="38"/>
        <v>0.43475290274826106</v>
      </c>
      <c r="T380">
        <v>1.4453487801735819E-2</v>
      </c>
      <c r="U380">
        <f t="shared" si="39"/>
        <v>1.8736194508352629E-2</v>
      </c>
      <c r="V380">
        <f t="shared" si="40"/>
        <v>29.630956661564202</v>
      </c>
    </row>
    <row r="381" spans="1:22" x14ac:dyDescent="0.4">
      <c r="A381">
        <v>74</v>
      </c>
      <c r="B381" t="s">
        <v>17</v>
      </c>
      <c r="C381" t="s">
        <v>18</v>
      </c>
      <c r="E381">
        <f t="shared" si="29"/>
        <v>0.84716157205240172</v>
      </c>
      <c r="F381">
        <f t="shared" si="30"/>
        <v>0.2654639175257732</v>
      </c>
      <c r="G381">
        <f t="shared" si="31"/>
        <v>7.3068893528183713E-3</v>
      </c>
      <c r="H381">
        <f t="shared" si="32"/>
        <v>0.2547649301143583</v>
      </c>
      <c r="I381">
        <f t="shared" si="33"/>
        <v>0.95918367346938771</v>
      </c>
      <c r="L381">
        <f t="shared" si="34"/>
        <v>0.1401214308715622</v>
      </c>
      <c r="M381">
        <f t="shared" si="35"/>
        <v>0.45661853108415751</v>
      </c>
      <c r="O381">
        <f t="shared" si="36"/>
        <v>0.94536631396398063</v>
      </c>
      <c r="Q381">
        <f t="shared" si="37"/>
        <v>9.0746880128470001E-2</v>
      </c>
      <c r="R381">
        <f t="shared" si="38"/>
        <v>0.65407161558406757</v>
      </c>
      <c r="T381">
        <v>9.3577854319789475E-2</v>
      </c>
      <c r="U381">
        <f t="shared" si="39"/>
        <v>0.24827167405630957</v>
      </c>
      <c r="V381">
        <f t="shared" si="40"/>
        <v>165.31028720521331</v>
      </c>
    </row>
    <row r="382" spans="1:22" x14ac:dyDescent="0.4">
      <c r="A382">
        <v>75</v>
      </c>
      <c r="B382" t="s">
        <v>17</v>
      </c>
      <c r="C382" t="s">
        <v>18</v>
      </c>
      <c r="E382">
        <f t="shared" si="29"/>
        <v>0.92139737991266391</v>
      </c>
      <c r="F382">
        <f t="shared" si="30"/>
        <v>3.0927835051546393E-2</v>
      </c>
      <c r="G382">
        <f t="shared" si="31"/>
        <v>0</v>
      </c>
      <c r="H382">
        <f t="shared" si="32"/>
        <v>0.27382465057179162</v>
      </c>
      <c r="I382">
        <f t="shared" si="33"/>
        <v>1</v>
      </c>
      <c r="L382">
        <f t="shared" si="34"/>
        <v>0.25170783760202164</v>
      </c>
      <c r="M382">
        <f t="shared" si="35"/>
        <v>0.50070096940820297</v>
      </c>
      <c r="O382">
        <f t="shared" si="36"/>
        <v>0</v>
      </c>
      <c r="Q382">
        <f t="shared" si="37"/>
        <v>0.45101212340708768</v>
      </c>
      <c r="R382">
        <f t="shared" si="38"/>
        <v>0.52411750284977909</v>
      </c>
      <c r="T382">
        <v>16.57717884276018</v>
      </c>
      <c r="U382">
        <f t="shared" si="39"/>
        <v>38.296962764446079</v>
      </c>
      <c r="V382">
        <f t="shared" si="40"/>
        <v>131.02219700773554</v>
      </c>
    </row>
    <row r="383" spans="1:22" x14ac:dyDescent="0.4">
      <c r="A383">
        <v>76</v>
      </c>
      <c r="B383" t="s">
        <v>17</v>
      </c>
      <c r="C383" t="s">
        <v>18</v>
      </c>
      <c r="E383">
        <f t="shared" si="29"/>
        <v>0.86899563318777295</v>
      </c>
      <c r="F383">
        <f t="shared" si="30"/>
        <v>5.1546391752577319E-3</v>
      </c>
      <c r="G383">
        <f t="shared" si="31"/>
        <v>0</v>
      </c>
      <c r="H383">
        <f t="shared" si="32"/>
        <v>0.11626429479034307</v>
      </c>
      <c r="I383">
        <f t="shared" si="33"/>
        <v>1</v>
      </c>
      <c r="L383">
        <f t="shared" si="34"/>
        <v>0.29188589858371516</v>
      </c>
      <c r="M383">
        <f t="shared" si="35"/>
        <v>0.39484870075861439</v>
      </c>
      <c r="O383">
        <f t="shared" si="36"/>
        <v>0.91740025918845047</v>
      </c>
      <c r="Q383">
        <f t="shared" si="37"/>
        <v>0.15336673750880897</v>
      </c>
      <c r="R383">
        <f t="shared" si="38"/>
        <v>0.57633079863806969</v>
      </c>
      <c r="T383">
        <v>0.53815273431007515</v>
      </c>
      <c r="U383">
        <f t="shared" si="39"/>
        <v>1.358899290237829</v>
      </c>
      <c r="V383">
        <f t="shared" si="40"/>
        <v>152.51182491527629</v>
      </c>
    </row>
    <row r="384" spans="1:22" x14ac:dyDescent="0.4">
      <c r="A384">
        <v>77</v>
      </c>
      <c r="B384" t="s">
        <v>17</v>
      </c>
      <c r="C384" t="s">
        <v>18</v>
      </c>
      <c r="E384">
        <f t="shared" si="29"/>
        <v>0.84716157205240172</v>
      </c>
      <c r="F384">
        <f t="shared" si="30"/>
        <v>5.4123711340206188E-2</v>
      </c>
      <c r="G384">
        <f t="shared" si="31"/>
        <v>0.40083507306889354</v>
      </c>
      <c r="H384">
        <f t="shared" si="32"/>
        <v>0.51842439644218541</v>
      </c>
      <c r="I384">
        <f t="shared" si="33"/>
        <v>0.8571428571428571</v>
      </c>
      <c r="L384">
        <f t="shared" si="34"/>
        <v>0.22854718941975991</v>
      </c>
      <c r="M384">
        <f t="shared" si="35"/>
        <v>0.6474199476513699</v>
      </c>
      <c r="O384">
        <f t="shared" si="36"/>
        <v>0.98741684950208808</v>
      </c>
      <c r="Q384">
        <f t="shared" si="37"/>
        <v>0.92903905396234809</v>
      </c>
      <c r="R384">
        <f t="shared" si="38"/>
        <v>0.18399056994202584</v>
      </c>
      <c r="T384">
        <v>1.6675634618123904E-2</v>
      </c>
      <c r="U384">
        <f t="shared" si="39"/>
        <v>2.9202683734538212E-2</v>
      </c>
      <c r="V384">
        <f t="shared" si="40"/>
        <v>75.121873339676625</v>
      </c>
    </row>
    <row r="385" spans="1:22" x14ac:dyDescent="0.4">
      <c r="A385">
        <v>78</v>
      </c>
      <c r="B385" t="s">
        <v>17</v>
      </c>
      <c r="C385" t="s">
        <v>18</v>
      </c>
      <c r="E385">
        <f t="shared" si="29"/>
        <v>0.85152838427947608</v>
      </c>
      <c r="F385">
        <f t="shared" si="30"/>
        <v>0</v>
      </c>
      <c r="G385">
        <f t="shared" si="31"/>
        <v>0.22025052192066807</v>
      </c>
      <c r="H385">
        <f t="shared" si="32"/>
        <v>0.50254129606099107</v>
      </c>
      <c r="I385">
        <f t="shared" si="33"/>
        <v>0.83673469387755106</v>
      </c>
      <c r="L385">
        <f t="shared" si="34"/>
        <v>0.24787098516864631</v>
      </c>
      <c r="M385">
        <f t="shared" si="35"/>
        <v>0.63515344726375456</v>
      </c>
      <c r="O385">
        <f t="shared" si="36"/>
        <v>0.65667479827769248</v>
      </c>
      <c r="Q385">
        <f t="shared" si="37"/>
        <v>0.16143565975695998</v>
      </c>
      <c r="R385">
        <f t="shared" si="38"/>
        <v>0.59211303007607141</v>
      </c>
      <c r="T385">
        <v>2.7032472253635465E-2</v>
      </c>
      <c r="U385">
        <f t="shared" si="39"/>
        <v>4.9372836338538464E-2</v>
      </c>
      <c r="V385">
        <f t="shared" si="40"/>
        <v>82.642696810309516</v>
      </c>
    </row>
    <row r="386" spans="1:22" x14ac:dyDescent="0.4">
      <c r="A386">
        <v>79</v>
      </c>
      <c r="B386" t="s">
        <v>17</v>
      </c>
      <c r="C386" t="s">
        <v>18</v>
      </c>
      <c r="E386">
        <f t="shared" si="29"/>
        <v>0.79912663755458513</v>
      </c>
      <c r="F386">
        <f t="shared" si="30"/>
        <v>0.21649484536082475</v>
      </c>
      <c r="G386">
        <f t="shared" si="31"/>
        <v>0.18162839248434237</v>
      </c>
      <c r="H386">
        <f t="shared" si="32"/>
        <v>0.36594663278271916</v>
      </c>
      <c r="I386">
        <f t="shared" si="33"/>
        <v>0.83673469387755106</v>
      </c>
      <c r="L386">
        <f t="shared" si="34"/>
        <v>0.35363339570155899</v>
      </c>
      <c r="M386">
        <f t="shared" si="35"/>
        <v>0.52652252858007675</v>
      </c>
      <c r="O386">
        <f t="shared" si="36"/>
        <v>0.77444534762602713</v>
      </c>
      <c r="Q386">
        <f t="shared" si="37"/>
        <v>1.6028921106562496E-2</v>
      </c>
      <c r="R386">
        <f t="shared" si="38"/>
        <v>0.38712595328414001</v>
      </c>
      <c r="T386">
        <v>4.5043440496147273E-2</v>
      </c>
      <c r="U386">
        <f t="shared" si="39"/>
        <v>9.8199232580539017E-2</v>
      </c>
      <c r="V386">
        <f t="shared" si="40"/>
        <v>118.01006206206284</v>
      </c>
    </row>
    <row r="387" spans="1:22" x14ac:dyDescent="0.4">
      <c r="A387">
        <v>80</v>
      </c>
      <c r="B387" t="s">
        <v>17</v>
      </c>
      <c r="C387" t="s">
        <v>18</v>
      </c>
      <c r="E387">
        <f t="shared" si="29"/>
        <v>0.87772925764192156</v>
      </c>
      <c r="F387">
        <f t="shared" si="30"/>
        <v>0.12371134020618557</v>
      </c>
      <c r="G387">
        <f t="shared" si="31"/>
        <v>3.9665970772442591E-2</v>
      </c>
      <c r="H387">
        <f t="shared" si="32"/>
        <v>0.31956797966963152</v>
      </c>
      <c r="I387">
        <f t="shared" si="33"/>
        <v>0.91836734693877553</v>
      </c>
      <c r="L387">
        <f t="shared" si="34"/>
        <v>0.32906786475714955</v>
      </c>
      <c r="M387">
        <f t="shared" si="35"/>
        <v>0.51387241447728849</v>
      </c>
      <c r="O387">
        <f t="shared" si="36"/>
        <v>0.66615741770709092</v>
      </c>
      <c r="Q387">
        <f t="shared" si="37"/>
        <v>7.2717648875555915E-2</v>
      </c>
      <c r="R387">
        <f t="shared" si="38"/>
        <v>0.26563397782565812</v>
      </c>
      <c r="T387">
        <v>7.5689275711216544E-2</v>
      </c>
      <c r="U387">
        <f t="shared" si="39"/>
        <v>0.1724219998572738</v>
      </c>
      <c r="V387">
        <f t="shared" si="40"/>
        <v>127.80241749852317</v>
      </c>
    </row>
    <row r="388" spans="1:22" x14ac:dyDescent="0.4">
      <c r="A388">
        <v>81</v>
      </c>
      <c r="B388" t="s">
        <v>17</v>
      </c>
      <c r="C388" t="s">
        <v>18</v>
      </c>
      <c r="E388">
        <f t="shared" si="29"/>
        <v>0.90393013100436703</v>
      </c>
      <c r="F388">
        <f t="shared" si="30"/>
        <v>0.1056701030927835</v>
      </c>
      <c r="G388">
        <f t="shared" si="31"/>
        <v>0</v>
      </c>
      <c r="H388">
        <f t="shared" si="32"/>
        <v>0.16010165184243963</v>
      </c>
      <c r="I388">
        <f t="shared" si="33"/>
        <v>0.97959183673469385</v>
      </c>
      <c r="L388">
        <f t="shared" si="34"/>
        <v>0.29364994103119701</v>
      </c>
      <c r="M388">
        <f t="shared" si="35"/>
        <v>0.42630007134823217</v>
      </c>
      <c r="O388">
        <f t="shared" si="36"/>
        <v>0.29546490741355563</v>
      </c>
      <c r="Q388">
        <f t="shared" si="37"/>
        <v>0.27678569353747068</v>
      </c>
      <c r="R388">
        <f t="shared" si="38"/>
        <v>0.74504720789455237</v>
      </c>
      <c r="T388">
        <v>0.8570637794117133</v>
      </c>
      <c r="U388">
        <f t="shared" si="39"/>
        <v>2.1656479717316501</v>
      </c>
      <c r="V388">
        <f t="shared" si="40"/>
        <v>152.68224183014084</v>
      </c>
    </row>
    <row r="389" spans="1:22" x14ac:dyDescent="0.4">
      <c r="A389">
        <v>82</v>
      </c>
      <c r="B389" t="s">
        <v>17</v>
      </c>
      <c r="C389" t="s">
        <v>18</v>
      </c>
      <c r="E389">
        <f t="shared" si="29"/>
        <v>0.98689956331877737</v>
      </c>
      <c r="F389">
        <f t="shared" si="30"/>
        <v>0</v>
      </c>
      <c r="G389">
        <f t="shared" si="31"/>
        <v>0.75469728601252606</v>
      </c>
      <c r="H389">
        <f t="shared" si="32"/>
        <v>0.85959339263024137</v>
      </c>
      <c r="I389">
        <f t="shared" si="33"/>
        <v>0.69387755102040816</v>
      </c>
      <c r="L389">
        <f t="shared" si="34"/>
        <v>0.26601691845226466</v>
      </c>
      <c r="M389">
        <f t="shared" si="35"/>
        <v>0.92970449039375624</v>
      </c>
      <c r="O389">
        <f t="shared" si="36"/>
        <v>0.8482073976319725</v>
      </c>
      <c r="Q389">
        <f t="shared" si="37"/>
        <v>3.9744672255099221E-2</v>
      </c>
      <c r="R389">
        <f t="shared" si="38"/>
        <v>7.0658890777539715E-2</v>
      </c>
      <c r="T389">
        <v>6.7285175454801019E-3</v>
      </c>
      <c r="U389">
        <f t="shared" si="39"/>
        <v>8.6101600738018157E-3</v>
      </c>
      <c r="V389">
        <f t="shared" si="40"/>
        <v>27.965187214020297</v>
      </c>
    </row>
    <row r="390" spans="1:22" x14ac:dyDescent="0.4">
      <c r="A390">
        <v>83</v>
      </c>
      <c r="B390" t="s">
        <v>17</v>
      </c>
      <c r="C390" t="s">
        <v>18</v>
      </c>
      <c r="E390">
        <f t="shared" si="29"/>
        <v>0.97816593886462877</v>
      </c>
      <c r="F390">
        <f t="shared" si="30"/>
        <v>0</v>
      </c>
      <c r="G390">
        <f t="shared" si="31"/>
        <v>0.71607515657620036</v>
      </c>
      <c r="H390">
        <f t="shared" si="32"/>
        <v>0.84053367217280817</v>
      </c>
      <c r="I390">
        <f t="shared" si="33"/>
        <v>0.63265306122448983</v>
      </c>
      <c r="L390">
        <f t="shared" si="34"/>
        <v>0.36364673322350766</v>
      </c>
      <c r="M390">
        <f t="shared" si="35"/>
        <v>0.91472297790715373</v>
      </c>
      <c r="O390">
        <f t="shared" si="36"/>
        <v>0.4240382937444836</v>
      </c>
      <c r="Q390">
        <f t="shared" si="37"/>
        <v>2.3366132208665558E-2</v>
      </c>
      <c r="R390">
        <f t="shared" si="38"/>
        <v>0.23218660005617134</v>
      </c>
      <c r="T390">
        <v>1.3995766688485898E-2</v>
      </c>
      <c r="U390">
        <f t="shared" si="39"/>
        <v>1.7933534294394121E-2</v>
      </c>
      <c r="V390">
        <f t="shared" si="40"/>
        <v>28.13541904172898</v>
      </c>
    </row>
    <row r="391" spans="1:22" x14ac:dyDescent="0.4">
      <c r="A391">
        <v>84</v>
      </c>
      <c r="B391" t="s">
        <v>17</v>
      </c>
      <c r="C391" t="s">
        <v>18</v>
      </c>
      <c r="E391">
        <f t="shared" si="29"/>
        <v>0.96506550218340625</v>
      </c>
      <c r="F391">
        <f t="shared" si="30"/>
        <v>0</v>
      </c>
      <c r="G391">
        <f t="shared" si="31"/>
        <v>0.12004175365344467</v>
      </c>
      <c r="H391">
        <f t="shared" si="32"/>
        <v>0.44345616264294785</v>
      </c>
      <c r="I391">
        <f t="shared" si="33"/>
        <v>0.8571428571428571</v>
      </c>
      <c r="L391">
        <f t="shared" si="34"/>
        <v>0.4196809228222827</v>
      </c>
      <c r="M391">
        <f t="shared" si="35"/>
        <v>0.65220580556457119</v>
      </c>
      <c r="O391">
        <f t="shared" si="36"/>
        <v>0.69595112450566787</v>
      </c>
      <c r="Q391">
        <f t="shared" si="37"/>
        <v>0.20070041183101109</v>
      </c>
      <c r="R391">
        <f t="shared" si="38"/>
        <v>0.8135587002856236</v>
      </c>
      <c r="T391">
        <v>3.1634522458794709E-2</v>
      </c>
      <c r="U391">
        <f t="shared" si="39"/>
        <v>5.9209176789001845E-2</v>
      </c>
      <c r="V391">
        <f t="shared" si="40"/>
        <v>87.16633660623225</v>
      </c>
    </row>
    <row r="392" spans="1:22" x14ac:dyDescent="0.4">
      <c r="A392">
        <v>85</v>
      </c>
      <c r="B392" t="s">
        <v>17</v>
      </c>
      <c r="C392" t="s">
        <v>18</v>
      </c>
      <c r="E392">
        <f t="shared" si="29"/>
        <v>0.97379912663755452</v>
      </c>
      <c r="F392">
        <f t="shared" si="30"/>
        <v>0</v>
      </c>
      <c r="G392">
        <f t="shared" si="31"/>
        <v>0.63048016701461373</v>
      </c>
      <c r="H392">
        <f t="shared" si="32"/>
        <v>0.75667090216010169</v>
      </c>
      <c r="I392">
        <f t="shared" si="33"/>
        <v>0.55102040816326525</v>
      </c>
      <c r="L392">
        <f t="shared" si="34"/>
        <v>0.42569855670759271</v>
      </c>
      <c r="M392">
        <f t="shared" si="35"/>
        <v>0.86438690411262076</v>
      </c>
      <c r="O392">
        <f t="shared" si="36"/>
        <v>0.23933111217157119</v>
      </c>
      <c r="Q392">
        <f t="shared" si="37"/>
        <v>1.6661413708519862E-3</v>
      </c>
      <c r="R392">
        <f t="shared" si="38"/>
        <v>0.4630734625972579</v>
      </c>
      <c r="T392">
        <v>3.0090277075771558E-2</v>
      </c>
      <c r="U392">
        <f t="shared" si="39"/>
        <v>3.9489280318653036E-2</v>
      </c>
      <c r="V392">
        <f t="shared" si="40"/>
        <v>31.236014275353675</v>
      </c>
    </row>
    <row r="393" spans="1:22" x14ac:dyDescent="0.4">
      <c r="A393">
        <v>86</v>
      </c>
      <c r="B393" t="s">
        <v>17</v>
      </c>
      <c r="C393" t="s">
        <v>18</v>
      </c>
      <c r="E393">
        <f t="shared" si="29"/>
        <v>0.85589519650655033</v>
      </c>
      <c r="F393">
        <f t="shared" si="30"/>
        <v>0.27061855670103091</v>
      </c>
      <c r="G393">
        <f t="shared" si="31"/>
        <v>0.12004175365344467</v>
      </c>
      <c r="H393">
        <f t="shared" si="32"/>
        <v>0.41041931385006353</v>
      </c>
      <c r="I393">
        <f t="shared" si="33"/>
        <v>0.8571428571428571</v>
      </c>
      <c r="L393">
        <f t="shared" si="34"/>
        <v>0.28891021191606425</v>
      </c>
      <c r="M393">
        <f t="shared" si="35"/>
        <v>0.5828185279451652</v>
      </c>
      <c r="O393">
        <f t="shared" si="36"/>
        <v>0.47514338618677504</v>
      </c>
      <c r="Q393">
        <f t="shared" si="37"/>
        <v>5.9459540552553376E-2</v>
      </c>
      <c r="R393">
        <f t="shared" si="38"/>
        <v>0.241916792169316</v>
      </c>
      <c r="T393">
        <v>5.5765543724702389E-2</v>
      </c>
      <c r="U393">
        <f t="shared" si="39"/>
        <v>0.12345185264324759</v>
      </c>
      <c r="V393">
        <f t="shared" si="40"/>
        <v>121.37657843469086</v>
      </c>
    </row>
    <row r="394" spans="1:22" x14ac:dyDescent="0.4">
      <c r="A394">
        <v>87</v>
      </c>
      <c r="B394" t="s">
        <v>17</v>
      </c>
      <c r="C394" t="s">
        <v>18</v>
      </c>
      <c r="E394">
        <f t="shared" si="29"/>
        <v>0.81659388646288222</v>
      </c>
      <c r="F394">
        <f t="shared" si="30"/>
        <v>5.4123711340206188E-2</v>
      </c>
      <c r="G394">
        <f t="shared" si="31"/>
        <v>0.31210855949895616</v>
      </c>
      <c r="H394">
        <f t="shared" si="32"/>
        <v>0.49174078780177888</v>
      </c>
      <c r="I394">
        <f t="shared" si="33"/>
        <v>0.83673469387755106</v>
      </c>
      <c r="L394">
        <f t="shared" si="34"/>
        <v>0.36953067539925455</v>
      </c>
      <c r="M394">
        <f t="shared" si="35"/>
        <v>0.61223238767970312</v>
      </c>
      <c r="O394">
        <f t="shared" si="36"/>
        <v>0.3975671610463522</v>
      </c>
      <c r="Q394">
        <f t="shared" si="37"/>
        <v>0</v>
      </c>
      <c r="R394">
        <f t="shared" si="38"/>
        <v>0.75421154470198892</v>
      </c>
      <c r="T394">
        <v>4.699043429785317E-2</v>
      </c>
      <c r="U394">
        <f t="shared" si="39"/>
        <v>8.607615672249784E-2</v>
      </c>
      <c r="V394">
        <f t="shared" si="40"/>
        <v>83.178040400512671</v>
      </c>
    </row>
    <row r="395" spans="1:22" x14ac:dyDescent="0.4">
      <c r="A395">
        <v>88</v>
      </c>
      <c r="B395" t="s">
        <v>17</v>
      </c>
      <c r="C395" t="s">
        <v>18</v>
      </c>
      <c r="E395">
        <f t="shared" si="29"/>
        <v>0.89082969432314407</v>
      </c>
      <c r="F395">
        <f t="shared" si="30"/>
        <v>5.1546391752577319E-3</v>
      </c>
      <c r="G395">
        <f t="shared" si="31"/>
        <v>0.56263048016701467</v>
      </c>
      <c r="H395">
        <f t="shared" si="32"/>
        <v>0.67979669631512074</v>
      </c>
      <c r="I395">
        <f t="shared" si="33"/>
        <v>0.42857142857142855</v>
      </c>
      <c r="L395">
        <f t="shared" si="34"/>
        <v>0.41370212940414663</v>
      </c>
      <c r="M395">
        <f t="shared" si="35"/>
        <v>0.76435776439329484</v>
      </c>
      <c r="O395">
        <f t="shared" si="36"/>
        <v>0.19648614065459752</v>
      </c>
      <c r="Q395">
        <f t="shared" si="37"/>
        <v>7.5245643351168498E-2</v>
      </c>
      <c r="R395">
        <f t="shared" si="38"/>
        <v>0.13553234175310405</v>
      </c>
      <c r="T395">
        <v>4.7463188664442643E-2</v>
      </c>
      <c r="U395">
        <f t="shared" si="39"/>
        <v>6.4147578694577129E-2</v>
      </c>
      <c r="V395">
        <f t="shared" si="40"/>
        <v>35.152273792834542</v>
      </c>
    </row>
    <row r="396" spans="1:22" x14ac:dyDescent="0.4">
      <c r="A396">
        <v>89</v>
      </c>
      <c r="B396" t="s">
        <v>17</v>
      </c>
      <c r="C396" t="s">
        <v>18</v>
      </c>
      <c r="E396">
        <f t="shared" si="29"/>
        <v>0.94759825327510938</v>
      </c>
      <c r="F396">
        <f t="shared" si="30"/>
        <v>0</v>
      </c>
      <c r="G396">
        <f t="shared" si="31"/>
        <v>0.93423799582463474</v>
      </c>
      <c r="H396">
        <f t="shared" si="32"/>
        <v>0.89961880559085139</v>
      </c>
      <c r="I396">
        <f t="shared" si="33"/>
        <v>0.38775510204081631</v>
      </c>
      <c r="L396">
        <f t="shared" si="34"/>
        <v>0.37165150185189327</v>
      </c>
      <c r="M396">
        <f t="shared" si="35"/>
        <v>0.92171831730159781</v>
      </c>
      <c r="O396">
        <f t="shared" si="36"/>
        <v>9.9022537328673263E-2</v>
      </c>
      <c r="Q396">
        <f t="shared" si="37"/>
        <v>1.6069799111233646E-2</v>
      </c>
      <c r="R396">
        <f t="shared" si="38"/>
        <v>0.6252671871187524</v>
      </c>
      <c r="T396">
        <v>5.2383068079633631E-2</v>
      </c>
      <c r="U396">
        <f t="shared" si="39"/>
        <v>5.9611567294259739E-2</v>
      </c>
      <c r="V396">
        <f t="shared" si="40"/>
        <v>13.799304774659667</v>
      </c>
    </row>
    <row r="397" spans="1:22" x14ac:dyDescent="0.4">
      <c r="A397">
        <v>90</v>
      </c>
      <c r="B397" t="s">
        <v>17</v>
      </c>
      <c r="C397" t="s">
        <v>18</v>
      </c>
      <c r="E397">
        <f t="shared" si="29"/>
        <v>0.95196506550218329</v>
      </c>
      <c r="F397">
        <f t="shared" si="30"/>
        <v>0</v>
      </c>
      <c r="G397">
        <f t="shared" si="31"/>
        <v>0.73382045929018791</v>
      </c>
      <c r="H397">
        <f t="shared" si="32"/>
        <v>0.80241423125794165</v>
      </c>
      <c r="I397">
        <f t="shared" si="33"/>
        <v>0.40816326530612246</v>
      </c>
      <c r="L397">
        <f t="shared" si="34"/>
        <v>0.47795753229426774</v>
      </c>
      <c r="M397">
        <f t="shared" si="35"/>
        <v>0.8748385180290964</v>
      </c>
      <c r="O397">
        <f t="shared" si="36"/>
        <v>0.3056728468405428</v>
      </c>
      <c r="Q397">
        <f t="shared" si="37"/>
        <v>3.3350751570040041E-2</v>
      </c>
      <c r="R397">
        <f t="shared" si="38"/>
        <v>0.30276525670670246</v>
      </c>
      <c r="T397">
        <v>2.1478560291318796E-2</v>
      </c>
      <c r="U397">
        <f t="shared" si="39"/>
        <v>2.6321529648134535E-2</v>
      </c>
      <c r="V397">
        <f t="shared" si="40"/>
        <v>22.547923562517227</v>
      </c>
    </row>
    <row r="398" spans="1:22" x14ac:dyDescent="0.4">
      <c r="A398">
        <v>91</v>
      </c>
      <c r="B398" t="s">
        <v>17</v>
      </c>
      <c r="C398" t="s">
        <v>18</v>
      </c>
      <c r="E398">
        <f t="shared" si="29"/>
        <v>0.81659388646288222</v>
      </c>
      <c r="F398">
        <f t="shared" si="30"/>
        <v>0.20103092783505155</v>
      </c>
      <c r="G398">
        <f t="shared" si="31"/>
        <v>0</v>
      </c>
      <c r="H398">
        <f t="shared" si="32"/>
        <v>0.2115628970775095</v>
      </c>
      <c r="I398">
        <f t="shared" si="33"/>
        <v>0.95918367346938771</v>
      </c>
      <c r="L398">
        <f t="shared" si="34"/>
        <v>0.45094375909039192</v>
      </c>
      <c r="M398">
        <f t="shared" si="35"/>
        <v>0.44113245619537889</v>
      </c>
      <c r="O398">
        <f t="shared" si="36"/>
        <v>0.14809332065849817</v>
      </c>
      <c r="Q398">
        <f t="shared" si="37"/>
        <v>0.10933804994867015</v>
      </c>
      <c r="R398">
        <f t="shared" si="38"/>
        <v>0.62524226792482973</v>
      </c>
      <c r="T398">
        <v>0.71803615682963629</v>
      </c>
      <c r="U398">
        <f t="shared" si="39"/>
        <v>1.9219978103662105</v>
      </c>
      <c r="V398">
        <f t="shared" si="40"/>
        <v>167.67423786184492</v>
      </c>
    </row>
    <row r="399" spans="1:22" x14ac:dyDescent="0.4">
      <c r="A399">
        <v>92</v>
      </c>
      <c r="B399" t="s">
        <v>17</v>
      </c>
      <c r="C399" t="s">
        <v>18</v>
      </c>
      <c r="E399">
        <f t="shared" si="29"/>
        <v>0.79912663755458513</v>
      </c>
      <c r="F399">
        <f t="shared" si="30"/>
        <v>0.42010309278350516</v>
      </c>
      <c r="G399">
        <f t="shared" si="31"/>
        <v>0.36430062630480164</v>
      </c>
      <c r="H399">
        <f t="shared" si="32"/>
        <v>0.47141041931385003</v>
      </c>
      <c r="I399">
        <f t="shared" si="33"/>
        <v>0.75510204081632648</v>
      </c>
      <c r="L399">
        <f t="shared" si="34"/>
        <v>0.48428770407693983</v>
      </c>
      <c r="M399">
        <f t="shared" si="35"/>
        <v>0.59219577124360656</v>
      </c>
      <c r="O399">
        <f t="shared" si="36"/>
        <v>0.68058634899158699</v>
      </c>
      <c r="Q399">
        <f t="shared" si="37"/>
        <v>7.0739332851010805E-2</v>
      </c>
      <c r="R399">
        <f t="shared" si="38"/>
        <v>1</v>
      </c>
      <c r="T399">
        <v>3.0181462912953861E-2</v>
      </c>
      <c r="U399">
        <f t="shared" si="39"/>
        <v>6.1353601208010686E-2</v>
      </c>
      <c r="V399">
        <f t="shared" si="40"/>
        <v>103.28239683066445</v>
      </c>
    </row>
    <row r="400" spans="1:22" x14ac:dyDescent="0.4">
      <c r="A400">
        <v>93</v>
      </c>
      <c r="B400" t="s">
        <v>17</v>
      </c>
      <c r="C400" t="s">
        <v>18</v>
      </c>
      <c r="E400">
        <f t="shared" si="29"/>
        <v>0.80786026200873362</v>
      </c>
      <c r="F400">
        <f t="shared" si="30"/>
        <v>4.1237113402061855E-2</v>
      </c>
      <c r="G400">
        <f t="shared" si="31"/>
        <v>0.35699373695198333</v>
      </c>
      <c r="H400">
        <f t="shared" si="32"/>
        <v>0.57941550190597202</v>
      </c>
      <c r="I400">
        <f t="shared" si="33"/>
        <v>0.79591836734693877</v>
      </c>
      <c r="L400">
        <f t="shared" si="34"/>
        <v>0.5494306056021877</v>
      </c>
      <c r="M400">
        <f t="shared" si="35"/>
        <v>0.66402779560084724</v>
      </c>
      <c r="O400">
        <f t="shared" si="36"/>
        <v>0.76625692469078344</v>
      </c>
      <c r="Q400">
        <f t="shared" si="37"/>
        <v>0.22699418791453241</v>
      </c>
      <c r="R400">
        <f t="shared" si="38"/>
        <v>0.74634932050483205</v>
      </c>
      <c r="T400">
        <v>1.7446580876755637E-2</v>
      </c>
      <c r="U400">
        <f t="shared" si="39"/>
        <v>3.0006702103912233E-2</v>
      </c>
      <c r="V400">
        <f t="shared" si="40"/>
        <v>71.991878041219238</v>
      </c>
    </row>
    <row r="401" spans="1:22" x14ac:dyDescent="0.4">
      <c r="A401">
        <v>94</v>
      </c>
      <c r="B401" t="s">
        <v>17</v>
      </c>
      <c r="C401" t="s">
        <v>18</v>
      </c>
      <c r="E401">
        <f t="shared" si="29"/>
        <v>0.85589519650655033</v>
      </c>
      <c r="F401">
        <f t="shared" si="30"/>
        <v>7.7319587628865982E-3</v>
      </c>
      <c r="G401">
        <f t="shared" si="31"/>
        <v>0.4624217118997912</v>
      </c>
      <c r="H401">
        <f t="shared" si="32"/>
        <v>0.58576874205844975</v>
      </c>
      <c r="I401">
        <f t="shared" si="33"/>
        <v>0.79591836734693877</v>
      </c>
      <c r="L401">
        <f t="shared" si="34"/>
        <v>0.46901803953230692</v>
      </c>
      <c r="M401">
        <f t="shared" si="35"/>
        <v>0.6881831541893253</v>
      </c>
      <c r="O401">
        <f t="shared" si="36"/>
        <v>0.24150508453177238</v>
      </c>
      <c r="Q401">
        <f t="shared" si="37"/>
        <v>0.73715213590971018</v>
      </c>
      <c r="R401">
        <f t="shared" si="38"/>
        <v>0.92276373886667207</v>
      </c>
      <c r="T401">
        <v>5.3147467718597165E-2</v>
      </c>
      <c r="U401">
        <f t="shared" si="39"/>
        <v>8.5709686154563314E-2</v>
      </c>
      <c r="V401">
        <f t="shared" si="40"/>
        <v>61.267676210605416</v>
      </c>
    </row>
    <row r="402" spans="1:22" x14ac:dyDescent="0.4">
      <c r="A402">
        <v>95</v>
      </c>
      <c r="B402" t="s">
        <v>17</v>
      </c>
      <c r="C402" t="s">
        <v>18</v>
      </c>
      <c r="E402">
        <f t="shared" si="29"/>
        <v>0.81659388646288222</v>
      </c>
      <c r="F402">
        <f t="shared" si="30"/>
        <v>0.23969072164948454</v>
      </c>
      <c r="G402">
        <f t="shared" si="31"/>
        <v>0.43110647181628392</v>
      </c>
      <c r="H402">
        <f t="shared" si="32"/>
        <v>0.50444726810673435</v>
      </c>
      <c r="I402">
        <f t="shared" si="33"/>
        <v>0.79591836734693877</v>
      </c>
      <c r="L402">
        <f t="shared" si="34"/>
        <v>0.5144108615510391</v>
      </c>
      <c r="M402">
        <f t="shared" si="35"/>
        <v>0.62447572360961556</v>
      </c>
      <c r="O402">
        <f t="shared" si="36"/>
        <v>0.45691014420085913</v>
      </c>
      <c r="Q402">
        <f t="shared" si="37"/>
        <v>0.10566445408918974</v>
      </c>
      <c r="R402">
        <f t="shared" si="38"/>
        <v>0.99362246487181449</v>
      </c>
      <c r="T402">
        <v>3.8260190672968687E-2</v>
      </c>
      <c r="U402">
        <f t="shared" si="39"/>
        <v>7.0420850185574257E-2</v>
      </c>
      <c r="V402">
        <f t="shared" si="40"/>
        <v>84.057760682639483</v>
      </c>
    </row>
    <row r="403" spans="1:22" x14ac:dyDescent="0.4">
      <c r="A403">
        <v>96</v>
      </c>
      <c r="B403" t="s">
        <v>17</v>
      </c>
      <c r="C403" t="s">
        <v>18</v>
      </c>
      <c r="E403">
        <f t="shared" si="29"/>
        <v>0.85589519650655033</v>
      </c>
      <c r="F403">
        <f t="shared" si="30"/>
        <v>2.5773195876288659E-3</v>
      </c>
      <c r="G403">
        <f t="shared" si="31"/>
        <v>0.57098121085594999</v>
      </c>
      <c r="H403">
        <f t="shared" si="32"/>
        <v>0.69822109275730615</v>
      </c>
      <c r="I403">
        <f t="shared" si="33"/>
        <v>0.59183673469387754</v>
      </c>
      <c r="L403">
        <f t="shared" si="34"/>
        <v>0.57137469358553494</v>
      </c>
      <c r="M403">
        <f t="shared" si="35"/>
        <v>0.76282394538504494</v>
      </c>
      <c r="O403">
        <f t="shared" si="36"/>
        <v>0.58162433694853932</v>
      </c>
      <c r="Q403">
        <f t="shared" si="37"/>
        <v>0.20001221188832247</v>
      </c>
      <c r="R403">
        <f t="shared" si="38"/>
        <v>0.58438379313813082</v>
      </c>
      <c r="T403">
        <v>1.5402296601104027E-2</v>
      </c>
      <c r="U403">
        <f t="shared" si="39"/>
        <v>2.181206108870944E-2</v>
      </c>
      <c r="V403">
        <f t="shared" si="40"/>
        <v>41.615641183964506</v>
      </c>
    </row>
    <row r="404" spans="1:22" x14ac:dyDescent="0.4">
      <c r="A404">
        <v>97</v>
      </c>
      <c r="B404" t="s">
        <v>17</v>
      </c>
      <c r="C404" t="s">
        <v>18</v>
      </c>
      <c r="E404">
        <f t="shared" si="29"/>
        <v>0.86026200873362468</v>
      </c>
      <c r="F404">
        <f t="shared" si="30"/>
        <v>0.1211340206185567</v>
      </c>
      <c r="G404">
        <f t="shared" si="31"/>
        <v>0.71085594989561585</v>
      </c>
      <c r="H404">
        <f t="shared" si="32"/>
        <v>0.71092757306226173</v>
      </c>
      <c r="I404">
        <f t="shared" si="33"/>
        <v>0.51020408163265307</v>
      </c>
      <c r="L404">
        <f t="shared" si="34"/>
        <v>0.59448519537860267</v>
      </c>
      <c r="M404">
        <f t="shared" si="35"/>
        <v>0.77737940295758456</v>
      </c>
      <c r="O404">
        <f t="shared" si="36"/>
        <v>0.31328468875286342</v>
      </c>
      <c r="Q404">
        <f t="shared" si="37"/>
        <v>2.8799283731771461E-2</v>
      </c>
      <c r="R404">
        <f t="shared" si="38"/>
        <v>0.38002731270019391</v>
      </c>
      <c r="T404">
        <v>2.7072158134415721E-2</v>
      </c>
      <c r="U404">
        <f t="shared" si="39"/>
        <v>3.7077961816521524E-2</v>
      </c>
      <c r="V404">
        <f t="shared" si="40"/>
        <v>36.959756338693353</v>
      </c>
    </row>
    <row r="405" spans="1:22" x14ac:dyDescent="0.4">
      <c r="A405">
        <v>98</v>
      </c>
      <c r="B405" t="s">
        <v>17</v>
      </c>
      <c r="C405" t="s">
        <v>18</v>
      </c>
      <c r="E405">
        <f t="shared" si="29"/>
        <v>0.84716157205240172</v>
      </c>
      <c r="F405">
        <f t="shared" si="30"/>
        <v>2.0618556701030927E-2</v>
      </c>
      <c r="G405">
        <f t="shared" si="31"/>
        <v>0.54801670146137793</v>
      </c>
      <c r="H405">
        <f t="shared" si="32"/>
        <v>0.62579415501905966</v>
      </c>
      <c r="I405">
        <f t="shared" si="33"/>
        <v>0.73469387755102045</v>
      </c>
      <c r="L405">
        <f t="shared" si="34"/>
        <v>0.49435875577197652</v>
      </c>
      <c r="M405">
        <f t="shared" si="35"/>
        <v>0.7176286319384938</v>
      </c>
      <c r="O405">
        <f t="shared" si="36"/>
        <v>0.90042787000345792</v>
      </c>
      <c r="Q405">
        <f t="shared" si="37"/>
        <v>0.20039802816907695</v>
      </c>
      <c r="R405">
        <f t="shared" si="38"/>
        <v>0.90005555047616059</v>
      </c>
      <c r="T405">
        <v>1.2349854256645719E-2</v>
      </c>
      <c r="U405">
        <f t="shared" si="39"/>
        <v>1.8908665137023221E-2</v>
      </c>
      <c r="V405">
        <f t="shared" si="40"/>
        <v>53.108407144546391</v>
      </c>
    </row>
    <row r="406" spans="1:22" x14ac:dyDescent="0.4">
      <c r="A406">
        <v>99</v>
      </c>
      <c r="B406" t="s">
        <v>17</v>
      </c>
      <c r="C406" t="s">
        <v>18</v>
      </c>
      <c r="E406">
        <f t="shared" si="29"/>
        <v>0.9126637554585153</v>
      </c>
      <c r="F406">
        <f t="shared" si="30"/>
        <v>0</v>
      </c>
      <c r="G406">
        <f t="shared" si="31"/>
        <v>0.86221294363256784</v>
      </c>
      <c r="H406">
        <f t="shared" si="32"/>
        <v>0.77509529860228721</v>
      </c>
      <c r="I406">
        <f t="shared" si="33"/>
        <v>0.38775510204081631</v>
      </c>
      <c r="L406">
        <f t="shared" si="34"/>
        <v>0.55798642416076016</v>
      </c>
      <c r="M406">
        <f t="shared" si="35"/>
        <v>0.82811286542504803</v>
      </c>
      <c r="O406">
        <f t="shared" si="36"/>
        <v>0.9970942755097153</v>
      </c>
      <c r="Q406">
        <f t="shared" si="37"/>
        <v>0.10295855787865887</v>
      </c>
      <c r="R406">
        <f t="shared" si="38"/>
        <v>0.54766788359925689</v>
      </c>
      <c r="T406">
        <v>7.3584269568366641E-3</v>
      </c>
      <c r="U406">
        <f t="shared" si="39"/>
        <v>8.8395525044869232E-3</v>
      </c>
      <c r="V406">
        <f t="shared" si="40"/>
        <v>20.128290412316392</v>
      </c>
    </row>
    <row r="407" spans="1:22" x14ac:dyDescent="0.4">
      <c r="A407">
        <v>100</v>
      </c>
      <c r="B407" t="s">
        <v>17</v>
      </c>
      <c r="C407" t="s">
        <v>18</v>
      </c>
      <c r="E407">
        <f t="shared" si="29"/>
        <v>0.92576419213973815</v>
      </c>
      <c r="F407">
        <f t="shared" si="30"/>
        <v>0</v>
      </c>
      <c r="G407">
        <f t="shared" si="31"/>
        <v>0.93006263048016702</v>
      </c>
      <c r="H407">
        <f t="shared" si="32"/>
        <v>0.83100381194409145</v>
      </c>
      <c r="I407">
        <f t="shared" si="33"/>
        <v>0.69387755102040816</v>
      </c>
      <c r="L407">
        <f t="shared" si="34"/>
        <v>0.62074081288957494</v>
      </c>
      <c r="M407">
        <f t="shared" si="35"/>
        <v>0.87320790102315227</v>
      </c>
      <c r="O407">
        <f t="shared" si="36"/>
        <v>0.86201291128498048</v>
      </c>
      <c r="Q407">
        <f t="shared" si="37"/>
        <v>7.7108152476120621E-3</v>
      </c>
      <c r="R407">
        <f t="shared" si="38"/>
        <v>0.44228903705112621</v>
      </c>
      <c r="T407">
        <v>7.3039309901631808E-3</v>
      </c>
      <c r="U407">
        <f t="shared" si="39"/>
        <v>9.1460265589712736E-3</v>
      </c>
      <c r="V407">
        <f t="shared" si="40"/>
        <v>25.220604785135542</v>
      </c>
    </row>
    <row r="408" spans="1:22" x14ac:dyDescent="0.4">
      <c r="A408">
        <v>101</v>
      </c>
      <c r="B408" t="s">
        <v>17</v>
      </c>
      <c r="C408" t="s">
        <v>18</v>
      </c>
      <c r="E408">
        <f t="shared" si="29"/>
        <v>0.8646288209606986</v>
      </c>
      <c r="F408">
        <f t="shared" si="30"/>
        <v>6.7010309278350513E-2</v>
      </c>
      <c r="G408">
        <f t="shared" si="31"/>
        <v>0.68371607515657618</v>
      </c>
      <c r="H408">
        <f t="shared" si="32"/>
        <v>0.58449809402795416</v>
      </c>
      <c r="I408">
        <f t="shared" si="33"/>
        <v>0.59183673469387754</v>
      </c>
      <c r="L408">
        <f t="shared" si="34"/>
        <v>0.63119305628186728</v>
      </c>
      <c r="M408">
        <f t="shared" si="35"/>
        <v>0.6953316555725213</v>
      </c>
      <c r="O408">
        <f t="shared" si="36"/>
        <v>0.99413963825740193</v>
      </c>
      <c r="Q408">
        <f t="shared" si="37"/>
        <v>4.2324692016136402E-2</v>
      </c>
      <c r="R408">
        <f t="shared" si="38"/>
        <v>5.0891094164819906E-2</v>
      </c>
      <c r="T408">
        <v>1.2967485631268169E-2</v>
      </c>
      <c r="U408">
        <f t="shared" si="39"/>
        <v>1.8663645312472686E-2</v>
      </c>
      <c r="V408">
        <f t="shared" si="40"/>
        <v>43.926477677904749</v>
      </c>
    </row>
    <row r="409" spans="1:22" x14ac:dyDescent="0.4">
      <c r="A409">
        <v>102</v>
      </c>
      <c r="B409" t="s">
        <v>17</v>
      </c>
      <c r="C409" t="s">
        <v>18</v>
      </c>
      <c r="E409">
        <f t="shared" si="29"/>
        <v>0.94759825327510938</v>
      </c>
      <c r="F409">
        <f t="shared" si="30"/>
        <v>5.1546391752577319E-3</v>
      </c>
      <c r="G409">
        <f t="shared" si="31"/>
        <v>0.73695198329853862</v>
      </c>
      <c r="H409">
        <f t="shared" si="32"/>
        <v>0.76810673443456168</v>
      </c>
      <c r="I409">
        <f t="shared" si="33"/>
        <v>0.69387755102040816</v>
      </c>
      <c r="L409">
        <f t="shared" si="34"/>
        <v>0.59061776429782942</v>
      </c>
      <c r="M409">
        <f t="shared" si="35"/>
        <v>0.81613918982938682</v>
      </c>
      <c r="O409">
        <f t="shared" si="36"/>
        <v>0.47057071966812575</v>
      </c>
      <c r="Q409">
        <f t="shared" si="37"/>
        <v>1.6768356557842867E-2</v>
      </c>
      <c r="R409">
        <f t="shared" si="38"/>
        <v>0.53423769664155329</v>
      </c>
      <c r="T409">
        <v>1.6567364228798204E-2</v>
      </c>
      <c r="U409">
        <f t="shared" si="39"/>
        <v>2.2068487390489628E-2</v>
      </c>
      <c r="V409">
        <f t="shared" si="40"/>
        <v>33.204576695000782</v>
      </c>
    </row>
    <row r="410" spans="1:22" x14ac:dyDescent="0.4">
      <c r="A410">
        <v>103</v>
      </c>
      <c r="B410" t="s">
        <v>17</v>
      </c>
      <c r="C410" t="s">
        <v>18</v>
      </c>
      <c r="E410">
        <f t="shared" si="29"/>
        <v>0.89082969432314407</v>
      </c>
      <c r="F410">
        <f t="shared" si="30"/>
        <v>1.804123711340206E-2</v>
      </c>
      <c r="G410">
        <f t="shared" si="31"/>
        <v>0.51461377870563674</v>
      </c>
      <c r="H410">
        <f t="shared" si="32"/>
        <v>0.68614993646759848</v>
      </c>
      <c r="I410">
        <f t="shared" si="33"/>
        <v>0.65306122448979587</v>
      </c>
      <c r="L410">
        <f t="shared" si="34"/>
        <v>0.66831597486753247</v>
      </c>
      <c r="M410">
        <f t="shared" si="35"/>
        <v>0.74845808965686289</v>
      </c>
      <c r="O410">
        <f t="shared" si="36"/>
        <v>0.44283956536008501</v>
      </c>
      <c r="Q410">
        <f t="shared" si="37"/>
        <v>6.7914500465107094E-2</v>
      </c>
      <c r="R410">
        <f t="shared" si="38"/>
        <v>0.79970312925280784</v>
      </c>
      <c r="T410">
        <v>2.1996991067065371E-2</v>
      </c>
      <c r="U410">
        <f t="shared" si="39"/>
        <v>3.2154727789316634E-2</v>
      </c>
      <c r="V410">
        <f t="shared" si="40"/>
        <v>46.177846284893782</v>
      </c>
    </row>
    <row r="411" spans="1:22" x14ac:dyDescent="0.4">
      <c r="A411">
        <v>104</v>
      </c>
      <c r="B411" t="s">
        <v>17</v>
      </c>
      <c r="C411" t="s">
        <v>18</v>
      </c>
      <c r="E411">
        <f t="shared" si="29"/>
        <v>0.88646288209606983</v>
      </c>
      <c r="F411">
        <f t="shared" si="30"/>
        <v>2.0618556701030927E-2</v>
      </c>
      <c r="G411">
        <f t="shared" si="31"/>
        <v>0.54906054279749483</v>
      </c>
      <c r="H411">
        <f t="shared" si="32"/>
        <v>0.73316391359593402</v>
      </c>
      <c r="I411">
        <f t="shared" si="33"/>
        <v>0.77551020408163263</v>
      </c>
      <c r="L411">
        <f t="shared" si="34"/>
        <v>0.72707071249578648</v>
      </c>
      <c r="M411">
        <f t="shared" si="35"/>
        <v>0.78725395823606981</v>
      </c>
      <c r="O411">
        <f t="shared" si="36"/>
        <v>0.4504552824205259</v>
      </c>
      <c r="Q411">
        <f t="shared" si="37"/>
        <v>1.9697608748494959E-2</v>
      </c>
      <c r="R411">
        <f t="shared" si="38"/>
        <v>0.72964164765601791</v>
      </c>
      <c r="T411">
        <v>1.8349604081342789E-2</v>
      </c>
      <c r="U411">
        <f t="shared" si="39"/>
        <v>2.7204277788733865E-2</v>
      </c>
      <c r="V411">
        <f t="shared" si="40"/>
        <v>48.255393784731233</v>
      </c>
    </row>
    <row r="412" spans="1:22" x14ac:dyDescent="0.4">
      <c r="A412">
        <v>105</v>
      </c>
      <c r="B412" t="s">
        <v>17</v>
      </c>
      <c r="C412" t="s">
        <v>18</v>
      </c>
      <c r="E412">
        <f t="shared" si="29"/>
        <v>0.85152838427947608</v>
      </c>
      <c r="F412">
        <f t="shared" si="30"/>
        <v>5.9278350515463915E-2</v>
      </c>
      <c r="G412">
        <f t="shared" si="31"/>
        <v>0.325678496868476</v>
      </c>
      <c r="H412">
        <f t="shared" si="32"/>
        <v>0.41232528589580686</v>
      </c>
      <c r="I412">
        <f t="shared" si="33"/>
        <v>0.83673469387755106</v>
      </c>
      <c r="L412">
        <f t="shared" si="34"/>
        <v>0.74609380114518586</v>
      </c>
      <c r="M412">
        <f t="shared" si="35"/>
        <v>0.57472431749983943</v>
      </c>
      <c r="O412">
        <f t="shared" si="36"/>
        <v>0.44256745478029563</v>
      </c>
      <c r="Q412">
        <f t="shared" si="37"/>
        <v>0.16335051138770587</v>
      </c>
      <c r="R412">
        <f t="shared" si="38"/>
        <v>0.79597510000415284</v>
      </c>
      <c r="T412">
        <v>6.1260052325900316E-2</v>
      </c>
      <c r="U412">
        <f t="shared" si="39"/>
        <v>0.11371750029681083</v>
      </c>
      <c r="V412">
        <f t="shared" si="40"/>
        <v>85.630759327203293</v>
      </c>
    </row>
    <row r="413" spans="1:22" x14ac:dyDescent="0.4">
      <c r="A413">
        <v>106</v>
      </c>
      <c r="B413" t="s">
        <v>17</v>
      </c>
      <c r="C413" t="s">
        <v>18</v>
      </c>
      <c r="E413">
        <f t="shared" si="29"/>
        <v>0.82096069868995625</v>
      </c>
      <c r="F413">
        <f t="shared" si="30"/>
        <v>0.14948453608247422</v>
      </c>
      <c r="G413">
        <f t="shared" si="31"/>
        <v>0</v>
      </c>
      <c r="H413">
        <f t="shared" si="32"/>
        <v>0.21092757306226173</v>
      </c>
      <c r="I413">
        <f t="shared" si="33"/>
        <v>1</v>
      </c>
      <c r="L413">
        <f t="shared" si="34"/>
        <v>0.7315325416111581</v>
      </c>
      <c r="M413">
        <f t="shared" si="35"/>
        <v>0.42368151623112066</v>
      </c>
      <c r="O413">
        <f t="shared" si="36"/>
        <v>0.47152117064167259</v>
      </c>
      <c r="Q413">
        <f t="shared" si="37"/>
        <v>7.410653200678112E-2</v>
      </c>
      <c r="R413">
        <f t="shared" si="38"/>
        <v>0.85674135616249691</v>
      </c>
      <c r="T413">
        <v>0.28134967300258318</v>
      </c>
      <c r="U413">
        <f t="shared" si="39"/>
        <v>0.74731490293839986</v>
      </c>
      <c r="V413">
        <f t="shared" si="40"/>
        <v>165.617832415799</v>
      </c>
    </row>
    <row r="414" spans="1:22" x14ac:dyDescent="0.4">
      <c r="A414">
        <v>107</v>
      </c>
      <c r="B414" t="s">
        <v>17</v>
      </c>
      <c r="C414" t="s">
        <v>18</v>
      </c>
      <c r="E414">
        <f t="shared" si="29"/>
        <v>0.86026200873362468</v>
      </c>
      <c r="F414">
        <f t="shared" si="30"/>
        <v>0.13144329896907217</v>
      </c>
      <c r="G414">
        <f t="shared" si="31"/>
        <v>0</v>
      </c>
      <c r="H414">
        <f t="shared" si="32"/>
        <v>0.19567979669631511</v>
      </c>
      <c r="I414">
        <f t="shared" si="33"/>
        <v>1</v>
      </c>
      <c r="L414">
        <f t="shared" si="34"/>
        <v>0.74552378631769545</v>
      </c>
      <c r="M414">
        <f t="shared" si="35"/>
        <v>0.42765484707788204</v>
      </c>
      <c r="O414">
        <f t="shared" si="36"/>
        <v>0.47006141268297891</v>
      </c>
      <c r="Q414">
        <f t="shared" si="37"/>
        <v>0.16722835488121501</v>
      </c>
      <c r="R414">
        <f t="shared" si="38"/>
        <v>0.44451291751425437</v>
      </c>
      <c r="T414">
        <v>0.34557926976587783</v>
      </c>
      <c r="U414">
        <f t="shared" si="39"/>
        <v>0.89784239531937715</v>
      </c>
      <c r="V414">
        <f t="shared" si="40"/>
        <v>159.80794389884704</v>
      </c>
    </row>
    <row r="415" spans="1:22" x14ac:dyDescent="0.4">
      <c r="A415">
        <v>108</v>
      </c>
      <c r="B415" t="s">
        <v>17</v>
      </c>
      <c r="C415" t="s">
        <v>18</v>
      </c>
      <c r="E415">
        <f t="shared" si="29"/>
        <v>0.86899563318777295</v>
      </c>
      <c r="F415">
        <f t="shared" si="30"/>
        <v>2.5773195876288659E-3</v>
      </c>
      <c r="G415">
        <f t="shared" si="31"/>
        <v>0.15970772442588727</v>
      </c>
      <c r="H415">
        <f t="shared" si="32"/>
        <v>0.40025412960609907</v>
      </c>
      <c r="I415">
        <f t="shared" si="33"/>
        <v>0.79591836734693877</v>
      </c>
      <c r="L415">
        <f t="shared" si="34"/>
        <v>0.71805882087738226</v>
      </c>
      <c r="M415">
        <f t="shared" si="35"/>
        <v>0.57792003595584196</v>
      </c>
      <c r="O415">
        <f t="shared" si="36"/>
        <v>0.25492526507530522</v>
      </c>
      <c r="Q415">
        <f t="shared" si="37"/>
        <v>0.48427653401899023</v>
      </c>
      <c r="R415">
        <f t="shared" si="38"/>
        <v>0.7019762907451832</v>
      </c>
      <c r="T415">
        <v>0.1102957852604436</v>
      </c>
      <c r="U415">
        <f t="shared" si="39"/>
        <v>0.20965099217271557</v>
      </c>
      <c r="V415">
        <f t="shared" si="40"/>
        <v>90.08069227456204</v>
      </c>
    </row>
    <row r="416" spans="1:22" x14ac:dyDescent="0.4">
      <c r="A416">
        <v>109</v>
      </c>
      <c r="B416" t="s">
        <v>17</v>
      </c>
      <c r="C416" t="s">
        <v>18</v>
      </c>
      <c r="E416">
        <f t="shared" si="29"/>
        <v>0.7947598253275111</v>
      </c>
      <c r="F416">
        <f t="shared" si="30"/>
        <v>1</v>
      </c>
      <c r="G416">
        <f t="shared" si="31"/>
        <v>0.30271398747390399</v>
      </c>
      <c r="H416">
        <f t="shared" si="32"/>
        <v>0.36086404066073691</v>
      </c>
      <c r="I416">
        <f t="shared" si="33"/>
        <v>0.8571428571428571</v>
      </c>
      <c r="L416">
        <f t="shared" si="34"/>
        <v>0.74840812986027161</v>
      </c>
      <c r="M416">
        <f t="shared" si="35"/>
        <v>0.51510000624266294</v>
      </c>
      <c r="O416">
        <f t="shared" si="36"/>
        <v>0.28523235121564677</v>
      </c>
      <c r="Q416">
        <f t="shared" si="37"/>
        <v>0.11165414690583389</v>
      </c>
      <c r="R416">
        <f t="shared" si="38"/>
        <v>0.2147749789170654</v>
      </c>
      <c r="T416">
        <v>0.12912542733972529</v>
      </c>
      <c r="U416">
        <f t="shared" si="39"/>
        <v>0.4032158095564532</v>
      </c>
      <c r="V416">
        <f t="shared" si="40"/>
        <v>212.26677646967548</v>
      </c>
    </row>
    <row r="417" spans="1:22" x14ac:dyDescent="0.4">
      <c r="A417">
        <v>110</v>
      </c>
      <c r="B417" t="s">
        <v>17</v>
      </c>
      <c r="C417" t="s">
        <v>18</v>
      </c>
      <c r="E417">
        <f t="shared" si="29"/>
        <v>0.7860262008733625</v>
      </c>
      <c r="F417">
        <f t="shared" si="30"/>
        <v>2.5773195876288659E-3</v>
      </c>
      <c r="G417">
        <f t="shared" si="31"/>
        <v>0</v>
      </c>
      <c r="H417">
        <f t="shared" si="32"/>
        <v>0.29796696315120708</v>
      </c>
      <c r="I417">
        <f t="shared" si="33"/>
        <v>0.97959183673469385</v>
      </c>
      <c r="L417">
        <f t="shared" si="34"/>
        <v>0.77484777944610717</v>
      </c>
      <c r="M417">
        <f t="shared" si="35"/>
        <v>0.46877334736030596</v>
      </c>
      <c r="O417">
        <f t="shared" si="36"/>
        <v>0.11663704983737673</v>
      </c>
      <c r="Q417">
        <f t="shared" si="37"/>
        <v>0.73851835721953762</v>
      </c>
      <c r="R417">
        <f t="shared" si="38"/>
        <v>0.70552212825755545</v>
      </c>
      <c r="T417">
        <v>0.48017154888656199</v>
      </c>
      <c r="U417">
        <f t="shared" si="39"/>
        <v>1.1422734423218777</v>
      </c>
      <c r="V417">
        <f t="shared" si="40"/>
        <v>137.88861396944901</v>
      </c>
    </row>
    <row r="418" spans="1:22" x14ac:dyDescent="0.4">
      <c r="A418">
        <v>111</v>
      </c>
      <c r="B418" t="s">
        <v>17</v>
      </c>
      <c r="C418" t="s">
        <v>18</v>
      </c>
      <c r="E418">
        <f t="shared" si="29"/>
        <v>0.76419213973799127</v>
      </c>
      <c r="F418">
        <f t="shared" si="30"/>
        <v>7.2164948453608241E-2</v>
      </c>
      <c r="G418">
        <f t="shared" si="31"/>
        <v>4.1753653444676408E-2</v>
      </c>
      <c r="H418">
        <f t="shared" si="32"/>
        <v>0.2649301143583227</v>
      </c>
      <c r="I418">
        <f t="shared" si="33"/>
        <v>0.95918367346938771</v>
      </c>
      <c r="L418">
        <f t="shared" si="34"/>
        <v>0.79807890100431933</v>
      </c>
      <c r="M418">
        <f t="shared" si="35"/>
        <v>0.44265256293893013</v>
      </c>
      <c r="O418">
        <f t="shared" si="36"/>
        <v>0.24234407225488871</v>
      </c>
      <c r="Q418">
        <f t="shared" si="37"/>
        <v>8.2792040145840975E-2</v>
      </c>
      <c r="R418">
        <f t="shared" si="38"/>
        <v>0.83289505347106574</v>
      </c>
      <c r="T418">
        <v>0.29984859961088522</v>
      </c>
      <c r="U418">
        <f t="shared" si="39"/>
        <v>0.73509337611050507</v>
      </c>
      <c r="V418">
        <f t="shared" si="40"/>
        <v>145.15484716768356</v>
      </c>
    </row>
    <row r="419" spans="1:22" x14ac:dyDescent="0.4">
      <c r="A419">
        <v>112</v>
      </c>
      <c r="B419" t="s">
        <v>17</v>
      </c>
      <c r="C419" t="s">
        <v>18</v>
      </c>
      <c r="E419">
        <f t="shared" si="29"/>
        <v>0.76855895196506563</v>
      </c>
      <c r="F419">
        <f t="shared" si="30"/>
        <v>0</v>
      </c>
      <c r="G419">
        <f t="shared" si="31"/>
        <v>0.53235908141962418</v>
      </c>
      <c r="H419">
        <f t="shared" si="32"/>
        <v>0.69250317662007621</v>
      </c>
      <c r="I419">
        <f t="shared" si="33"/>
        <v>0.73469387755102045</v>
      </c>
      <c r="L419">
        <f t="shared" si="34"/>
        <v>0.78712757941705735</v>
      </c>
      <c r="M419">
        <f t="shared" si="35"/>
        <v>0.69958859698466225</v>
      </c>
      <c r="O419">
        <f t="shared" si="36"/>
        <v>0.17579079612982271</v>
      </c>
      <c r="Q419">
        <f t="shared" si="37"/>
        <v>0.26804180608618833</v>
      </c>
      <c r="R419">
        <f t="shared" si="38"/>
        <v>0.18068613001785888</v>
      </c>
      <c r="T419">
        <v>5.4486130553756298E-2</v>
      </c>
      <c r="U419">
        <f t="shared" si="39"/>
        <v>8.3600321529094468E-2</v>
      </c>
      <c r="V419">
        <f t="shared" si="40"/>
        <v>53.434132098285005</v>
      </c>
    </row>
    <row r="420" spans="1:22" x14ac:dyDescent="0.4">
      <c r="A420">
        <v>113</v>
      </c>
      <c r="B420" t="s">
        <v>17</v>
      </c>
      <c r="C420" t="s">
        <v>18</v>
      </c>
      <c r="E420">
        <f t="shared" si="29"/>
        <v>0.78165938864628814</v>
      </c>
      <c r="F420">
        <f t="shared" si="30"/>
        <v>0</v>
      </c>
      <c r="G420">
        <f t="shared" si="31"/>
        <v>1</v>
      </c>
      <c r="H420">
        <f t="shared" si="32"/>
        <v>0.86912325285895808</v>
      </c>
      <c r="I420">
        <f t="shared" si="33"/>
        <v>0.40816326530612246</v>
      </c>
      <c r="L420">
        <f t="shared" si="34"/>
        <v>0.73909593797732531</v>
      </c>
      <c r="M420">
        <f t="shared" si="35"/>
        <v>0.80780996468721267</v>
      </c>
      <c r="O420">
        <f t="shared" si="36"/>
        <v>0.11016774994512439</v>
      </c>
      <c r="Q420">
        <f t="shared" si="37"/>
        <v>1.9517914903824606E-2</v>
      </c>
      <c r="R420">
        <f t="shared" si="38"/>
        <v>0.49238198472452616</v>
      </c>
      <c r="T420">
        <v>5.405978830900602E-2</v>
      </c>
      <c r="U420">
        <f t="shared" si="39"/>
        <v>6.3710391524017765E-2</v>
      </c>
      <c r="V420">
        <f t="shared" si="40"/>
        <v>17.851722170735943</v>
      </c>
    </row>
    <row r="421" spans="1:22" x14ac:dyDescent="0.4">
      <c r="A421">
        <v>114</v>
      </c>
      <c r="B421" t="s">
        <v>17</v>
      </c>
      <c r="C421" t="s">
        <v>18</v>
      </c>
      <c r="E421">
        <f t="shared" si="29"/>
        <v>0.79912663755458513</v>
      </c>
      <c r="F421">
        <f t="shared" si="30"/>
        <v>0</v>
      </c>
      <c r="G421">
        <f t="shared" si="31"/>
        <v>0.86534446764091866</v>
      </c>
      <c r="H421">
        <f t="shared" si="32"/>
        <v>0.82909783989834818</v>
      </c>
      <c r="I421">
        <f t="shared" si="33"/>
        <v>0.32653061224489793</v>
      </c>
      <c r="L421">
        <f t="shared" si="34"/>
        <v>0.75077797286927861</v>
      </c>
      <c r="M421">
        <f t="shared" si="35"/>
        <v>0.81030338773601529</v>
      </c>
      <c r="O421">
        <f t="shared" si="36"/>
        <v>8.2378118055321959E-3</v>
      </c>
      <c r="Q421">
        <f t="shared" si="37"/>
        <v>4.5220021077899478E-2</v>
      </c>
      <c r="R421">
        <f t="shared" si="38"/>
        <v>0.6346276782908542</v>
      </c>
      <c r="T421">
        <v>0.51851907062766656</v>
      </c>
      <c r="U421">
        <f t="shared" si="39"/>
        <v>0.62216738749456302</v>
      </c>
      <c r="V421">
        <f t="shared" si="40"/>
        <v>19.989296968659286</v>
      </c>
    </row>
    <row r="422" spans="1:22" x14ac:dyDescent="0.4">
      <c r="A422">
        <v>115</v>
      </c>
      <c r="B422" t="s">
        <v>17</v>
      </c>
      <c r="C422" t="s">
        <v>18</v>
      </c>
      <c r="E422">
        <f t="shared" si="29"/>
        <v>0.83842794759825345</v>
      </c>
      <c r="F422">
        <f t="shared" si="30"/>
        <v>0</v>
      </c>
      <c r="G422">
        <f t="shared" si="31"/>
        <v>0.66388308977035493</v>
      </c>
      <c r="H422">
        <f t="shared" si="32"/>
        <v>0.67280813214739521</v>
      </c>
      <c r="I422">
        <f t="shared" si="33"/>
        <v>0.32653061224489793</v>
      </c>
      <c r="L422">
        <f t="shared" si="34"/>
        <v>0.89870919618898659</v>
      </c>
      <c r="M422">
        <f t="shared" si="35"/>
        <v>0.73909660612276218</v>
      </c>
      <c r="O422">
        <f t="shared" si="36"/>
        <v>0.91400273093382256</v>
      </c>
      <c r="Q422">
        <f t="shared" si="37"/>
        <v>4.6838392129884131E-2</v>
      </c>
      <c r="R422">
        <f t="shared" si="38"/>
        <v>0.95871954750926669</v>
      </c>
      <c r="T422">
        <v>1.0630033487232184E-2</v>
      </c>
      <c r="U422">
        <f t="shared" si="39"/>
        <v>1.3810301268953462E-2</v>
      </c>
      <c r="V422">
        <f t="shared" si="40"/>
        <v>29.917758824947477</v>
      </c>
    </row>
    <row r="423" spans="1:22" x14ac:dyDescent="0.4">
      <c r="A423">
        <v>116</v>
      </c>
      <c r="B423" t="s">
        <v>17</v>
      </c>
      <c r="C423" t="s">
        <v>18</v>
      </c>
      <c r="E423">
        <f t="shared" si="29"/>
        <v>0.84279475982532748</v>
      </c>
      <c r="F423">
        <f t="shared" si="30"/>
        <v>0</v>
      </c>
      <c r="G423">
        <f t="shared" si="31"/>
        <v>0.62317327766179542</v>
      </c>
      <c r="H423">
        <f t="shared" si="32"/>
        <v>0.66518424396442188</v>
      </c>
      <c r="I423">
        <f t="shared" si="33"/>
        <v>0.32653061224489793</v>
      </c>
      <c r="L423">
        <f t="shared" si="34"/>
        <v>0.82808130398466884</v>
      </c>
      <c r="M423">
        <f t="shared" si="35"/>
        <v>0.73475735886989113</v>
      </c>
      <c r="O423">
        <f t="shared" si="36"/>
        <v>0.81608724430959378</v>
      </c>
      <c r="Q423">
        <f t="shared" si="37"/>
        <v>7.2475717828172619E-3</v>
      </c>
      <c r="R423">
        <f t="shared" si="38"/>
        <v>0.48176068533946304</v>
      </c>
      <c r="T423">
        <v>1.2216246073594762E-2</v>
      </c>
      <c r="U423">
        <f t="shared" si="39"/>
        <v>1.6054482069096421E-2</v>
      </c>
      <c r="V423">
        <f t="shared" si="40"/>
        <v>31.419111668010274</v>
      </c>
    </row>
    <row r="424" spans="1:22" x14ac:dyDescent="0.4">
      <c r="A424">
        <v>117</v>
      </c>
      <c r="B424" t="s">
        <v>17</v>
      </c>
      <c r="C424" t="s">
        <v>18</v>
      </c>
      <c r="E424">
        <f t="shared" si="29"/>
        <v>0.8646288209606986</v>
      </c>
      <c r="F424">
        <f t="shared" si="30"/>
        <v>0</v>
      </c>
      <c r="G424">
        <f t="shared" si="31"/>
        <v>0.65135699373695199</v>
      </c>
      <c r="H424">
        <f t="shared" si="32"/>
        <v>0.65692503176620076</v>
      </c>
      <c r="I424">
        <f t="shared" si="33"/>
        <v>0.81632653061224492</v>
      </c>
      <c r="L424">
        <f t="shared" si="34"/>
        <v>0.83693986405231291</v>
      </c>
      <c r="M424">
        <f t="shared" si="35"/>
        <v>0.74516909705826562</v>
      </c>
      <c r="O424">
        <f t="shared" si="36"/>
        <v>0.76328795940641458</v>
      </c>
      <c r="Q424">
        <f t="shared" si="37"/>
        <v>0.38006012575106557</v>
      </c>
      <c r="R424">
        <f t="shared" si="38"/>
        <v>5.9073173036397281E-2</v>
      </c>
      <c r="T424">
        <v>1.3143474200476964E-2</v>
      </c>
      <c r="U424">
        <f t="shared" si="39"/>
        <v>1.9578644484523105E-2</v>
      </c>
      <c r="V424">
        <f t="shared" si="40"/>
        <v>48.960953442679681</v>
      </c>
    </row>
    <row r="425" spans="1:22" x14ac:dyDescent="0.4">
      <c r="A425">
        <v>118</v>
      </c>
      <c r="B425" t="s">
        <v>17</v>
      </c>
      <c r="C425" t="s">
        <v>18</v>
      </c>
      <c r="E425">
        <f t="shared" si="29"/>
        <v>0.83406113537117921</v>
      </c>
      <c r="F425">
        <f t="shared" si="30"/>
        <v>1.5463917525773196E-2</v>
      </c>
      <c r="G425">
        <f t="shared" si="31"/>
        <v>0.69728601252609601</v>
      </c>
      <c r="H425">
        <f t="shared" si="32"/>
        <v>0.62071156289707752</v>
      </c>
      <c r="I425">
        <f t="shared" si="33"/>
        <v>0.34693877551020408</v>
      </c>
      <c r="L425">
        <f t="shared" si="34"/>
        <v>0.86576651331042509</v>
      </c>
      <c r="M425">
        <f t="shared" si="35"/>
        <v>0.70205527516725663</v>
      </c>
      <c r="O425">
        <f t="shared" si="36"/>
        <v>0.11894820386834827</v>
      </c>
      <c r="Q425">
        <f t="shared" si="37"/>
        <v>0.39926230207418839</v>
      </c>
      <c r="R425">
        <f t="shared" si="38"/>
        <v>0.30937850917626597</v>
      </c>
      <c r="T425">
        <v>9.4020711370215351E-2</v>
      </c>
      <c r="U425">
        <f t="shared" si="39"/>
        <v>0.12404913655702937</v>
      </c>
      <c r="V425">
        <f t="shared" si="40"/>
        <v>31.938096137748079</v>
      </c>
    </row>
    <row r="426" spans="1:22" x14ac:dyDescent="0.4">
      <c r="A426">
        <v>119</v>
      </c>
      <c r="B426" t="s">
        <v>17</v>
      </c>
      <c r="C426" t="s">
        <v>18</v>
      </c>
      <c r="E426">
        <f t="shared" si="29"/>
        <v>0.86899563318777295</v>
      </c>
      <c r="F426">
        <f t="shared" si="30"/>
        <v>0</v>
      </c>
      <c r="G426">
        <f t="shared" si="31"/>
        <v>0.90605427974947805</v>
      </c>
      <c r="H426">
        <f t="shared" si="32"/>
        <v>0.80876747141041938</v>
      </c>
      <c r="I426">
        <f t="shared" si="33"/>
        <v>8.1632653061224483E-2</v>
      </c>
      <c r="L426">
        <f t="shared" si="34"/>
        <v>0.93404190825187783</v>
      </c>
      <c r="M426">
        <f t="shared" si="35"/>
        <v>0.82886990138227656</v>
      </c>
      <c r="O426">
        <f t="shared" si="36"/>
        <v>0.17862418663137225</v>
      </c>
      <c r="Q426">
        <f t="shared" si="37"/>
        <v>4.5964376859070913E-2</v>
      </c>
      <c r="R426">
        <f t="shared" si="38"/>
        <v>0.9211434716345932</v>
      </c>
      <c r="T426">
        <v>3.7222539481849087E-2</v>
      </c>
      <c r="U426">
        <f t="shared" si="39"/>
        <v>4.1338307625610457E-2</v>
      </c>
      <c r="V426">
        <f t="shared" si="40"/>
        <v>11.057193305600094</v>
      </c>
    </row>
    <row r="427" spans="1:22" x14ac:dyDescent="0.4">
      <c r="A427">
        <v>120</v>
      </c>
      <c r="B427" t="s">
        <v>17</v>
      </c>
      <c r="C427" t="s">
        <v>18</v>
      </c>
      <c r="E427">
        <f t="shared" si="29"/>
        <v>0.86899563318777295</v>
      </c>
      <c r="F427">
        <f t="shared" si="30"/>
        <v>0</v>
      </c>
      <c r="G427">
        <f t="shared" si="31"/>
        <v>0.48434237995824636</v>
      </c>
      <c r="H427">
        <f t="shared" si="32"/>
        <v>0.54637865311308764</v>
      </c>
      <c r="I427">
        <f t="shared" si="33"/>
        <v>0.40816326530612246</v>
      </c>
      <c r="L427">
        <f t="shared" si="34"/>
        <v>0.88599026647626655</v>
      </c>
      <c r="M427">
        <f t="shared" si="35"/>
        <v>0.67492644600482421</v>
      </c>
      <c r="O427">
        <f t="shared" si="36"/>
        <v>0.95689598983479573</v>
      </c>
      <c r="Q427">
        <f t="shared" si="37"/>
        <v>6.0767745450736009E-2</v>
      </c>
      <c r="R427">
        <f t="shared" si="38"/>
        <v>0.802602854127064</v>
      </c>
      <c r="T427">
        <v>1.5369942318139106E-2</v>
      </c>
      <c r="U427">
        <f t="shared" si="39"/>
        <v>2.2010177925309741E-2</v>
      </c>
      <c r="V427">
        <f t="shared" si="40"/>
        <v>43.202736026758174</v>
      </c>
    </row>
    <row r="428" spans="1:22" x14ac:dyDescent="0.4">
      <c r="A428">
        <v>121</v>
      </c>
      <c r="B428" t="s">
        <v>17</v>
      </c>
      <c r="C428" t="s">
        <v>18</v>
      </c>
      <c r="E428">
        <f t="shared" si="29"/>
        <v>0.86026200873362468</v>
      </c>
      <c r="F428">
        <f t="shared" si="30"/>
        <v>0</v>
      </c>
      <c r="G428">
        <f t="shared" si="31"/>
        <v>0.49373695198329853</v>
      </c>
      <c r="H428">
        <f t="shared" si="32"/>
        <v>0.5203303684879288</v>
      </c>
      <c r="I428">
        <f t="shared" si="33"/>
        <v>0.51020408163265307</v>
      </c>
      <c r="L428">
        <f t="shared" si="34"/>
        <v>0.9651507897026248</v>
      </c>
      <c r="M428">
        <f t="shared" si="35"/>
        <v>0.6538115742704832</v>
      </c>
      <c r="O428">
        <f t="shared" si="36"/>
        <v>0.45036273425148543</v>
      </c>
      <c r="Q428">
        <f t="shared" si="37"/>
        <v>0.11151995655539047</v>
      </c>
      <c r="R428">
        <f t="shared" si="38"/>
        <v>0.95470370824168027</v>
      </c>
      <c r="T428">
        <v>3.6068830508500259E-2</v>
      </c>
      <c r="U428">
        <f t="shared" si="39"/>
        <v>5.3608037534467814E-2</v>
      </c>
      <c r="V428">
        <f t="shared" si="40"/>
        <v>48.627046618087967</v>
      </c>
    </row>
    <row r="429" spans="1:22" x14ac:dyDescent="0.4">
      <c r="A429">
        <v>122</v>
      </c>
      <c r="B429" t="s">
        <v>17</v>
      </c>
      <c r="C429" t="s">
        <v>18</v>
      </c>
      <c r="E429">
        <f t="shared" si="29"/>
        <v>0.92139737991266391</v>
      </c>
      <c r="F429">
        <f t="shared" si="30"/>
        <v>0</v>
      </c>
      <c r="G429">
        <f t="shared" si="31"/>
        <v>0.97286012526096044</v>
      </c>
      <c r="H429">
        <f t="shared" si="32"/>
        <v>0.8157560355781448</v>
      </c>
      <c r="I429">
        <f t="shared" si="33"/>
        <v>0.22448979591836735</v>
      </c>
      <c r="L429">
        <f t="shared" si="34"/>
        <v>0.94042595184215516</v>
      </c>
      <c r="M429">
        <f t="shared" si="35"/>
        <v>0.85387588613840781</v>
      </c>
      <c r="O429">
        <f t="shared" si="36"/>
        <v>0.12398631374991247</v>
      </c>
      <c r="Q429">
        <f t="shared" si="37"/>
        <v>0.45396884413782018</v>
      </c>
      <c r="R429">
        <f t="shared" si="38"/>
        <v>0.3600946846201038</v>
      </c>
      <c r="T429">
        <v>5.205203774502011E-2</v>
      </c>
      <c r="U429">
        <f t="shared" si="39"/>
        <v>5.8022251922058871E-2</v>
      </c>
      <c r="V429">
        <f t="shared" si="40"/>
        <v>11.469703081143905</v>
      </c>
    </row>
    <row r="430" spans="1:22" x14ac:dyDescent="0.4">
      <c r="A430">
        <v>123</v>
      </c>
      <c r="B430" t="s">
        <v>17</v>
      </c>
      <c r="C430" t="s">
        <v>18</v>
      </c>
      <c r="E430">
        <f t="shared" si="29"/>
        <v>0.92576419213973815</v>
      </c>
      <c r="F430">
        <f t="shared" si="30"/>
        <v>0</v>
      </c>
      <c r="G430">
        <f t="shared" si="31"/>
        <v>0.74843423799582465</v>
      </c>
      <c r="H430">
        <f t="shared" si="32"/>
        <v>0.63913595933926304</v>
      </c>
      <c r="I430">
        <f t="shared" si="33"/>
        <v>0.12244897959183673</v>
      </c>
      <c r="L430">
        <f t="shared" si="34"/>
        <v>0.97507771428487289</v>
      </c>
      <c r="M430">
        <f t="shared" si="35"/>
        <v>0.73469355142880022</v>
      </c>
      <c r="O430">
        <f t="shared" si="36"/>
        <v>1.392765957442877E-2</v>
      </c>
      <c r="Q430">
        <f t="shared" si="37"/>
        <v>0.50459009287497991</v>
      </c>
      <c r="R430">
        <f t="shared" si="38"/>
        <v>0.98392655597334189</v>
      </c>
      <c r="T430">
        <v>0.61926819057948024</v>
      </c>
      <c r="U430">
        <f t="shared" si="39"/>
        <v>0.73882739566096889</v>
      </c>
      <c r="V430">
        <f t="shared" si="40"/>
        <v>19.306530982902757</v>
      </c>
    </row>
    <row r="431" spans="1:22" x14ac:dyDescent="0.4">
      <c r="A431">
        <v>124</v>
      </c>
      <c r="B431" t="s">
        <v>17</v>
      </c>
      <c r="C431" t="s">
        <v>18</v>
      </c>
      <c r="E431">
        <f t="shared" si="29"/>
        <v>0.93886462882096078</v>
      </c>
      <c r="F431">
        <f t="shared" si="30"/>
        <v>0</v>
      </c>
      <c r="G431">
        <f t="shared" si="31"/>
        <v>0.9592901878914406</v>
      </c>
      <c r="H431">
        <f t="shared" si="32"/>
        <v>0.7960609911054638</v>
      </c>
      <c r="I431">
        <f t="shared" si="33"/>
        <v>0.16326530612244897</v>
      </c>
      <c r="L431">
        <f t="shared" si="34"/>
        <v>0.93884676162179392</v>
      </c>
      <c r="M431">
        <f t="shared" si="35"/>
        <v>0.84682056355826918</v>
      </c>
      <c r="O431">
        <f t="shared" si="36"/>
        <v>0.94631645588438318</v>
      </c>
      <c r="Q431">
        <f t="shared" si="37"/>
        <v>9.9806033489371615E-2</v>
      </c>
      <c r="R431">
        <f t="shared" si="38"/>
        <v>0.57350189392466422</v>
      </c>
      <c r="T431">
        <v>7.4091669378589303E-3</v>
      </c>
      <c r="U431">
        <f t="shared" si="39"/>
        <v>8.1761728969302651E-3</v>
      </c>
      <c r="V431">
        <f t="shared" si="40"/>
        <v>10.352121439620051</v>
      </c>
    </row>
    <row r="432" spans="1:22" x14ac:dyDescent="0.4">
      <c r="A432">
        <v>125</v>
      </c>
      <c r="B432" t="s">
        <v>17</v>
      </c>
      <c r="C432" t="s">
        <v>18</v>
      </c>
      <c r="E432">
        <f t="shared" si="29"/>
        <v>0.92576419213973815</v>
      </c>
      <c r="F432">
        <f t="shared" si="30"/>
        <v>0</v>
      </c>
      <c r="G432">
        <f t="shared" si="31"/>
        <v>0.9613778705636743</v>
      </c>
      <c r="H432">
        <f t="shared" si="32"/>
        <v>0.81003811944091497</v>
      </c>
      <c r="I432">
        <f t="shared" si="33"/>
        <v>0.26530612244897961</v>
      </c>
      <c r="L432">
        <f t="shared" si="34"/>
        <v>0.99538592640020795</v>
      </c>
      <c r="M432">
        <f t="shared" si="35"/>
        <v>0.84330770145165435</v>
      </c>
      <c r="O432">
        <f t="shared" si="36"/>
        <v>0.98540666610218453</v>
      </c>
      <c r="Q432">
        <f t="shared" si="37"/>
        <v>0.1877157661369237</v>
      </c>
      <c r="R432">
        <f t="shared" si="38"/>
        <v>0.54297780085064873</v>
      </c>
      <c r="T432">
        <v>6.974894930048975E-3</v>
      </c>
      <c r="U432">
        <f t="shared" si="39"/>
        <v>7.8690130135697471E-3</v>
      </c>
      <c r="V432">
        <f t="shared" si="40"/>
        <v>12.819090358892243</v>
      </c>
    </row>
    <row r="433" spans="1:22" x14ac:dyDescent="0.4">
      <c r="A433">
        <v>126</v>
      </c>
      <c r="B433" t="s">
        <v>17</v>
      </c>
      <c r="C433" t="s">
        <v>18</v>
      </c>
      <c r="E433">
        <f t="shared" si="29"/>
        <v>0.8646288209606986</v>
      </c>
      <c r="F433">
        <f t="shared" si="30"/>
        <v>5.1546391752577319E-3</v>
      </c>
      <c r="G433">
        <f t="shared" si="31"/>
        <v>0.62317327766179542</v>
      </c>
      <c r="H433">
        <f t="shared" si="32"/>
        <v>0.62388818297331627</v>
      </c>
      <c r="I433">
        <f t="shared" si="33"/>
        <v>0.55102040816326525</v>
      </c>
      <c r="L433">
        <f t="shared" si="34"/>
        <v>0.97752005132490372</v>
      </c>
      <c r="M433">
        <f t="shared" si="35"/>
        <v>0.70599104253411815</v>
      </c>
      <c r="O433">
        <f t="shared" si="36"/>
        <v>0.87585708952917152</v>
      </c>
      <c r="Q433">
        <f t="shared" si="37"/>
        <v>0.20695558228114355</v>
      </c>
      <c r="R433">
        <f t="shared" si="38"/>
        <v>0.38017875728171274</v>
      </c>
      <c r="T433">
        <v>1.3390687483854373E-2</v>
      </c>
      <c r="U433">
        <f t="shared" si="39"/>
        <v>1.8830867823087193E-2</v>
      </c>
      <c r="V433">
        <f t="shared" si="40"/>
        <v>40.626594756932668</v>
      </c>
    </row>
    <row r="434" spans="1:22" x14ac:dyDescent="0.4">
      <c r="A434">
        <v>127</v>
      </c>
      <c r="B434" t="s">
        <v>17</v>
      </c>
      <c r="C434" t="s">
        <v>18</v>
      </c>
      <c r="E434">
        <f t="shared" si="29"/>
        <v>0.90829694323144095</v>
      </c>
      <c r="F434">
        <f t="shared" si="30"/>
        <v>0</v>
      </c>
      <c r="G434">
        <f t="shared" si="31"/>
        <v>0.87891440501043849</v>
      </c>
      <c r="H434">
        <f t="shared" si="32"/>
        <v>0.78208386277001274</v>
      </c>
      <c r="I434">
        <f t="shared" si="33"/>
        <v>0.26530612244897961</v>
      </c>
      <c r="L434">
        <f t="shared" si="34"/>
        <v>0.90230840408079704</v>
      </c>
      <c r="M434">
        <f t="shared" si="35"/>
        <v>0.82090919369297666</v>
      </c>
      <c r="O434">
        <f t="shared" si="36"/>
        <v>0.24197233803131865</v>
      </c>
      <c r="Q434">
        <f t="shared" si="37"/>
        <v>2.2738625321436952E-2</v>
      </c>
      <c r="R434">
        <f t="shared" si="38"/>
        <v>0.70261401331784457</v>
      </c>
      <c r="T434">
        <v>3.0017797963051675E-2</v>
      </c>
      <c r="U434">
        <f t="shared" si="39"/>
        <v>3.4872065594704509E-2</v>
      </c>
      <c r="V434">
        <f t="shared" si="40"/>
        <v>16.171298233227692</v>
      </c>
    </row>
    <row r="435" spans="1:22" x14ac:dyDescent="0.4">
      <c r="A435">
        <v>128</v>
      </c>
      <c r="B435" t="s">
        <v>17</v>
      </c>
      <c r="C435" t="s">
        <v>18</v>
      </c>
      <c r="E435">
        <f t="shared" si="29"/>
        <v>0.88646288209606983</v>
      </c>
      <c r="F435">
        <f t="shared" si="30"/>
        <v>5.1546391752577319E-3</v>
      </c>
      <c r="G435">
        <f t="shared" si="31"/>
        <v>0.47599164926931109</v>
      </c>
      <c r="H435">
        <f t="shared" si="32"/>
        <v>0.54574332909783985</v>
      </c>
      <c r="I435">
        <f t="shared" si="33"/>
        <v>0.61224489795918369</v>
      </c>
      <c r="L435">
        <f t="shared" si="34"/>
        <v>0.87684292805482011</v>
      </c>
      <c r="M435">
        <f t="shared" si="35"/>
        <v>0.6676001683172248</v>
      </c>
      <c r="O435">
        <f t="shared" si="36"/>
        <v>0.50597066596147433</v>
      </c>
      <c r="Q435">
        <f t="shared" si="37"/>
        <v>7.0765127057587446E-2</v>
      </c>
      <c r="R435">
        <f t="shared" si="38"/>
        <v>0.71748627519587627</v>
      </c>
      <c r="T435">
        <v>3.0301959160045976E-2</v>
      </c>
      <c r="U435">
        <f t="shared" si="39"/>
        <v>4.6040437885896152E-2</v>
      </c>
      <c r="V435">
        <f t="shared" si="40"/>
        <v>51.938815713941764</v>
      </c>
    </row>
    <row r="436" spans="1:22" x14ac:dyDescent="0.4">
      <c r="A436">
        <v>129</v>
      </c>
      <c r="B436" t="s">
        <v>17</v>
      </c>
      <c r="C436" t="s">
        <v>18</v>
      </c>
      <c r="E436">
        <f t="shared" si="29"/>
        <v>0.89082969432314407</v>
      </c>
      <c r="F436">
        <f t="shared" si="30"/>
        <v>0</v>
      </c>
      <c r="G436">
        <f t="shared" si="31"/>
        <v>0.87473903966597077</v>
      </c>
      <c r="H436">
        <f t="shared" si="32"/>
        <v>0.66899618805590855</v>
      </c>
      <c r="I436">
        <f t="shared" si="33"/>
        <v>0.36734693877551022</v>
      </c>
      <c r="L436">
        <f t="shared" si="34"/>
        <v>0.90419664766144403</v>
      </c>
      <c r="M436">
        <f t="shared" si="35"/>
        <v>0.74001585263246583</v>
      </c>
      <c r="O436">
        <f t="shared" si="36"/>
        <v>0.46620113517774137</v>
      </c>
      <c r="Q436">
        <f t="shared" si="37"/>
        <v>0.17084451663570238</v>
      </c>
      <c r="R436">
        <f t="shared" si="38"/>
        <v>0.89411277251035171</v>
      </c>
      <c r="T436">
        <v>2.1906574641474875E-2</v>
      </c>
      <c r="U436">
        <f t="shared" si="39"/>
        <v>2.6930662103171618E-2</v>
      </c>
      <c r="V436">
        <f t="shared" si="40"/>
        <v>22.93415353117247</v>
      </c>
    </row>
    <row r="437" spans="1:22" x14ac:dyDescent="0.4">
      <c r="A437">
        <v>130</v>
      </c>
      <c r="B437" t="s">
        <v>17</v>
      </c>
      <c r="C437" t="s">
        <v>18</v>
      </c>
      <c r="E437">
        <f t="shared" ref="E437:E500" si="41">($E131-$E$304)/($E$305-$E$304)</f>
        <v>0.84716157205240172</v>
      </c>
      <c r="F437">
        <f t="shared" ref="F437:F500" si="42">($F131-$F$304)/($F$305-$F$304)</f>
        <v>5.1546391752577319E-3</v>
      </c>
      <c r="G437">
        <f t="shared" ref="G437:G500" si="43">($G131-$G$304)/($G$305-$G$304)</f>
        <v>0.5751565762004176</v>
      </c>
      <c r="H437">
        <f t="shared" ref="H437:H500" si="44">($H131-$H$304)/($H$305-$H$304)</f>
        <v>0.61499364675984747</v>
      </c>
      <c r="I437">
        <f t="shared" ref="I437:I500" si="45">($I131-$I$304)/($I$305-$I$304)</f>
        <v>0.5714285714285714</v>
      </c>
      <c r="L437">
        <f t="shared" ref="L437:L500" si="46">($L131-$L$304)/($L$305-$L$304)</f>
        <v>0.81628554077661919</v>
      </c>
      <c r="M437">
        <f t="shared" ref="M437:M500" si="47">($M131-$M$304)/($M$305-$M$304)</f>
        <v>0.69133667444065294</v>
      </c>
      <c r="O437">
        <f t="shared" ref="O437:O500" si="48">($O131-$O$304)/($O$305-$O$304)</f>
        <v>0.24686114486956565</v>
      </c>
      <c r="Q437">
        <f t="shared" ref="Q437:Q500" si="49">($Q131-$Q$304)/($Q$305-$Q$304)</f>
        <v>0.21324805964139029</v>
      </c>
      <c r="R437">
        <f t="shared" ref="R437:R500" si="50">($R131-$R$304)/($R$305-$R$304)</f>
        <v>0.41937338720601092</v>
      </c>
      <c r="T437">
        <v>4.8685342255934405E-2</v>
      </c>
      <c r="U437">
        <f t="shared" ref="U437:U500" si="51">T437/((E437+(1-F437)+G437+H437+(1-I437))/5)</f>
        <v>7.0339729147310237E-2</v>
      </c>
      <c r="V437">
        <f t="shared" ref="V437:V500" si="52">ABS((T437-U437)/T437)*100</f>
        <v>44.478247225911844</v>
      </c>
    </row>
    <row r="438" spans="1:22" x14ac:dyDescent="0.4">
      <c r="A438">
        <v>131</v>
      </c>
      <c r="B438" t="s">
        <v>17</v>
      </c>
      <c r="C438" t="s">
        <v>18</v>
      </c>
      <c r="E438">
        <f t="shared" si="41"/>
        <v>0.74235807860262015</v>
      </c>
      <c r="F438">
        <f t="shared" si="42"/>
        <v>1.0309278350515464E-2</v>
      </c>
      <c r="G438">
        <f t="shared" si="43"/>
        <v>0.15031315240083509</v>
      </c>
      <c r="H438">
        <f t="shared" si="44"/>
        <v>0.27509529860228715</v>
      </c>
      <c r="I438">
        <f t="shared" si="45"/>
        <v>0.81632653061224492</v>
      </c>
      <c r="L438">
        <f t="shared" si="46"/>
        <v>0.82794719832087726</v>
      </c>
      <c r="M438">
        <f t="shared" si="47"/>
        <v>0.43814887384395368</v>
      </c>
      <c r="O438">
        <f t="shared" si="48"/>
        <v>0.22076526035966407</v>
      </c>
      <c r="Q438">
        <f t="shared" si="49"/>
        <v>1.7098041078688075E-2</v>
      </c>
      <c r="R438">
        <f t="shared" si="50"/>
        <v>5.2562104799833434E-2</v>
      </c>
      <c r="T438">
        <v>0.30813210981949535</v>
      </c>
      <c r="U438">
        <f t="shared" si="51"/>
        <v>0.65808394871446574</v>
      </c>
      <c r="V438">
        <f t="shared" si="52"/>
        <v>113.57201269934936</v>
      </c>
    </row>
    <row r="439" spans="1:22" x14ac:dyDescent="0.4">
      <c r="A439">
        <v>132</v>
      </c>
      <c r="B439" t="s">
        <v>17</v>
      </c>
      <c r="C439" t="s">
        <v>18</v>
      </c>
      <c r="E439">
        <f t="shared" si="41"/>
        <v>0.69868995633187769</v>
      </c>
      <c r="F439">
        <f t="shared" si="42"/>
        <v>0.1134020618556701</v>
      </c>
      <c r="G439">
        <f t="shared" si="43"/>
        <v>0</v>
      </c>
      <c r="H439">
        <f t="shared" si="44"/>
        <v>6.9885641677255403E-2</v>
      </c>
      <c r="I439">
        <f t="shared" si="45"/>
        <v>1</v>
      </c>
      <c r="L439">
        <f t="shared" si="46"/>
        <v>0.83173059345537248</v>
      </c>
      <c r="M439">
        <f t="shared" si="47"/>
        <v>0.30109245658220557</v>
      </c>
      <c r="O439">
        <f t="shared" si="48"/>
        <v>0.94991450739227867</v>
      </c>
      <c r="Q439">
        <f t="shared" si="49"/>
        <v>0.35188820360391421</v>
      </c>
      <c r="R439">
        <f t="shared" si="50"/>
        <v>0.14002205972997966</v>
      </c>
      <c r="T439">
        <v>2.9845456636242735</v>
      </c>
      <c r="U439">
        <f t="shared" si="51"/>
        <v>9.0158089119772971</v>
      </c>
      <c r="V439">
        <f t="shared" si="52"/>
        <v>202.08312849296394</v>
      </c>
    </row>
    <row r="440" spans="1:22" x14ac:dyDescent="0.4">
      <c r="A440">
        <v>133</v>
      </c>
      <c r="B440" t="s">
        <v>17</v>
      </c>
      <c r="C440" t="s">
        <v>18</v>
      </c>
      <c r="E440">
        <f t="shared" si="41"/>
        <v>0.7772925764192139</v>
      </c>
      <c r="F440">
        <f t="shared" si="42"/>
        <v>0.28865979381443296</v>
      </c>
      <c r="G440">
        <f t="shared" si="43"/>
        <v>0</v>
      </c>
      <c r="H440">
        <f t="shared" si="44"/>
        <v>6.353240152477764E-2</v>
      </c>
      <c r="I440">
        <f t="shared" si="45"/>
        <v>1</v>
      </c>
      <c r="L440">
        <f t="shared" si="46"/>
        <v>0.89238854275189028</v>
      </c>
      <c r="M440">
        <f t="shared" si="47"/>
        <v>0.32796058129556593</v>
      </c>
      <c r="O440">
        <f t="shared" si="48"/>
        <v>0.43399983983426554</v>
      </c>
      <c r="Q440">
        <f t="shared" si="49"/>
        <v>2.6443720243276288E-3</v>
      </c>
      <c r="R440">
        <f t="shared" si="50"/>
        <v>0.80796330182699949</v>
      </c>
      <c r="T440">
        <v>9.5757287282944166</v>
      </c>
      <c r="U440">
        <f t="shared" si="51"/>
        <v>30.846358448841276</v>
      </c>
      <c r="V440">
        <f t="shared" si="52"/>
        <v>222.13066309717274</v>
      </c>
    </row>
    <row r="441" spans="1:22" x14ac:dyDescent="0.4">
      <c r="A441">
        <v>134</v>
      </c>
      <c r="B441" t="s">
        <v>17</v>
      </c>
      <c r="C441" t="s">
        <v>18</v>
      </c>
      <c r="E441">
        <f t="shared" si="41"/>
        <v>0.81222707423580798</v>
      </c>
      <c r="F441">
        <f t="shared" si="42"/>
        <v>0.19329896907216496</v>
      </c>
      <c r="G441">
        <f t="shared" si="43"/>
        <v>0.13361169102296452</v>
      </c>
      <c r="H441">
        <f t="shared" si="44"/>
        <v>0.295425667090216</v>
      </c>
      <c r="I441">
        <f t="shared" si="45"/>
        <v>0.91836734693877553</v>
      </c>
      <c r="L441">
        <f t="shared" si="46"/>
        <v>0.84491986075142189</v>
      </c>
      <c r="M441">
        <f t="shared" si="47"/>
        <v>0.46703489366582979</v>
      </c>
      <c r="O441">
        <f t="shared" si="48"/>
        <v>0.212679660603731</v>
      </c>
      <c r="Q441">
        <f t="shared" si="49"/>
        <v>1.0762739402050603E-2</v>
      </c>
      <c r="R441">
        <f t="shared" si="50"/>
        <v>0.88258726185031433</v>
      </c>
      <c r="T441">
        <v>0.29339307299825795</v>
      </c>
      <c r="U441">
        <f t="shared" si="51"/>
        <v>0.68884610374928912</v>
      </c>
      <c r="V441">
        <f t="shared" si="52"/>
        <v>134.78608295342377</v>
      </c>
    </row>
    <row r="442" spans="1:22" x14ac:dyDescent="0.4">
      <c r="A442">
        <v>135</v>
      </c>
      <c r="B442" t="s">
        <v>17</v>
      </c>
      <c r="C442" t="s">
        <v>18</v>
      </c>
      <c r="E442">
        <f t="shared" si="41"/>
        <v>0.83842794759825345</v>
      </c>
      <c r="F442">
        <f t="shared" si="42"/>
        <v>7.7319587628865982E-3</v>
      </c>
      <c r="G442">
        <f t="shared" si="43"/>
        <v>0.3663883089770355</v>
      </c>
      <c r="H442">
        <f t="shared" si="44"/>
        <v>0.51778907242693772</v>
      </c>
      <c r="I442">
        <f t="shared" si="45"/>
        <v>0.77551020408163263</v>
      </c>
      <c r="L442">
        <f t="shared" si="46"/>
        <v>0.77516246358615271</v>
      </c>
      <c r="M442">
        <f t="shared" si="47"/>
        <v>0.62026878535882357</v>
      </c>
      <c r="O442">
        <f t="shared" si="48"/>
        <v>0.25426737202441357</v>
      </c>
      <c r="Q442">
        <f t="shared" si="49"/>
        <v>0.27157468723090245</v>
      </c>
      <c r="R442">
        <f t="shared" si="50"/>
        <v>0.282652824621349</v>
      </c>
      <c r="T442">
        <v>6.9533107572176331E-2</v>
      </c>
      <c r="U442">
        <f t="shared" si="51"/>
        <v>0.11827920478276419</v>
      </c>
      <c r="V442">
        <f t="shared" si="52"/>
        <v>70.104873653156858</v>
      </c>
    </row>
    <row r="443" spans="1:22" x14ac:dyDescent="0.4">
      <c r="A443">
        <v>136</v>
      </c>
      <c r="B443" t="s">
        <v>17</v>
      </c>
      <c r="C443" t="s">
        <v>18</v>
      </c>
      <c r="E443">
        <f t="shared" si="41"/>
        <v>0.80786026200873362</v>
      </c>
      <c r="F443">
        <f t="shared" si="42"/>
        <v>7.2164948453608241E-2</v>
      </c>
      <c r="G443">
        <f t="shared" si="43"/>
        <v>2.7139874739039668E-2</v>
      </c>
      <c r="H443">
        <f t="shared" si="44"/>
        <v>0.34180432020330365</v>
      </c>
      <c r="I443">
        <f t="shared" si="45"/>
        <v>0.95918367346938771</v>
      </c>
      <c r="L443">
        <f t="shared" si="46"/>
        <v>0.7219452193351733</v>
      </c>
      <c r="M443">
        <f t="shared" si="47"/>
        <v>0.51555897068923362</v>
      </c>
      <c r="O443">
        <f t="shared" si="48"/>
        <v>0.20085331778628865</v>
      </c>
      <c r="Q443">
        <f t="shared" si="49"/>
        <v>0.13490154392316867</v>
      </c>
      <c r="R443">
        <f t="shared" si="50"/>
        <v>0.63269277067981389</v>
      </c>
      <c r="T443">
        <v>0.19654795046588877</v>
      </c>
      <c r="U443">
        <f t="shared" si="51"/>
        <v>0.45805638889629302</v>
      </c>
      <c r="V443">
        <f t="shared" si="52"/>
        <v>133.05070737727661</v>
      </c>
    </row>
    <row r="444" spans="1:22" x14ac:dyDescent="0.4">
      <c r="A444">
        <v>137</v>
      </c>
      <c r="B444" t="s">
        <v>17</v>
      </c>
      <c r="C444" t="s">
        <v>18</v>
      </c>
      <c r="E444">
        <f t="shared" si="41"/>
        <v>0.73362445414847155</v>
      </c>
      <c r="F444">
        <f t="shared" si="42"/>
        <v>0.15463917525773196</v>
      </c>
      <c r="G444">
        <f t="shared" si="43"/>
        <v>0</v>
      </c>
      <c r="H444">
        <f t="shared" si="44"/>
        <v>0.18360864040660735</v>
      </c>
      <c r="I444">
        <f t="shared" si="45"/>
        <v>1</v>
      </c>
      <c r="L444">
        <f t="shared" si="46"/>
        <v>0.81740496426912446</v>
      </c>
      <c r="M444">
        <f t="shared" si="47"/>
        <v>0.3839063559614998</v>
      </c>
      <c r="O444">
        <f t="shared" si="48"/>
        <v>0.40596486470470494</v>
      </c>
      <c r="Q444">
        <f t="shared" si="49"/>
        <v>6.5826255073944996E-3</v>
      </c>
      <c r="R444">
        <f t="shared" si="50"/>
        <v>0.92188233746000026</v>
      </c>
      <c r="T444">
        <v>0.40158308768942153</v>
      </c>
      <c r="U444">
        <f t="shared" si="51"/>
        <v>1.1391820977389717</v>
      </c>
      <c r="V444">
        <f t="shared" si="52"/>
        <v>183.67282703399067</v>
      </c>
    </row>
    <row r="445" spans="1:22" x14ac:dyDescent="0.4">
      <c r="A445">
        <v>138</v>
      </c>
      <c r="B445" t="s">
        <v>17</v>
      </c>
      <c r="C445" t="s">
        <v>18</v>
      </c>
      <c r="E445">
        <f t="shared" si="41"/>
        <v>0.72925764192139753</v>
      </c>
      <c r="F445">
        <f t="shared" si="42"/>
        <v>5.9278350515463915E-2</v>
      </c>
      <c r="G445">
        <f t="shared" si="43"/>
        <v>8.1419624217118999E-2</v>
      </c>
      <c r="H445">
        <f t="shared" si="44"/>
        <v>0.30368487928843707</v>
      </c>
      <c r="I445">
        <f t="shared" si="45"/>
        <v>0.87755102040816324</v>
      </c>
      <c r="L445">
        <f t="shared" si="46"/>
        <v>0.7318337882509286</v>
      </c>
      <c r="M445">
        <f t="shared" si="47"/>
        <v>0.44899824162130858</v>
      </c>
      <c r="O445">
        <f t="shared" si="48"/>
        <v>0.49224481873394021</v>
      </c>
      <c r="Q445">
        <f t="shared" si="49"/>
        <v>7.5238451945010637E-2</v>
      </c>
      <c r="R445">
        <f t="shared" si="50"/>
        <v>0.64503718709711622</v>
      </c>
      <c r="T445">
        <v>0.11360386404609268</v>
      </c>
      <c r="U445">
        <f t="shared" si="51"/>
        <v>0.26085454459348972</v>
      </c>
      <c r="V445">
        <f t="shared" si="52"/>
        <v>129.61766906771126</v>
      </c>
    </row>
    <row r="446" spans="1:22" x14ac:dyDescent="0.4">
      <c r="A446">
        <v>139</v>
      </c>
      <c r="B446" t="s">
        <v>17</v>
      </c>
      <c r="C446" t="s">
        <v>18</v>
      </c>
      <c r="E446">
        <f t="shared" si="41"/>
        <v>0.68122270742358082</v>
      </c>
      <c r="F446">
        <f t="shared" si="42"/>
        <v>1.804123711340206E-2</v>
      </c>
      <c r="G446">
        <f t="shared" si="43"/>
        <v>0</v>
      </c>
      <c r="H446">
        <f t="shared" si="44"/>
        <v>0.19059720457433291</v>
      </c>
      <c r="I446">
        <f t="shared" si="45"/>
        <v>1</v>
      </c>
      <c r="L446">
        <f t="shared" si="46"/>
        <v>0.81473960131985634</v>
      </c>
      <c r="M446">
        <f t="shared" si="47"/>
        <v>0.36510087533477514</v>
      </c>
      <c r="O446">
        <f t="shared" si="48"/>
        <v>0.39110200331055012</v>
      </c>
      <c r="Q446">
        <f t="shared" si="49"/>
        <v>0.16470578135351013</v>
      </c>
      <c r="R446">
        <f t="shared" si="50"/>
        <v>0.3759930662904975</v>
      </c>
      <c r="T446">
        <v>0.39773510180400351</v>
      </c>
      <c r="U446">
        <f t="shared" si="51"/>
        <v>1.0727685758624395</v>
      </c>
      <c r="V446">
        <f t="shared" si="52"/>
        <v>169.71936120213999</v>
      </c>
    </row>
    <row r="447" spans="1:22" x14ac:dyDescent="0.4">
      <c r="A447">
        <v>140</v>
      </c>
      <c r="B447" t="s">
        <v>17</v>
      </c>
      <c r="C447" t="s">
        <v>18</v>
      </c>
      <c r="E447">
        <f t="shared" si="41"/>
        <v>0.65502183406113534</v>
      </c>
      <c r="F447">
        <f t="shared" si="42"/>
        <v>1.0309278350515464E-2</v>
      </c>
      <c r="G447">
        <f t="shared" si="43"/>
        <v>9.3945720250521933E-3</v>
      </c>
      <c r="H447">
        <f t="shared" si="44"/>
        <v>0.24142312579415498</v>
      </c>
      <c r="I447">
        <f t="shared" si="45"/>
        <v>0.97959183673469385</v>
      </c>
      <c r="L447">
        <f t="shared" si="46"/>
        <v>0.67897216487676293</v>
      </c>
      <c r="M447">
        <f t="shared" si="47"/>
        <v>0.37932887785169078</v>
      </c>
      <c r="O447">
        <f t="shared" si="48"/>
        <v>0.73420931777857823</v>
      </c>
      <c r="Q447">
        <f t="shared" si="49"/>
        <v>3.4021326305353865E-2</v>
      </c>
      <c r="R447">
        <f t="shared" si="50"/>
        <v>0</v>
      </c>
      <c r="T447">
        <v>0.13207079283722675</v>
      </c>
      <c r="U447">
        <f t="shared" si="51"/>
        <v>0.34466346016002658</v>
      </c>
      <c r="V447">
        <f t="shared" si="52"/>
        <v>160.96872196778119</v>
      </c>
    </row>
    <row r="448" spans="1:22" x14ac:dyDescent="0.4">
      <c r="A448">
        <v>141</v>
      </c>
      <c r="B448" t="s">
        <v>17</v>
      </c>
      <c r="C448" t="s">
        <v>18</v>
      </c>
      <c r="E448">
        <f t="shared" si="41"/>
        <v>0.70305676855895205</v>
      </c>
      <c r="F448">
        <f t="shared" si="42"/>
        <v>0</v>
      </c>
      <c r="G448">
        <f t="shared" si="43"/>
        <v>0.27139874739039666</v>
      </c>
      <c r="H448">
        <f t="shared" si="44"/>
        <v>0.42185514612452346</v>
      </c>
      <c r="I448">
        <f t="shared" si="45"/>
        <v>0.69387755102040816</v>
      </c>
      <c r="L448">
        <f t="shared" si="46"/>
        <v>0.6832587598039328</v>
      </c>
      <c r="M448">
        <f t="shared" si="47"/>
        <v>0.50196624150586722</v>
      </c>
      <c r="O448">
        <f t="shared" si="48"/>
        <v>0.13492040542303327</v>
      </c>
      <c r="Q448">
        <f t="shared" si="49"/>
        <v>7.6032283532604147E-2</v>
      </c>
      <c r="R448">
        <f t="shared" si="50"/>
        <v>0.47318650078312591</v>
      </c>
      <c r="T448">
        <v>0.20752925202067052</v>
      </c>
      <c r="U448">
        <f t="shared" si="51"/>
        <v>0.38396741656960254</v>
      </c>
      <c r="V448">
        <f t="shared" si="52"/>
        <v>85.018455389295326</v>
      </c>
    </row>
    <row r="449" spans="1:22" x14ac:dyDescent="0.4">
      <c r="A449">
        <v>142</v>
      </c>
      <c r="B449" t="s">
        <v>17</v>
      </c>
      <c r="C449" t="s">
        <v>18</v>
      </c>
      <c r="E449">
        <f t="shared" si="41"/>
        <v>0.68558951965065507</v>
      </c>
      <c r="F449">
        <f t="shared" si="42"/>
        <v>0</v>
      </c>
      <c r="G449">
        <f t="shared" si="43"/>
        <v>9.0814196242171186E-2</v>
      </c>
      <c r="H449">
        <f t="shared" si="44"/>
        <v>0.32083862770012705</v>
      </c>
      <c r="I449">
        <f t="shared" si="45"/>
        <v>0.83673469387755106</v>
      </c>
      <c r="L449">
        <f t="shared" si="46"/>
        <v>0.60430353275927062</v>
      </c>
      <c r="M449">
        <f t="shared" si="47"/>
        <v>0.44079300079368572</v>
      </c>
      <c r="O449">
        <f t="shared" si="48"/>
        <v>6.5215577509436629E-2</v>
      </c>
      <c r="Q449">
        <f t="shared" si="49"/>
        <v>0.14559915390365766</v>
      </c>
      <c r="R449">
        <f t="shared" si="50"/>
        <v>0.65641557326141153</v>
      </c>
      <c r="T449">
        <v>0.72853826299724567</v>
      </c>
      <c r="U449">
        <f t="shared" si="51"/>
        <v>1.611448346766198</v>
      </c>
      <c r="V449">
        <f t="shared" si="52"/>
        <v>121.18925368951969</v>
      </c>
    </row>
    <row r="450" spans="1:22" x14ac:dyDescent="0.4">
      <c r="A450">
        <v>143</v>
      </c>
      <c r="B450" t="s">
        <v>17</v>
      </c>
      <c r="C450" t="s">
        <v>18</v>
      </c>
      <c r="E450">
        <f t="shared" si="41"/>
        <v>0.65938864628820959</v>
      </c>
      <c r="F450">
        <f t="shared" si="42"/>
        <v>0</v>
      </c>
      <c r="G450">
        <f t="shared" si="43"/>
        <v>0</v>
      </c>
      <c r="H450">
        <f t="shared" si="44"/>
        <v>0.22554002541296059</v>
      </c>
      <c r="I450">
        <f t="shared" si="45"/>
        <v>0.97959183673469385</v>
      </c>
      <c r="L450">
        <f t="shared" si="46"/>
        <v>0.63591214743482827</v>
      </c>
      <c r="M450">
        <f t="shared" si="47"/>
        <v>0.37541368648511952</v>
      </c>
      <c r="O450">
        <f t="shared" si="48"/>
        <v>0.10343579830008322</v>
      </c>
      <c r="Q450">
        <f t="shared" si="49"/>
        <v>0.23776100776081516</v>
      </c>
      <c r="R450">
        <f t="shared" si="50"/>
        <v>3.8527809237784615E-2</v>
      </c>
      <c r="T450">
        <v>1.0174399303199884</v>
      </c>
      <c r="U450">
        <f t="shared" si="51"/>
        <v>2.6699739165486975</v>
      </c>
      <c r="V450">
        <f t="shared" si="52"/>
        <v>162.4207913393945</v>
      </c>
    </row>
    <row r="451" spans="1:22" x14ac:dyDescent="0.4">
      <c r="A451">
        <v>144</v>
      </c>
      <c r="B451" t="s">
        <v>17</v>
      </c>
      <c r="C451" t="s">
        <v>18</v>
      </c>
      <c r="E451">
        <f t="shared" si="41"/>
        <v>0.65502183406113534</v>
      </c>
      <c r="F451">
        <f t="shared" si="42"/>
        <v>0</v>
      </c>
      <c r="G451">
        <f t="shared" si="43"/>
        <v>0.34655532359081426</v>
      </c>
      <c r="H451">
        <f t="shared" si="44"/>
        <v>0.48157560355781448</v>
      </c>
      <c r="I451">
        <f t="shared" si="45"/>
        <v>0.8571428571428571</v>
      </c>
      <c r="L451">
        <f t="shared" si="46"/>
        <v>0.60178349954985566</v>
      </c>
      <c r="M451">
        <f t="shared" si="47"/>
        <v>0.51100061793508544</v>
      </c>
      <c r="O451">
        <f t="shared" si="48"/>
        <v>0.28434761852193202</v>
      </c>
      <c r="Q451">
        <f t="shared" si="49"/>
        <v>7.3825821910806597E-2</v>
      </c>
      <c r="R451">
        <f t="shared" si="50"/>
        <v>0.55096687065609118</v>
      </c>
      <c r="T451">
        <v>7.8048154276577311E-2</v>
      </c>
      <c r="U451">
        <f t="shared" si="51"/>
        <v>0.14860597851459731</v>
      </c>
      <c r="V451">
        <f t="shared" si="52"/>
        <v>90.402937637687103</v>
      </c>
    </row>
    <row r="452" spans="1:22" x14ac:dyDescent="0.4">
      <c r="A452">
        <v>145</v>
      </c>
      <c r="B452" t="s">
        <v>17</v>
      </c>
      <c r="C452" t="s">
        <v>18</v>
      </c>
      <c r="E452">
        <f t="shared" si="41"/>
        <v>0.67248908296943233</v>
      </c>
      <c r="F452">
        <f t="shared" si="42"/>
        <v>0</v>
      </c>
      <c r="G452">
        <f t="shared" si="43"/>
        <v>0.17327766179540713</v>
      </c>
      <c r="H452">
        <f t="shared" si="44"/>
        <v>0.41296060991105465</v>
      </c>
      <c r="I452">
        <f t="shared" si="45"/>
        <v>0.81632653061224492</v>
      </c>
      <c r="L452">
        <f t="shared" si="46"/>
        <v>0.63034746504715944</v>
      </c>
      <c r="M452">
        <f t="shared" si="47"/>
        <v>0.47779521070882075</v>
      </c>
      <c r="O452">
        <f t="shared" si="48"/>
        <v>0.29986201686962954</v>
      </c>
      <c r="Q452">
        <f t="shared" si="49"/>
        <v>0.39599074797431832</v>
      </c>
      <c r="R452">
        <f t="shared" si="50"/>
        <v>0.92638825717875817</v>
      </c>
      <c r="T452">
        <v>0.10317785825838237</v>
      </c>
      <c r="U452">
        <f t="shared" si="51"/>
        <v>0.21122220653102258</v>
      </c>
      <c r="V452">
        <f t="shared" si="52"/>
        <v>104.71660305457297</v>
      </c>
    </row>
    <row r="453" spans="1:22" x14ac:dyDescent="0.4">
      <c r="A453">
        <v>146</v>
      </c>
      <c r="B453" t="s">
        <v>17</v>
      </c>
      <c r="C453" t="s">
        <v>18</v>
      </c>
      <c r="E453">
        <f t="shared" si="41"/>
        <v>0.72489082969432328</v>
      </c>
      <c r="F453">
        <f t="shared" si="42"/>
        <v>0</v>
      </c>
      <c r="G453">
        <f t="shared" si="43"/>
        <v>0.4029227557411274</v>
      </c>
      <c r="H453">
        <f t="shared" si="44"/>
        <v>0.56480304955527316</v>
      </c>
      <c r="I453">
        <f t="shared" si="45"/>
        <v>0.79591836734693877</v>
      </c>
      <c r="L453">
        <f t="shared" si="46"/>
        <v>0.64441493997526889</v>
      </c>
      <c r="M453">
        <f t="shared" si="47"/>
        <v>0.57925377101377573</v>
      </c>
      <c r="O453">
        <f t="shared" si="48"/>
        <v>0.20108138346063698</v>
      </c>
      <c r="Q453">
        <f t="shared" si="49"/>
        <v>1</v>
      </c>
      <c r="R453">
        <f t="shared" si="50"/>
        <v>0.12821346830328187</v>
      </c>
      <c r="T453">
        <v>7.9923119041811236E-2</v>
      </c>
      <c r="U453">
        <f t="shared" si="51"/>
        <v>0.13795554741506061</v>
      </c>
      <c r="V453">
        <f t="shared" si="52"/>
        <v>72.610314848811271</v>
      </c>
    </row>
    <row r="454" spans="1:22" x14ac:dyDescent="0.4">
      <c r="A454">
        <v>147</v>
      </c>
      <c r="B454" t="s">
        <v>17</v>
      </c>
      <c r="C454" t="s">
        <v>18</v>
      </c>
      <c r="E454">
        <f t="shared" si="41"/>
        <v>0.80786026200873362</v>
      </c>
      <c r="F454">
        <f t="shared" si="42"/>
        <v>0</v>
      </c>
      <c r="G454">
        <f t="shared" si="43"/>
        <v>0.76096033402922769</v>
      </c>
      <c r="H454">
        <f t="shared" si="44"/>
        <v>0.61944091486658193</v>
      </c>
      <c r="I454">
        <f t="shared" si="45"/>
        <v>0.59183673469387754</v>
      </c>
      <c r="L454">
        <f t="shared" si="46"/>
        <v>0.70425948685033668</v>
      </c>
      <c r="M454">
        <f t="shared" si="47"/>
        <v>0.6733110544811195</v>
      </c>
      <c r="O454">
        <f t="shared" si="48"/>
        <v>0.30560322273802909</v>
      </c>
      <c r="Q454">
        <f t="shared" si="49"/>
        <v>0.35183515425476047</v>
      </c>
      <c r="R454">
        <f t="shared" si="50"/>
        <v>0.91022205478667362</v>
      </c>
      <c r="T454">
        <v>3.9547122718547399E-2</v>
      </c>
      <c r="U454">
        <f t="shared" si="51"/>
        <v>5.4981162097620453E-2</v>
      </c>
      <c r="V454">
        <f t="shared" si="52"/>
        <v>39.026959025351722</v>
      </c>
    </row>
    <row r="455" spans="1:22" x14ac:dyDescent="0.4">
      <c r="A455">
        <v>148</v>
      </c>
      <c r="B455" t="s">
        <v>17</v>
      </c>
      <c r="C455" t="s">
        <v>18</v>
      </c>
      <c r="E455">
        <f t="shared" si="41"/>
        <v>0.68122270742358082</v>
      </c>
      <c r="F455">
        <f t="shared" si="42"/>
        <v>3.3505154639175257E-2</v>
      </c>
      <c r="G455">
        <f t="shared" si="43"/>
        <v>1.8789144050104387E-2</v>
      </c>
      <c r="H455">
        <f t="shared" si="44"/>
        <v>0.16010165184243963</v>
      </c>
      <c r="I455">
        <f t="shared" si="45"/>
        <v>0.95918367346938771</v>
      </c>
      <c r="L455">
        <f t="shared" si="46"/>
        <v>0.66296330899558786</v>
      </c>
      <c r="M455">
        <f t="shared" si="47"/>
        <v>0.34769120431134226</v>
      </c>
      <c r="O455">
        <f t="shared" si="48"/>
        <v>0.66610455737481311</v>
      </c>
      <c r="Q455">
        <f t="shared" si="49"/>
        <v>6.9632240660931113E-2</v>
      </c>
      <c r="R455">
        <f t="shared" si="50"/>
        <v>0.17055396846374957</v>
      </c>
      <c r="T455">
        <v>0.34960148512834516</v>
      </c>
      <c r="U455">
        <f t="shared" si="51"/>
        <v>0.93605244101609453</v>
      </c>
      <c r="V455">
        <f t="shared" si="52"/>
        <v>167.74841665001864</v>
      </c>
    </row>
    <row r="456" spans="1:22" x14ac:dyDescent="0.4">
      <c r="A456">
        <v>149</v>
      </c>
      <c r="B456" t="s">
        <v>17</v>
      </c>
      <c r="C456" t="s">
        <v>18</v>
      </c>
      <c r="E456">
        <f t="shared" si="41"/>
        <v>0.57205240174672489</v>
      </c>
      <c r="F456">
        <f t="shared" si="42"/>
        <v>1.0309278350515464E-2</v>
      </c>
      <c r="G456">
        <f t="shared" si="43"/>
        <v>0</v>
      </c>
      <c r="H456">
        <f t="shared" si="44"/>
        <v>5.9720457433290977E-2</v>
      </c>
      <c r="I456">
        <f t="shared" si="45"/>
        <v>1</v>
      </c>
      <c r="L456">
        <f t="shared" si="46"/>
        <v>0.54329974377351387</v>
      </c>
      <c r="M456">
        <f t="shared" si="47"/>
        <v>0.24388660319485003</v>
      </c>
      <c r="O456">
        <f t="shared" si="48"/>
        <v>0.71081784984927932</v>
      </c>
      <c r="Q456">
        <f t="shared" si="49"/>
        <v>1.881103735329669E-2</v>
      </c>
      <c r="R456">
        <f t="shared" si="50"/>
        <v>0.47942752332187716</v>
      </c>
      <c r="T456">
        <v>36.735972765792638</v>
      </c>
      <c r="U456">
        <f t="shared" si="51"/>
        <v>113.28028948698135</v>
      </c>
      <c r="V456">
        <f t="shared" si="52"/>
        <v>208.36338596283022</v>
      </c>
    </row>
    <row r="457" spans="1:22" x14ac:dyDescent="0.4">
      <c r="A457">
        <v>150</v>
      </c>
      <c r="B457" t="s">
        <v>17</v>
      </c>
      <c r="C457" t="s">
        <v>18</v>
      </c>
      <c r="E457">
        <f t="shared" si="41"/>
        <v>0.65938864628820959</v>
      </c>
      <c r="F457">
        <f t="shared" si="42"/>
        <v>2.5773195876288659E-3</v>
      </c>
      <c r="G457">
        <f t="shared" si="43"/>
        <v>1.8789144050104387E-2</v>
      </c>
      <c r="H457">
        <f t="shared" si="44"/>
        <v>0.24459974587039385</v>
      </c>
      <c r="I457">
        <f t="shared" si="45"/>
        <v>0.95918367346938771</v>
      </c>
      <c r="L457">
        <f t="shared" si="46"/>
        <v>0.60817654613890249</v>
      </c>
      <c r="M457">
        <f t="shared" si="47"/>
        <v>0.37421824584417634</v>
      </c>
      <c r="O457">
        <f t="shared" si="48"/>
        <v>0.21241035210060327</v>
      </c>
      <c r="Q457">
        <f t="shared" si="49"/>
        <v>0.16581694901392036</v>
      </c>
      <c r="R457">
        <f t="shared" si="50"/>
        <v>0.27318915967032775</v>
      </c>
      <c r="T457">
        <v>0.47501267108171769</v>
      </c>
      <c r="U457">
        <f t="shared" si="51"/>
        <v>1.2111388675954016</v>
      </c>
      <c r="V457">
        <f t="shared" si="52"/>
        <v>154.96980213966674</v>
      </c>
    </row>
    <row r="458" spans="1:22" x14ac:dyDescent="0.4">
      <c r="A458">
        <v>151</v>
      </c>
      <c r="B458" t="s">
        <v>17</v>
      </c>
      <c r="C458" t="s">
        <v>18</v>
      </c>
      <c r="E458">
        <f t="shared" si="41"/>
        <v>0.75982532751091703</v>
      </c>
      <c r="F458">
        <f t="shared" si="42"/>
        <v>0</v>
      </c>
      <c r="G458">
        <f t="shared" si="43"/>
        <v>0.42588726513569936</v>
      </c>
      <c r="H458">
        <f t="shared" si="44"/>
        <v>0.53303684879288438</v>
      </c>
      <c r="I458">
        <f t="shared" si="45"/>
        <v>0.87755102040816324</v>
      </c>
      <c r="L458">
        <f t="shared" si="46"/>
        <v>0.55868971660143829</v>
      </c>
      <c r="M458">
        <f t="shared" si="47"/>
        <v>0.59115208736379843</v>
      </c>
      <c r="O458">
        <f t="shared" si="48"/>
        <v>0.54021895026552691</v>
      </c>
      <c r="Q458">
        <f t="shared" si="49"/>
        <v>7.2078419309991038E-2</v>
      </c>
      <c r="R458">
        <f t="shared" si="50"/>
        <v>0.91699308909470501</v>
      </c>
      <c r="T458">
        <v>3.203984308974827E-2</v>
      </c>
      <c r="U458">
        <f t="shared" si="51"/>
        <v>5.6384381415568292E-2</v>
      </c>
      <c r="V458">
        <f t="shared" si="52"/>
        <v>75.982077245595192</v>
      </c>
    </row>
    <row r="459" spans="1:22" x14ac:dyDescent="0.4">
      <c r="A459">
        <v>152</v>
      </c>
      <c r="B459" t="s">
        <v>17</v>
      </c>
      <c r="C459" t="s">
        <v>18</v>
      </c>
      <c r="E459">
        <f t="shared" si="41"/>
        <v>0.75982532751091703</v>
      </c>
      <c r="F459">
        <f t="shared" si="42"/>
        <v>0</v>
      </c>
      <c r="G459">
        <f t="shared" si="43"/>
        <v>0.36116910229645094</v>
      </c>
      <c r="H459">
        <f t="shared" si="44"/>
        <v>0.44091486658195672</v>
      </c>
      <c r="I459">
        <f t="shared" si="45"/>
        <v>0.63265306122448983</v>
      </c>
      <c r="L459">
        <f t="shared" si="46"/>
        <v>0.58335231147037503</v>
      </c>
      <c r="M459">
        <f t="shared" si="47"/>
        <v>0.55147098662718541</v>
      </c>
      <c r="O459">
        <f t="shared" si="48"/>
        <v>0.91745439246145422</v>
      </c>
      <c r="Q459">
        <f t="shared" si="49"/>
        <v>7.6047951368802061E-2</v>
      </c>
      <c r="R459">
        <f t="shared" si="50"/>
        <v>0.52134157419491078</v>
      </c>
      <c r="T459">
        <v>2.6515207895895395E-2</v>
      </c>
      <c r="U459">
        <f t="shared" si="51"/>
        <v>4.5259283871428427E-2</v>
      </c>
      <c r="V459">
        <f t="shared" si="52"/>
        <v>70.691793362987937</v>
      </c>
    </row>
    <row r="460" spans="1:22" x14ac:dyDescent="0.4">
      <c r="A460">
        <v>153</v>
      </c>
      <c r="B460" t="s">
        <v>17</v>
      </c>
      <c r="C460" t="s">
        <v>18</v>
      </c>
      <c r="E460">
        <f t="shared" si="41"/>
        <v>0.74235807860262015</v>
      </c>
      <c r="F460">
        <f t="shared" si="42"/>
        <v>0</v>
      </c>
      <c r="G460">
        <f t="shared" si="43"/>
        <v>0.96659707724425881</v>
      </c>
      <c r="H460">
        <f t="shared" si="44"/>
        <v>0.64548919949174077</v>
      </c>
      <c r="I460">
        <f t="shared" si="45"/>
        <v>0.22448979591836735</v>
      </c>
      <c r="L460">
        <f t="shared" si="46"/>
        <v>0.53728806167355136</v>
      </c>
      <c r="M460">
        <f t="shared" si="47"/>
        <v>0.65044105554989806</v>
      </c>
      <c r="O460">
        <f t="shared" si="48"/>
        <v>0.12470846531456196</v>
      </c>
      <c r="Q460">
        <f t="shared" si="49"/>
        <v>9.1920857637579623E-2</v>
      </c>
      <c r="R460">
        <f t="shared" si="50"/>
        <v>0.54309405705257141</v>
      </c>
      <c r="T460">
        <v>9.0736974176732391E-2</v>
      </c>
      <c r="U460">
        <f t="shared" si="51"/>
        <v>0.10985226698168529</v>
      </c>
      <c r="V460">
        <f t="shared" si="52"/>
        <v>21.066707346578703</v>
      </c>
    </row>
    <row r="461" spans="1:22" x14ac:dyDescent="0.4">
      <c r="A461">
        <v>154</v>
      </c>
      <c r="B461" t="s">
        <v>17</v>
      </c>
      <c r="C461" t="s">
        <v>18</v>
      </c>
      <c r="E461">
        <f t="shared" si="41"/>
        <v>0.57205240174672489</v>
      </c>
      <c r="F461">
        <f t="shared" si="42"/>
        <v>6.4432989690721643E-2</v>
      </c>
      <c r="G461">
        <f t="shared" si="43"/>
        <v>0</v>
      </c>
      <c r="H461">
        <f t="shared" si="44"/>
        <v>9.402795425667089E-2</v>
      </c>
      <c r="I461">
        <f t="shared" si="45"/>
        <v>0.97959183673469385</v>
      </c>
      <c r="L461">
        <f t="shared" si="46"/>
        <v>0.54395443601619853</v>
      </c>
      <c r="M461">
        <f t="shared" si="47"/>
        <v>0.26230218475290062</v>
      </c>
      <c r="O461">
        <f t="shared" si="48"/>
        <v>0.8563703894319189</v>
      </c>
      <c r="Q461">
        <f t="shared" si="49"/>
        <v>0.64509281961013609</v>
      </c>
      <c r="R461">
        <f t="shared" si="50"/>
        <v>0.56803617416240149</v>
      </c>
      <c r="T461">
        <v>1.3994702723233101</v>
      </c>
      <c r="U461">
        <f t="shared" si="51"/>
        <v>4.3138790466915111</v>
      </c>
      <c r="V461">
        <f t="shared" si="52"/>
        <v>208.25085262653619</v>
      </c>
    </row>
    <row r="462" spans="1:22" x14ac:dyDescent="0.4">
      <c r="A462">
        <v>155</v>
      </c>
      <c r="B462" t="s">
        <v>17</v>
      </c>
      <c r="C462" t="s">
        <v>18</v>
      </c>
      <c r="E462">
        <f t="shared" si="41"/>
        <v>0.71179039301310032</v>
      </c>
      <c r="F462">
        <f t="shared" si="42"/>
        <v>0</v>
      </c>
      <c r="G462">
        <f t="shared" si="43"/>
        <v>0.50835073068893533</v>
      </c>
      <c r="H462">
        <f t="shared" si="44"/>
        <v>0.47395171537484115</v>
      </c>
      <c r="I462">
        <f t="shared" si="45"/>
        <v>0.61224489795918369</v>
      </c>
      <c r="L462">
        <f t="shared" si="46"/>
        <v>0.42306999360703412</v>
      </c>
      <c r="M462">
        <f t="shared" si="47"/>
        <v>0.52949069190925657</v>
      </c>
      <c r="O462">
        <f t="shared" si="48"/>
        <v>0.39666940719552163</v>
      </c>
      <c r="Q462">
        <f t="shared" si="49"/>
        <v>4.9356390876487487E-2</v>
      </c>
      <c r="R462">
        <f t="shared" si="50"/>
        <v>0.37778955523443863</v>
      </c>
      <c r="T462">
        <v>5.778469775207129E-2</v>
      </c>
      <c r="U462">
        <f t="shared" si="51"/>
        <v>9.3750079264317193E-2</v>
      </c>
      <c r="V462">
        <f t="shared" si="52"/>
        <v>62.240321246565188</v>
      </c>
    </row>
    <row r="463" spans="1:22" x14ac:dyDescent="0.4">
      <c r="A463">
        <v>156</v>
      </c>
      <c r="B463" t="s">
        <v>17</v>
      </c>
      <c r="C463" t="s">
        <v>18</v>
      </c>
      <c r="E463">
        <f t="shared" si="41"/>
        <v>0.75545851528384267</v>
      </c>
      <c r="F463">
        <f t="shared" si="42"/>
        <v>0</v>
      </c>
      <c r="G463">
        <f t="shared" si="43"/>
        <v>0.67014613778705645</v>
      </c>
      <c r="H463">
        <f t="shared" si="44"/>
        <v>0.54320203303684877</v>
      </c>
      <c r="I463">
        <f t="shared" si="45"/>
        <v>0.34693877551020408</v>
      </c>
      <c r="L463">
        <f t="shared" si="46"/>
        <v>0.36090291869247937</v>
      </c>
      <c r="M463">
        <f t="shared" si="47"/>
        <v>0.60687016685092565</v>
      </c>
      <c r="O463">
        <f t="shared" si="48"/>
        <v>0.62661615536536042</v>
      </c>
      <c r="Q463">
        <f t="shared" si="49"/>
        <v>0.58099970244553845</v>
      </c>
      <c r="R463">
        <f t="shared" si="50"/>
        <v>0.29809656126905643</v>
      </c>
      <c r="T463">
        <v>2.5553251635435145E-2</v>
      </c>
      <c r="U463">
        <f t="shared" si="51"/>
        <v>3.5276343955927582E-2</v>
      </c>
      <c r="V463">
        <f t="shared" si="52"/>
        <v>38.050313358199993</v>
      </c>
    </row>
    <row r="464" spans="1:22" x14ac:dyDescent="0.4">
      <c r="A464">
        <v>157</v>
      </c>
      <c r="B464" t="s">
        <v>17</v>
      </c>
      <c r="C464" t="s">
        <v>18</v>
      </c>
      <c r="E464">
        <f t="shared" si="41"/>
        <v>0.70742358078602641</v>
      </c>
      <c r="F464">
        <f t="shared" si="42"/>
        <v>0</v>
      </c>
      <c r="G464">
        <f t="shared" si="43"/>
        <v>0.69937369519832993</v>
      </c>
      <c r="H464">
        <f t="shared" si="44"/>
        <v>0.52160101651842439</v>
      </c>
      <c r="I464">
        <f t="shared" si="45"/>
        <v>0.20408163265306123</v>
      </c>
      <c r="L464">
        <f t="shared" si="46"/>
        <v>0.40276761837513186</v>
      </c>
      <c r="M464">
        <f t="shared" si="47"/>
        <v>0.57669211076151339</v>
      </c>
      <c r="O464">
        <f t="shared" si="48"/>
        <v>0.7232758448824419</v>
      </c>
      <c r="Q464">
        <f t="shared" si="49"/>
        <v>0.21458495472451569</v>
      </c>
      <c r="R464">
        <f t="shared" si="50"/>
        <v>9.0702181756472114E-2</v>
      </c>
      <c r="T464">
        <v>2.4023739761368391E-2</v>
      </c>
      <c r="U464">
        <f t="shared" si="51"/>
        <v>3.2252547185847746E-2</v>
      </c>
      <c r="V464">
        <f t="shared" si="52"/>
        <v>34.252816198549446</v>
      </c>
    </row>
    <row r="465" spans="1:22" x14ac:dyDescent="0.4">
      <c r="A465">
        <v>158</v>
      </c>
      <c r="B465" t="s">
        <v>17</v>
      </c>
      <c r="C465" t="s">
        <v>18</v>
      </c>
      <c r="E465">
        <f t="shared" si="41"/>
        <v>0.75982532751091703</v>
      </c>
      <c r="F465">
        <f t="shared" si="42"/>
        <v>0</v>
      </c>
      <c r="G465">
        <f t="shared" si="43"/>
        <v>0.94676409185803767</v>
      </c>
      <c r="H465">
        <f t="shared" si="44"/>
        <v>0.59339263024142308</v>
      </c>
      <c r="I465">
        <f t="shared" si="45"/>
        <v>0.24489795918367346</v>
      </c>
      <c r="L465">
        <f t="shared" si="46"/>
        <v>0.39679651270297017</v>
      </c>
      <c r="M465">
        <f t="shared" si="47"/>
        <v>0.64084958556927851</v>
      </c>
      <c r="O465">
        <f t="shared" si="48"/>
        <v>0.57109254225257011</v>
      </c>
      <c r="Q465">
        <f t="shared" si="49"/>
        <v>3.2658201492161594E-2</v>
      </c>
      <c r="R465">
        <f t="shared" si="50"/>
        <v>0.17880763084913223</v>
      </c>
      <c r="T465">
        <v>2.3179444320631844E-2</v>
      </c>
      <c r="U465">
        <f t="shared" si="51"/>
        <v>2.858071966417932E-2</v>
      </c>
      <c r="V465">
        <f t="shared" si="52"/>
        <v>23.302005297598281</v>
      </c>
    </row>
    <row r="466" spans="1:22" x14ac:dyDescent="0.4">
      <c r="A466">
        <v>159</v>
      </c>
      <c r="B466" t="s">
        <v>17</v>
      </c>
      <c r="C466" t="s">
        <v>18</v>
      </c>
      <c r="E466">
        <f t="shared" si="41"/>
        <v>0.75545851528384267</v>
      </c>
      <c r="F466">
        <f t="shared" si="42"/>
        <v>0</v>
      </c>
      <c r="G466">
        <f t="shared" si="43"/>
        <v>0.98643006263048016</v>
      </c>
      <c r="H466">
        <f t="shared" si="44"/>
        <v>0.58958068614993642</v>
      </c>
      <c r="I466">
        <f t="shared" si="45"/>
        <v>0.14285714285714285</v>
      </c>
      <c r="L466">
        <f t="shared" si="46"/>
        <v>0.38194151156351352</v>
      </c>
      <c r="M466">
        <f t="shared" si="47"/>
        <v>0.64442318464717285</v>
      </c>
      <c r="O466">
        <f t="shared" si="48"/>
        <v>5.3064117359156643E-2</v>
      </c>
      <c r="Q466">
        <f t="shared" si="49"/>
        <v>3.4083812608555981E-2</v>
      </c>
      <c r="R466">
        <f t="shared" si="50"/>
        <v>0.36692950830261484</v>
      </c>
      <c r="T466">
        <v>0.2300129147289969</v>
      </c>
      <c r="U466">
        <f t="shared" si="51"/>
        <v>0.27456936578638064</v>
      </c>
      <c r="V466">
        <f t="shared" si="52"/>
        <v>19.371282308161046</v>
      </c>
    </row>
    <row r="467" spans="1:22" x14ac:dyDescent="0.4">
      <c r="A467">
        <v>160</v>
      </c>
      <c r="B467" t="s">
        <v>17</v>
      </c>
      <c r="C467" t="s">
        <v>18</v>
      </c>
      <c r="E467">
        <f t="shared" si="41"/>
        <v>0.64628820960698685</v>
      </c>
      <c r="F467">
        <f t="shared" si="42"/>
        <v>0</v>
      </c>
      <c r="G467">
        <f t="shared" si="43"/>
        <v>0.45615866388308979</v>
      </c>
      <c r="H467">
        <f t="shared" si="44"/>
        <v>0.44726810673443451</v>
      </c>
      <c r="I467">
        <f t="shared" si="45"/>
        <v>0.51020408163265307</v>
      </c>
      <c r="L467">
        <f t="shared" si="46"/>
        <v>0.37440410084899683</v>
      </c>
      <c r="M467">
        <f t="shared" si="47"/>
        <v>0.47570854046639832</v>
      </c>
      <c r="O467">
        <f t="shared" si="48"/>
        <v>0.93694539395364784</v>
      </c>
      <c r="Q467">
        <f t="shared" si="49"/>
        <v>5.2762986967013648E-2</v>
      </c>
      <c r="R467">
        <f t="shared" si="50"/>
        <v>0.33296127534505299</v>
      </c>
      <c r="T467">
        <v>2.9712373026550474E-2</v>
      </c>
      <c r="U467">
        <f t="shared" si="51"/>
        <v>4.8876898319916526E-2</v>
      </c>
      <c r="V467">
        <f t="shared" si="52"/>
        <v>64.500150412896858</v>
      </c>
    </row>
    <row r="468" spans="1:22" x14ac:dyDescent="0.4">
      <c r="A468">
        <v>161</v>
      </c>
      <c r="B468" t="s">
        <v>17</v>
      </c>
      <c r="C468" t="s">
        <v>18</v>
      </c>
      <c r="E468">
        <f t="shared" si="41"/>
        <v>0.7379912663755458</v>
      </c>
      <c r="F468">
        <f t="shared" si="42"/>
        <v>0</v>
      </c>
      <c r="G468">
        <f t="shared" si="43"/>
        <v>0.76304801670146138</v>
      </c>
      <c r="H468">
        <f t="shared" si="44"/>
        <v>0.52350698856416766</v>
      </c>
      <c r="I468">
        <f t="shared" si="45"/>
        <v>0.40816326530612246</v>
      </c>
      <c r="L468">
        <f t="shared" si="46"/>
        <v>0.30273665982021686</v>
      </c>
      <c r="M468">
        <f t="shared" si="47"/>
        <v>0.57755180381884219</v>
      </c>
      <c r="O468">
        <f t="shared" si="48"/>
        <v>0.35873586678088759</v>
      </c>
      <c r="Q468">
        <f t="shared" si="49"/>
        <v>0.19049261499774636</v>
      </c>
      <c r="R468">
        <f t="shared" si="50"/>
        <v>0.56571677922425712</v>
      </c>
      <c r="T468">
        <v>4.9858300470573227E-2</v>
      </c>
      <c r="U468">
        <f t="shared" si="51"/>
        <v>6.8933932582960947E-2</v>
      </c>
      <c r="V468">
        <f t="shared" si="52"/>
        <v>38.259691831345741</v>
      </c>
    </row>
    <row r="469" spans="1:22" x14ac:dyDescent="0.4">
      <c r="A469">
        <v>162</v>
      </c>
      <c r="B469" t="s">
        <v>17</v>
      </c>
      <c r="C469" t="s">
        <v>18</v>
      </c>
      <c r="E469">
        <f t="shared" si="41"/>
        <v>0.77292576419213987</v>
      </c>
      <c r="F469">
        <f t="shared" si="42"/>
        <v>0</v>
      </c>
      <c r="G469">
        <f t="shared" si="43"/>
        <v>0.85908141962421714</v>
      </c>
      <c r="H469">
        <f t="shared" si="44"/>
        <v>0.54510800508259205</v>
      </c>
      <c r="I469">
        <f t="shared" si="45"/>
        <v>0.48979591836734693</v>
      </c>
      <c r="L469">
        <f t="shared" si="46"/>
        <v>0.26189354062050657</v>
      </c>
      <c r="M469">
        <f t="shared" si="47"/>
        <v>0.61696493039386735</v>
      </c>
      <c r="O469">
        <f t="shared" si="48"/>
        <v>0.81728049194451535</v>
      </c>
      <c r="Q469">
        <f t="shared" si="49"/>
        <v>0.66241767577183375</v>
      </c>
      <c r="R469">
        <f t="shared" si="50"/>
        <v>0.5816332981649277</v>
      </c>
      <c r="T469">
        <v>1.9328583765952746E-2</v>
      </c>
      <c r="U469">
        <f t="shared" si="51"/>
        <v>2.6209533739623984E-2</v>
      </c>
      <c r="V469">
        <f t="shared" si="52"/>
        <v>35.599866275727948</v>
      </c>
    </row>
    <row r="470" spans="1:22" x14ac:dyDescent="0.4">
      <c r="A470">
        <v>163</v>
      </c>
      <c r="B470" t="s">
        <v>17</v>
      </c>
      <c r="C470" t="s">
        <v>18</v>
      </c>
      <c r="E470">
        <f t="shared" si="41"/>
        <v>0.6899563318777292</v>
      </c>
      <c r="F470">
        <f t="shared" si="42"/>
        <v>5.6701030927835051E-2</v>
      </c>
      <c r="G470">
        <f t="shared" si="43"/>
        <v>0.36325678496868474</v>
      </c>
      <c r="H470">
        <f t="shared" si="44"/>
        <v>0.3062261753494282</v>
      </c>
      <c r="I470">
        <f t="shared" si="45"/>
        <v>0.7142857142857143</v>
      </c>
      <c r="L470">
        <f t="shared" si="46"/>
        <v>0.2644194218524098</v>
      </c>
      <c r="M470">
        <f t="shared" si="47"/>
        <v>0.43770877262406127</v>
      </c>
      <c r="O470">
        <f t="shared" si="48"/>
        <v>0.27576028221267768</v>
      </c>
      <c r="Q470">
        <f t="shared" si="49"/>
        <v>7.9330092852200662E-2</v>
      </c>
      <c r="R470">
        <f t="shared" si="50"/>
        <v>0.39508941773894873</v>
      </c>
      <c r="T470">
        <v>0.19507702709029942</v>
      </c>
      <c r="U470">
        <f t="shared" si="51"/>
        <v>0.37682171789806801</v>
      </c>
      <c r="V470">
        <f t="shared" si="52"/>
        <v>93.165604130126809</v>
      </c>
    </row>
    <row r="471" spans="1:22" x14ac:dyDescent="0.4">
      <c r="A471">
        <v>164</v>
      </c>
      <c r="B471" t="s">
        <v>17</v>
      </c>
      <c r="C471" t="s">
        <v>18</v>
      </c>
      <c r="E471">
        <f t="shared" si="41"/>
        <v>0.6026200873362445</v>
      </c>
      <c r="F471">
        <f t="shared" si="42"/>
        <v>2.0618556701030927E-2</v>
      </c>
      <c r="G471">
        <f t="shared" si="43"/>
        <v>0</v>
      </c>
      <c r="H471">
        <f t="shared" si="44"/>
        <v>0.19567979669631511</v>
      </c>
      <c r="I471">
        <f t="shared" si="45"/>
        <v>0.97959183673469385</v>
      </c>
      <c r="L471">
        <f t="shared" si="46"/>
        <v>0.29925395032308838</v>
      </c>
      <c r="M471">
        <f t="shared" si="47"/>
        <v>0.33268651623341411</v>
      </c>
      <c r="O471">
        <f t="shared" si="48"/>
        <v>0.53962366791580352</v>
      </c>
      <c r="Q471">
        <f t="shared" si="49"/>
        <v>3.1718260354208105E-2</v>
      </c>
      <c r="R471">
        <f t="shared" si="50"/>
        <v>0.61465533576226572</v>
      </c>
      <c r="T471">
        <v>0.29195259361123699</v>
      </c>
      <c r="U471">
        <f t="shared" si="51"/>
        <v>0.81184111007269721</v>
      </c>
      <c r="V471">
        <f t="shared" si="52"/>
        <v>178.07292274092342</v>
      </c>
    </row>
    <row r="472" spans="1:22" x14ac:dyDescent="0.4">
      <c r="A472">
        <v>165</v>
      </c>
      <c r="B472" t="s">
        <v>17</v>
      </c>
      <c r="C472" t="s">
        <v>18</v>
      </c>
      <c r="E472">
        <f t="shared" si="41"/>
        <v>0.52838427947598254</v>
      </c>
      <c r="F472">
        <f t="shared" si="42"/>
        <v>8.247422680412371E-2</v>
      </c>
      <c r="G472">
        <f t="shared" si="43"/>
        <v>0</v>
      </c>
      <c r="H472">
        <f t="shared" si="44"/>
        <v>9.5298602287166453E-2</v>
      </c>
      <c r="I472">
        <f t="shared" si="45"/>
        <v>1</v>
      </c>
      <c r="L472">
        <f t="shared" si="46"/>
        <v>0.29335630465865836</v>
      </c>
      <c r="M472">
        <f t="shared" si="47"/>
        <v>0.24726279020613612</v>
      </c>
      <c r="O472">
        <f t="shared" si="48"/>
        <v>0.6861668175232174</v>
      </c>
      <c r="Q472">
        <f t="shared" si="49"/>
        <v>0.14947927897533947</v>
      </c>
      <c r="R472">
        <f t="shared" si="50"/>
        <v>0.49445103315483346</v>
      </c>
      <c r="T472">
        <v>1.604953135996479</v>
      </c>
      <c r="U472">
        <f t="shared" si="51"/>
        <v>5.2068002954445785</v>
      </c>
      <c r="V472">
        <f t="shared" si="52"/>
        <v>224.42070604209849</v>
      </c>
    </row>
    <row r="473" spans="1:22" x14ac:dyDescent="0.4">
      <c r="A473">
        <v>166</v>
      </c>
      <c r="B473" t="s">
        <v>17</v>
      </c>
      <c r="C473" t="s">
        <v>18</v>
      </c>
      <c r="E473">
        <f t="shared" si="41"/>
        <v>0.39737991266375544</v>
      </c>
      <c r="F473">
        <f t="shared" si="42"/>
        <v>5.6701030927835051E-2</v>
      </c>
      <c r="G473">
        <f t="shared" si="43"/>
        <v>0</v>
      </c>
      <c r="H473">
        <f t="shared" si="44"/>
        <v>2.922490470139771E-2</v>
      </c>
      <c r="I473">
        <f t="shared" si="45"/>
        <v>1</v>
      </c>
      <c r="L473">
        <f t="shared" si="46"/>
        <v>0.24521277481947554</v>
      </c>
      <c r="M473">
        <f t="shared" si="47"/>
        <v>0.15904662445537535</v>
      </c>
      <c r="O473">
        <f t="shared" si="48"/>
        <v>4.3867711574535079E-3</v>
      </c>
      <c r="Q473">
        <f t="shared" si="49"/>
        <v>0.51505314195463769</v>
      </c>
      <c r="R473">
        <f t="shared" si="50"/>
        <v>7.5035138698084994E-2</v>
      </c>
      <c r="T473">
        <v>365.83664939651163</v>
      </c>
      <c r="U473">
        <f t="shared" si="51"/>
        <v>1335.2640273662423</v>
      </c>
      <c r="V473">
        <f t="shared" si="52"/>
        <v>264.98913642712108</v>
      </c>
    </row>
    <row r="474" spans="1:22" x14ac:dyDescent="0.4">
      <c r="A474">
        <v>167</v>
      </c>
      <c r="B474" t="s">
        <v>17</v>
      </c>
      <c r="C474" t="s">
        <v>18</v>
      </c>
      <c r="E474">
        <f t="shared" si="41"/>
        <v>0.51528384279475981</v>
      </c>
      <c r="F474">
        <f t="shared" si="42"/>
        <v>0.10051546391752578</v>
      </c>
      <c r="G474">
        <f t="shared" si="43"/>
        <v>9.6033402922755737E-2</v>
      </c>
      <c r="H474">
        <f t="shared" si="44"/>
        <v>0.14993646759847523</v>
      </c>
      <c r="I474">
        <f t="shared" si="45"/>
        <v>0.83673469387755106</v>
      </c>
      <c r="L474">
        <f t="shared" si="46"/>
        <v>0.17255539514968318</v>
      </c>
      <c r="M474">
        <f t="shared" si="47"/>
        <v>0.27260991098378362</v>
      </c>
      <c r="O474">
        <f t="shared" si="48"/>
        <v>0.69571040410115359</v>
      </c>
      <c r="Q474">
        <f t="shared" si="49"/>
        <v>0.4827145738303259</v>
      </c>
      <c r="R474">
        <f t="shared" si="50"/>
        <v>5.2663823102860462E-2</v>
      </c>
      <c r="T474">
        <v>0.44005750306343966</v>
      </c>
      <c r="U474">
        <f t="shared" si="51"/>
        <v>1.2062956284582582</v>
      </c>
      <c r="V474">
        <f t="shared" si="52"/>
        <v>174.12227267134131</v>
      </c>
    </row>
    <row r="475" spans="1:22" x14ac:dyDescent="0.4">
      <c r="A475">
        <v>168</v>
      </c>
      <c r="B475" t="s">
        <v>17</v>
      </c>
      <c r="C475" t="s">
        <v>18</v>
      </c>
      <c r="E475">
        <f t="shared" si="41"/>
        <v>0.31877729257641918</v>
      </c>
      <c r="F475">
        <f t="shared" si="42"/>
        <v>2.5773195876288659E-3</v>
      </c>
      <c r="G475">
        <f t="shared" si="43"/>
        <v>0.37682672233820463</v>
      </c>
      <c r="H475">
        <f t="shared" si="44"/>
        <v>0.31003811944091486</v>
      </c>
      <c r="I475">
        <f t="shared" si="45"/>
        <v>0.63265306122448983</v>
      </c>
      <c r="L475">
        <f t="shared" si="46"/>
        <v>0.27146412457650093</v>
      </c>
      <c r="M475">
        <f t="shared" si="47"/>
        <v>0.26866388423543242</v>
      </c>
      <c r="O475">
        <f t="shared" si="48"/>
        <v>0.18463393144576651</v>
      </c>
      <c r="Q475">
        <f t="shared" si="49"/>
        <v>0.24488079067171775</v>
      </c>
      <c r="R475">
        <f t="shared" si="50"/>
        <v>0.12968652809782558</v>
      </c>
      <c r="T475">
        <v>0.35304161167081555</v>
      </c>
      <c r="U475">
        <f t="shared" si="51"/>
        <v>0.74468414853046061</v>
      </c>
      <c r="V475">
        <f t="shared" si="52"/>
        <v>110.93381740643704</v>
      </c>
    </row>
    <row r="476" spans="1:22" x14ac:dyDescent="0.4">
      <c r="A476">
        <v>169</v>
      </c>
      <c r="B476" t="s">
        <v>17</v>
      </c>
      <c r="C476" t="s">
        <v>18</v>
      </c>
      <c r="E476">
        <f t="shared" si="41"/>
        <v>0.30567685589519655</v>
      </c>
      <c r="F476">
        <f t="shared" si="42"/>
        <v>0</v>
      </c>
      <c r="G476">
        <f t="shared" si="43"/>
        <v>0.76513569937369519</v>
      </c>
      <c r="H476">
        <f t="shared" si="44"/>
        <v>0.48983481575603555</v>
      </c>
      <c r="I476">
        <f t="shared" si="45"/>
        <v>0.2857142857142857</v>
      </c>
      <c r="L476">
        <f t="shared" si="46"/>
        <v>0.23681278171911882</v>
      </c>
      <c r="M476">
        <f t="shared" si="47"/>
        <v>0.33574275987054147</v>
      </c>
      <c r="O476">
        <f t="shared" si="48"/>
        <v>0.76516402675714035</v>
      </c>
      <c r="Q476">
        <f t="shared" si="49"/>
        <v>4.0363397475562869E-2</v>
      </c>
      <c r="R476">
        <f t="shared" si="50"/>
        <v>0.51741624594084978</v>
      </c>
      <c r="T476">
        <v>3.5218417906805265E-2</v>
      </c>
      <c r="U476">
        <f t="shared" si="51"/>
        <v>5.3769675577149456E-2</v>
      </c>
      <c r="V476">
        <f t="shared" si="52"/>
        <v>52.674875173082455</v>
      </c>
    </row>
    <row r="477" spans="1:22" x14ac:dyDescent="0.4">
      <c r="A477">
        <v>170</v>
      </c>
      <c r="B477" t="s">
        <v>17</v>
      </c>
      <c r="C477" t="s">
        <v>18</v>
      </c>
      <c r="E477">
        <f t="shared" si="41"/>
        <v>0.41484716157205237</v>
      </c>
      <c r="F477">
        <f t="shared" si="42"/>
        <v>0</v>
      </c>
      <c r="G477">
        <f t="shared" si="43"/>
        <v>0.97912317327766174</v>
      </c>
      <c r="H477">
        <f t="shared" si="44"/>
        <v>0.55463786531130876</v>
      </c>
      <c r="I477">
        <f t="shared" si="45"/>
        <v>0.26530612244897961</v>
      </c>
      <c r="L477">
        <f t="shared" si="46"/>
        <v>0.27265542691071665</v>
      </c>
      <c r="M477">
        <f t="shared" si="47"/>
        <v>0.42239542524238405</v>
      </c>
      <c r="O477">
        <f t="shared" si="48"/>
        <v>0.88635913533800614</v>
      </c>
      <c r="Q477">
        <f t="shared" si="49"/>
        <v>0.12089844079679564</v>
      </c>
      <c r="R477">
        <f t="shared" si="50"/>
        <v>0.45298351670698894</v>
      </c>
      <c r="T477">
        <v>2.1868563932083841E-2</v>
      </c>
      <c r="U477">
        <f t="shared" si="51"/>
        <v>2.9686085298857617E-2</v>
      </c>
      <c r="V477">
        <f t="shared" si="52"/>
        <v>35.747758248105725</v>
      </c>
    </row>
    <row r="478" spans="1:22" x14ac:dyDescent="0.4">
      <c r="A478">
        <v>171</v>
      </c>
      <c r="B478" t="s">
        <v>17</v>
      </c>
      <c r="C478" t="s">
        <v>18</v>
      </c>
      <c r="E478">
        <f t="shared" si="41"/>
        <v>0.51528384279475981</v>
      </c>
      <c r="F478">
        <f t="shared" si="42"/>
        <v>0</v>
      </c>
      <c r="G478">
        <f t="shared" si="43"/>
        <v>0.36847599164926931</v>
      </c>
      <c r="H478">
        <f t="shared" si="44"/>
        <v>0.38310038119440915</v>
      </c>
      <c r="I478">
        <f t="shared" si="45"/>
        <v>0.69387755102040816</v>
      </c>
      <c r="L478">
        <f t="shared" si="46"/>
        <v>0.21065657057649378</v>
      </c>
      <c r="M478">
        <f t="shared" si="47"/>
        <v>0.38745313155511779</v>
      </c>
      <c r="O478">
        <f t="shared" si="48"/>
        <v>0.97509389340364971</v>
      </c>
      <c r="Q478">
        <f t="shared" si="49"/>
        <v>4.1905752576761194E-3</v>
      </c>
      <c r="R478">
        <f t="shared" si="50"/>
        <v>1.6675328125443093E-2</v>
      </c>
      <c r="T478">
        <v>4.0827196484863874E-2</v>
      </c>
      <c r="U478">
        <f t="shared" si="51"/>
        <v>7.9338265753385567E-2</v>
      </c>
      <c r="V478">
        <f t="shared" si="52"/>
        <v>94.326999118832816</v>
      </c>
    </row>
    <row r="479" spans="1:22" x14ac:dyDescent="0.4">
      <c r="A479">
        <v>172</v>
      </c>
      <c r="B479" t="s">
        <v>17</v>
      </c>
      <c r="C479" t="s">
        <v>18</v>
      </c>
      <c r="E479">
        <f t="shared" si="41"/>
        <v>0.6026200873362445</v>
      </c>
      <c r="F479">
        <f t="shared" si="42"/>
        <v>0</v>
      </c>
      <c r="G479">
        <f t="shared" si="43"/>
        <v>0.92379958246346561</v>
      </c>
      <c r="H479">
        <f t="shared" si="44"/>
        <v>0.53049555273189319</v>
      </c>
      <c r="I479">
        <f t="shared" si="45"/>
        <v>0.16326530612244897</v>
      </c>
      <c r="L479">
        <f t="shared" si="46"/>
        <v>0.15702154190327589</v>
      </c>
      <c r="M479">
        <f t="shared" si="47"/>
        <v>0.5145348246705117</v>
      </c>
      <c r="O479">
        <f t="shared" si="48"/>
        <v>0.27793024365553159</v>
      </c>
      <c r="Q479">
        <f t="shared" si="49"/>
        <v>0.131562473857816</v>
      </c>
      <c r="R479">
        <f t="shared" si="50"/>
        <v>0.63026905848320036</v>
      </c>
      <c r="T479">
        <v>6.6188547980001164E-2</v>
      </c>
      <c r="U479">
        <f t="shared" si="51"/>
        <v>8.4995504733309857E-2</v>
      </c>
      <c r="V479">
        <f t="shared" si="52"/>
        <v>28.414215641943386</v>
      </c>
    </row>
    <row r="480" spans="1:22" x14ac:dyDescent="0.4">
      <c r="A480">
        <v>173</v>
      </c>
      <c r="B480" t="s">
        <v>17</v>
      </c>
      <c r="C480" t="s">
        <v>18</v>
      </c>
      <c r="E480">
        <f t="shared" si="41"/>
        <v>0.58078602620087338</v>
      </c>
      <c r="F480">
        <f t="shared" si="42"/>
        <v>0</v>
      </c>
      <c r="G480">
        <f t="shared" si="43"/>
        <v>0.81732776617954073</v>
      </c>
      <c r="H480">
        <f t="shared" si="44"/>
        <v>0.50508259212198214</v>
      </c>
      <c r="I480">
        <f t="shared" si="45"/>
        <v>0.22448979591836735</v>
      </c>
      <c r="L480">
        <f t="shared" si="46"/>
        <v>0.14467033332849055</v>
      </c>
      <c r="M480">
        <f t="shared" si="47"/>
        <v>0.50010153659959689</v>
      </c>
      <c r="O480">
        <f t="shared" si="48"/>
        <v>0.20386130958839932</v>
      </c>
      <c r="Q480">
        <f t="shared" si="49"/>
        <v>0.31454571342758125</v>
      </c>
      <c r="R480">
        <f t="shared" si="50"/>
        <v>0.22456607035209647</v>
      </c>
      <c r="T480">
        <v>9.6373583956471817E-2</v>
      </c>
      <c r="U480">
        <f t="shared" si="51"/>
        <v>0.13098840806649786</v>
      </c>
      <c r="V480">
        <f t="shared" si="52"/>
        <v>35.917336150599326</v>
      </c>
    </row>
    <row r="481" spans="1:22" x14ac:dyDescent="0.4">
      <c r="A481">
        <v>174</v>
      </c>
      <c r="B481" t="s">
        <v>17</v>
      </c>
      <c r="C481" t="s">
        <v>18</v>
      </c>
      <c r="E481">
        <f t="shared" si="41"/>
        <v>0.54585152838427942</v>
      </c>
      <c r="F481">
        <f t="shared" si="42"/>
        <v>0</v>
      </c>
      <c r="G481">
        <f t="shared" si="43"/>
        <v>0.93528183716075153</v>
      </c>
      <c r="H481">
        <f t="shared" si="44"/>
        <v>0.52668360864040653</v>
      </c>
      <c r="I481">
        <f t="shared" si="45"/>
        <v>0.48979591836734693</v>
      </c>
      <c r="L481">
        <f t="shared" si="46"/>
        <v>0.21312454943637976</v>
      </c>
      <c r="M481">
        <f t="shared" si="47"/>
        <v>0.49313874171801214</v>
      </c>
      <c r="O481">
        <f t="shared" si="48"/>
        <v>0.32377101750513437</v>
      </c>
      <c r="Q481">
        <f t="shared" si="49"/>
        <v>0.24925140300230325</v>
      </c>
      <c r="R481">
        <f t="shared" si="50"/>
        <v>0.56807504089195948</v>
      </c>
      <c r="T481">
        <v>5.7324818613035393E-2</v>
      </c>
      <c r="U481">
        <f t="shared" si="51"/>
        <v>8.1473103349156792E-2</v>
      </c>
      <c r="V481">
        <f t="shared" si="52"/>
        <v>42.125357428745872</v>
      </c>
    </row>
    <row r="482" spans="1:22" x14ac:dyDescent="0.4">
      <c r="A482">
        <v>175</v>
      </c>
      <c r="B482" t="s">
        <v>17</v>
      </c>
      <c r="C482" t="s">
        <v>18</v>
      </c>
      <c r="E482">
        <f t="shared" si="41"/>
        <v>0.49781659388646293</v>
      </c>
      <c r="F482">
        <f t="shared" si="42"/>
        <v>0</v>
      </c>
      <c r="G482">
        <f t="shared" si="43"/>
        <v>0</v>
      </c>
      <c r="H482">
        <f t="shared" si="44"/>
        <v>2.5412960609911057E-2</v>
      </c>
      <c r="I482">
        <f t="shared" si="45"/>
        <v>1</v>
      </c>
      <c r="L482">
        <f t="shared" si="46"/>
        <v>0.140140560958355</v>
      </c>
      <c r="M482">
        <f t="shared" si="47"/>
        <v>0.1957231640227744</v>
      </c>
      <c r="O482">
        <f t="shared" si="48"/>
        <v>0.17274568746368657</v>
      </c>
      <c r="Q482">
        <f t="shared" si="49"/>
        <v>7.0572549804943888E-2</v>
      </c>
      <c r="R482">
        <f t="shared" si="50"/>
        <v>0.95774527340154925</v>
      </c>
      <c r="T482">
        <v>18.305778439763944</v>
      </c>
      <c r="U482">
        <f t="shared" si="51"/>
        <v>60.088705558947709</v>
      </c>
      <c r="V482">
        <f t="shared" si="52"/>
        <v>228.2499335205685</v>
      </c>
    </row>
    <row r="483" spans="1:22" x14ac:dyDescent="0.4">
      <c r="A483">
        <v>176</v>
      </c>
      <c r="B483" t="s">
        <v>17</v>
      </c>
      <c r="C483" t="s">
        <v>18</v>
      </c>
      <c r="E483">
        <f t="shared" si="41"/>
        <v>0.4890829694323145</v>
      </c>
      <c r="F483">
        <f t="shared" si="42"/>
        <v>3.8659793814432991E-2</v>
      </c>
      <c r="G483">
        <f t="shared" si="43"/>
        <v>0</v>
      </c>
      <c r="H483">
        <f t="shared" si="44"/>
        <v>0.11562897077509529</v>
      </c>
      <c r="I483">
        <f t="shared" si="45"/>
        <v>1</v>
      </c>
      <c r="L483">
        <f t="shared" si="46"/>
        <v>0.18834501993573405</v>
      </c>
      <c r="M483">
        <f t="shared" si="47"/>
        <v>0.24197953267633829</v>
      </c>
      <c r="O483">
        <f t="shared" si="48"/>
        <v>0.54558940640837428</v>
      </c>
      <c r="Q483">
        <f t="shared" si="49"/>
        <v>5.3728802206049774E-2</v>
      </c>
      <c r="R483">
        <f t="shared" si="50"/>
        <v>0.76352348110358814</v>
      </c>
      <c r="T483">
        <v>1.177370108625551</v>
      </c>
      <c r="U483">
        <f t="shared" si="51"/>
        <v>3.7590386480339717</v>
      </c>
      <c r="V483">
        <f t="shared" si="52"/>
        <v>219.27417050040722</v>
      </c>
    </row>
    <row r="484" spans="1:22" x14ac:dyDescent="0.4">
      <c r="A484">
        <v>177</v>
      </c>
      <c r="B484" t="s">
        <v>17</v>
      </c>
      <c r="C484" t="s">
        <v>18</v>
      </c>
      <c r="E484">
        <f t="shared" si="41"/>
        <v>0.57205240174672489</v>
      </c>
      <c r="F484">
        <f t="shared" si="42"/>
        <v>0</v>
      </c>
      <c r="G484">
        <f t="shared" si="43"/>
        <v>0.9206680584551149</v>
      </c>
      <c r="H484">
        <f t="shared" si="44"/>
        <v>0.5190597204574332</v>
      </c>
      <c r="I484">
        <f t="shared" si="45"/>
        <v>0.10204081632653061</v>
      </c>
      <c r="L484">
        <f t="shared" si="46"/>
        <v>0.22574690967923536</v>
      </c>
      <c r="M484">
        <f t="shared" si="47"/>
        <v>0.47547994013935169</v>
      </c>
      <c r="O484">
        <f t="shared" si="48"/>
        <v>0.76881401461096044</v>
      </c>
      <c r="Q484">
        <f t="shared" si="49"/>
        <v>3.3964002467628394E-2</v>
      </c>
      <c r="R484">
        <f t="shared" si="50"/>
        <v>0.90858761992929182</v>
      </c>
      <c r="T484">
        <v>2.7594646078180053E-2</v>
      </c>
      <c r="U484">
        <f t="shared" si="51"/>
        <v>3.5289623561504981E-2</v>
      </c>
      <c r="V484">
        <f t="shared" si="52"/>
        <v>27.885762555257358</v>
      </c>
    </row>
    <row r="485" spans="1:22" x14ac:dyDescent="0.4">
      <c r="A485">
        <v>178</v>
      </c>
      <c r="B485" t="s">
        <v>17</v>
      </c>
      <c r="C485" t="s">
        <v>18</v>
      </c>
      <c r="E485">
        <f t="shared" si="41"/>
        <v>0.49781659388646293</v>
      </c>
      <c r="F485">
        <f t="shared" si="42"/>
        <v>5.1546391752577319E-3</v>
      </c>
      <c r="G485">
        <f t="shared" si="43"/>
        <v>0</v>
      </c>
      <c r="H485">
        <f t="shared" si="44"/>
        <v>2.6048284625158836E-2</v>
      </c>
      <c r="I485">
        <f t="shared" si="45"/>
        <v>1</v>
      </c>
      <c r="L485">
        <f t="shared" si="46"/>
        <v>4.1093096223419355E-2</v>
      </c>
      <c r="M485">
        <f t="shared" si="47"/>
        <v>0.19679871372322696</v>
      </c>
      <c r="O485">
        <f t="shared" si="48"/>
        <v>0.5062561374848229</v>
      </c>
      <c r="Q485">
        <f t="shared" si="49"/>
        <v>0.22677574107342835</v>
      </c>
      <c r="R485">
        <f t="shared" si="50"/>
        <v>0.63717042985986916</v>
      </c>
      <c r="T485">
        <v>6.6389555727197802</v>
      </c>
      <c r="U485">
        <f t="shared" si="51"/>
        <v>21.857216079680963</v>
      </c>
      <c r="V485">
        <f t="shared" si="52"/>
        <v>229.2267261057558</v>
      </c>
    </row>
    <row r="486" spans="1:22" x14ac:dyDescent="0.4">
      <c r="A486">
        <v>179</v>
      </c>
      <c r="B486" t="s">
        <v>17</v>
      </c>
      <c r="C486" t="s">
        <v>18</v>
      </c>
      <c r="E486">
        <f t="shared" si="41"/>
        <v>0.37117903930130997</v>
      </c>
      <c r="F486">
        <f t="shared" si="42"/>
        <v>0.10051546391752578</v>
      </c>
      <c r="G486">
        <f t="shared" si="43"/>
        <v>0</v>
      </c>
      <c r="H486">
        <f t="shared" si="44"/>
        <v>6.0991105463786527E-2</v>
      </c>
      <c r="I486">
        <f t="shared" si="45"/>
        <v>1</v>
      </c>
      <c r="L486">
        <f t="shared" si="46"/>
        <v>8.1462763586279449E-2</v>
      </c>
      <c r="M486">
        <f t="shared" si="47"/>
        <v>0.16415889454724303</v>
      </c>
      <c r="O486">
        <f t="shared" si="48"/>
        <v>0.21785908635947362</v>
      </c>
      <c r="Q486">
        <f t="shared" si="49"/>
        <v>0.10160683391661569</v>
      </c>
      <c r="R486">
        <f t="shared" si="50"/>
        <v>0.12161662477125006</v>
      </c>
      <c r="T486">
        <v>61.354795083166906</v>
      </c>
      <c r="U486">
        <f t="shared" si="51"/>
        <v>230.3705155908581</v>
      </c>
      <c r="V486">
        <f t="shared" si="52"/>
        <v>275.47271615623367</v>
      </c>
    </row>
    <row r="487" spans="1:22" x14ac:dyDescent="0.4">
      <c r="A487">
        <v>180</v>
      </c>
      <c r="B487" t="s">
        <v>17</v>
      </c>
      <c r="C487" t="s">
        <v>18</v>
      </c>
      <c r="E487">
        <f t="shared" si="41"/>
        <v>0.50218340611353707</v>
      </c>
      <c r="F487">
        <f t="shared" si="42"/>
        <v>0.25773195876288657</v>
      </c>
      <c r="G487">
        <f t="shared" si="43"/>
        <v>0</v>
      </c>
      <c r="H487">
        <f t="shared" si="44"/>
        <v>7.3697585768742052E-2</v>
      </c>
      <c r="I487">
        <f t="shared" si="45"/>
        <v>1</v>
      </c>
      <c r="L487">
        <f t="shared" si="46"/>
        <v>4.3493516954209985E-2</v>
      </c>
      <c r="M487">
        <f t="shared" si="47"/>
        <v>0.22646318006084309</v>
      </c>
      <c r="O487">
        <f t="shared" si="48"/>
        <v>7.9952703923291971E-2</v>
      </c>
      <c r="Q487">
        <f t="shared" si="49"/>
        <v>7.2637907497691848E-2</v>
      </c>
      <c r="R487">
        <f t="shared" si="50"/>
        <v>0.56993574567259253</v>
      </c>
      <c r="T487">
        <v>33.383422005789399</v>
      </c>
      <c r="U487">
        <f t="shared" si="51"/>
        <v>126.62992259224175</v>
      </c>
      <c r="V487">
        <f t="shared" si="52"/>
        <v>279.31977905165451</v>
      </c>
    </row>
    <row r="488" spans="1:22" x14ac:dyDescent="0.4">
      <c r="A488">
        <v>181</v>
      </c>
      <c r="B488" t="s">
        <v>17</v>
      </c>
      <c r="C488" t="s">
        <v>18</v>
      </c>
      <c r="E488">
        <f t="shared" si="41"/>
        <v>0.46724890829694332</v>
      </c>
      <c r="F488">
        <f t="shared" si="42"/>
        <v>1.5463917525773196E-2</v>
      </c>
      <c r="G488">
        <f t="shared" si="43"/>
        <v>0</v>
      </c>
      <c r="H488">
        <f t="shared" si="44"/>
        <v>6.2261753494282084E-2</v>
      </c>
      <c r="I488">
        <f t="shared" si="45"/>
        <v>1</v>
      </c>
      <c r="L488">
        <f t="shared" si="46"/>
        <v>0.17814921206790593</v>
      </c>
      <c r="M488">
        <f t="shared" si="47"/>
        <v>0.204616717610515</v>
      </c>
      <c r="O488">
        <f t="shared" si="48"/>
        <v>0.52187987304188899</v>
      </c>
      <c r="Q488">
        <f t="shared" si="49"/>
        <v>0.500242393052857</v>
      </c>
      <c r="R488">
        <f t="shared" si="50"/>
        <v>0.29632678842251908</v>
      </c>
      <c r="T488">
        <v>37.834160087194213</v>
      </c>
      <c r="U488">
        <f t="shared" si="51"/>
        <v>124.94383093023214</v>
      </c>
      <c r="V488">
        <f t="shared" si="52"/>
        <v>230.24079467412855</v>
      </c>
    </row>
    <row r="489" spans="1:22" x14ac:dyDescent="0.4">
      <c r="A489">
        <v>182</v>
      </c>
      <c r="B489" t="s">
        <v>17</v>
      </c>
      <c r="C489" t="s">
        <v>18</v>
      </c>
      <c r="E489">
        <f t="shared" si="41"/>
        <v>0.43231441048034941</v>
      </c>
      <c r="F489">
        <f t="shared" si="42"/>
        <v>4.6391752577319589E-2</v>
      </c>
      <c r="G489">
        <f t="shared" si="43"/>
        <v>0</v>
      </c>
      <c r="H489">
        <f t="shared" si="44"/>
        <v>1.9059720457433288E-2</v>
      </c>
      <c r="I489">
        <f t="shared" si="45"/>
        <v>1</v>
      </c>
      <c r="L489">
        <f t="shared" si="46"/>
        <v>0.10767325103719469</v>
      </c>
      <c r="M489">
        <f t="shared" si="47"/>
        <v>0.16862380003272948</v>
      </c>
      <c r="O489">
        <f t="shared" si="48"/>
        <v>3.8399869397767725E-2</v>
      </c>
      <c r="Q489">
        <f t="shared" si="49"/>
        <v>8.871428387094784E-3</v>
      </c>
      <c r="R489">
        <f t="shared" si="50"/>
        <v>0.10516796080270253</v>
      </c>
      <c r="T489">
        <v>78.869212778489114</v>
      </c>
      <c r="U489">
        <f t="shared" si="51"/>
        <v>280.67687535883954</v>
      </c>
      <c r="V489">
        <f t="shared" si="52"/>
        <v>255.87634955498339</v>
      </c>
    </row>
    <row r="490" spans="1:22" x14ac:dyDescent="0.4">
      <c r="A490">
        <v>183</v>
      </c>
      <c r="B490" t="s">
        <v>17</v>
      </c>
      <c r="C490" t="s">
        <v>18</v>
      </c>
      <c r="E490">
        <f t="shared" si="41"/>
        <v>0.46288209606986902</v>
      </c>
      <c r="F490">
        <f t="shared" si="42"/>
        <v>0</v>
      </c>
      <c r="G490">
        <f t="shared" si="43"/>
        <v>0.9175365344467642</v>
      </c>
      <c r="H490">
        <f t="shared" si="44"/>
        <v>0.5203303684879288</v>
      </c>
      <c r="I490">
        <f t="shared" si="45"/>
        <v>0.53061224489795922</v>
      </c>
      <c r="L490">
        <f t="shared" si="46"/>
        <v>0.14274248325024158</v>
      </c>
      <c r="M490">
        <f t="shared" si="47"/>
        <v>0.42322171418943166</v>
      </c>
      <c r="O490">
        <f t="shared" si="48"/>
        <v>0.34283156432039458</v>
      </c>
      <c r="Q490">
        <f t="shared" si="49"/>
        <v>5.7887321254661298E-2</v>
      </c>
      <c r="R490">
        <f t="shared" si="50"/>
        <v>0.61751023167111541</v>
      </c>
      <c r="T490">
        <v>6.4337133722630294E-2</v>
      </c>
      <c r="U490">
        <f t="shared" si="51"/>
        <v>9.5451814595110665E-2</v>
      </c>
      <c r="V490">
        <f t="shared" si="52"/>
        <v>48.361932016775441</v>
      </c>
    </row>
    <row r="491" spans="1:22" x14ac:dyDescent="0.4">
      <c r="A491">
        <v>184</v>
      </c>
      <c r="B491" t="s">
        <v>17</v>
      </c>
      <c r="C491" t="s">
        <v>18</v>
      </c>
      <c r="E491">
        <f t="shared" si="41"/>
        <v>0.55895196506550215</v>
      </c>
      <c r="F491">
        <f t="shared" si="42"/>
        <v>0</v>
      </c>
      <c r="G491">
        <f t="shared" si="43"/>
        <v>0.79018789144050106</v>
      </c>
      <c r="H491">
        <f t="shared" si="44"/>
        <v>0.52223634053367207</v>
      </c>
      <c r="I491">
        <f t="shared" si="45"/>
        <v>0.10204081632653061</v>
      </c>
      <c r="L491">
        <f t="shared" si="46"/>
        <v>3.799657541665806E-2</v>
      </c>
      <c r="M491">
        <f t="shared" si="47"/>
        <v>0.48797587697787742</v>
      </c>
      <c r="O491">
        <f t="shared" si="48"/>
        <v>0.84075942860613206</v>
      </c>
      <c r="Q491">
        <f t="shared" si="49"/>
        <v>3.4562177916003356E-2</v>
      </c>
      <c r="R491">
        <f t="shared" si="50"/>
        <v>0.53303176870036206</v>
      </c>
      <c r="T491">
        <v>2.3347847654795341E-2</v>
      </c>
      <c r="U491">
        <f t="shared" si="51"/>
        <v>3.0970775079157339E-2</v>
      </c>
      <c r="V491">
        <f t="shared" si="52"/>
        <v>32.649379664751876</v>
      </c>
    </row>
    <row r="492" spans="1:22" x14ac:dyDescent="0.4">
      <c r="A492">
        <v>185</v>
      </c>
      <c r="B492" t="s">
        <v>17</v>
      </c>
      <c r="C492" t="s">
        <v>18</v>
      </c>
      <c r="E492">
        <f t="shared" si="41"/>
        <v>0.53711790393013104</v>
      </c>
      <c r="F492">
        <f t="shared" si="42"/>
        <v>0</v>
      </c>
      <c r="G492">
        <f t="shared" si="43"/>
        <v>0.7703549060542797</v>
      </c>
      <c r="H492">
        <f t="shared" si="44"/>
        <v>0.51651842439644213</v>
      </c>
      <c r="I492">
        <f t="shared" si="45"/>
        <v>0.53061224489795922</v>
      </c>
      <c r="L492">
        <f t="shared" si="46"/>
        <v>0.13449495733732142</v>
      </c>
      <c r="M492">
        <f t="shared" si="47"/>
        <v>0.49094764156439352</v>
      </c>
      <c r="O492">
        <f t="shared" si="48"/>
        <v>0.56793963770506894</v>
      </c>
      <c r="Q492">
        <f t="shared" si="49"/>
        <v>0.5794189846126383</v>
      </c>
      <c r="R492">
        <f t="shared" si="50"/>
        <v>0.25305499237304468</v>
      </c>
      <c r="T492">
        <v>3.3350371233551279E-2</v>
      </c>
      <c r="U492">
        <f t="shared" si="51"/>
        <v>5.0632452778821779E-2</v>
      </c>
      <c r="V492">
        <f t="shared" si="52"/>
        <v>51.819757640011844</v>
      </c>
    </row>
    <row r="493" spans="1:22" x14ac:dyDescent="0.4">
      <c r="A493">
        <v>186</v>
      </c>
      <c r="B493" t="s">
        <v>17</v>
      </c>
      <c r="C493" t="s">
        <v>18</v>
      </c>
      <c r="E493">
        <f t="shared" si="41"/>
        <v>0.611353711790393</v>
      </c>
      <c r="F493">
        <f t="shared" si="42"/>
        <v>0</v>
      </c>
      <c r="G493">
        <f t="shared" si="43"/>
        <v>0.79123173277661796</v>
      </c>
      <c r="H493">
        <f t="shared" si="44"/>
        <v>0.51588310038119434</v>
      </c>
      <c r="I493">
        <f t="shared" si="45"/>
        <v>0.2857142857142857</v>
      </c>
      <c r="L493">
        <f t="shared" si="46"/>
        <v>0.14231917835192615</v>
      </c>
      <c r="M493">
        <f t="shared" si="47"/>
        <v>0.52846321723217204</v>
      </c>
      <c r="O493">
        <f t="shared" si="48"/>
        <v>0.17207816397949613</v>
      </c>
      <c r="Q493">
        <f t="shared" si="49"/>
        <v>0.46677546543929821</v>
      </c>
      <c r="R493">
        <f t="shared" si="50"/>
        <v>0.27709623339493311</v>
      </c>
      <c r="T493">
        <v>0.10452494517165681</v>
      </c>
      <c r="U493">
        <f t="shared" si="51"/>
        <v>0.14386459654677985</v>
      </c>
      <c r="V493">
        <f t="shared" si="52"/>
        <v>37.636615174030688</v>
      </c>
    </row>
    <row r="494" spans="1:22" x14ac:dyDescent="0.4">
      <c r="A494">
        <v>187</v>
      </c>
      <c r="B494" t="s">
        <v>17</v>
      </c>
      <c r="C494" t="s">
        <v>18</v>
      </c>
      <c r="E494">
        <f t="shared" si="41"/>
        <v>0.6899563318777292</v>
      </c>
      <c r="F494">
        <f t="shared" si="42"/>
        <v>0</v>
      </c>
      <c r="G494">
        <f t="shared" si="43"/>
        <v>0.68267223382045938</v>
      </c>
      <c r="H494">
        <f t="shared" si="44"/>
        <v>0.47839898348157561</v>
      </c>
      <c r="I494">
        <f t="shared" si="45"/>
        <v>0.5714285714285714</v>
      </c>
      <c r="L494">
        <f t="shared" si="46"/>
        <v>1.4715800999663072E-2</v>
      </c>
      <c r="M494">
        <f t="shared" si="47"/>
        <v>0.54722743606852497</v>
      </c>
      <c r="O494">
        <f t="shared" si="48"/>
        <v>0.29038229770739454</v>
      </c>
      <c r="Q494">
        <f t="shared" si="49"/>
        <v>3.9004394626989271E-2</v>
      </c>
      <c r="R494">
        <f t="shared" si="50"/>
        <v>0.15244802752336251</v>
      </c>
      <c r="T494">
        <v>7.0129554894161117E-2</v>
      </c>
      <c r="U494">
        <f t="shared" si="51"/>
        <v>0.10691788137805899</v>
      </c>
      <c r="V494">
        <f t="shared" si="52"/>
        <v>52.457664303471596</v>
      </c>
    </row>
    <row r="495" spans="1:22" x14ac:dyDescent="0.4">
      <c r="A495">
        <v>188</v>
      </c>
      <c r="B495" t="s">
        <v>17</v>
      </c>
      <c r="C495" t="s">
        <v>18</v>
      </c>
      <c r="E495">
        <f t="shared" si="41"/>
        <v>0.57641921397379925</v>
      </c>
      <c r="F495">
        <f t="shared" si="42"/>
        <v>0</v>
      </c>
      <c r="G495">
        <f t="shared" si="43"/>
        <v>0.26722338204592905</v>
      </c>
      <c r="H495">
        <f t="shared" si="44"/>
        <v>0.37801778907242689</v>
      </c>
      <c r="I495">
        <f t="shared" si="45"/>
        <v>0.8571428571428571</v>
      </c>
      <c r="L495">
        <f t="shared" si="46"/>
        <v>9.5778912362583624E-2</v>
      </c>
      <c r="M495">
        <f t="shared" si="47"/>
        <v>0.40852745275078778</v>
      </c>
      <c r="O495">
        <f t="shared" si="48"/>
        <v>0.52459785450765117</v>
      </c>
      <c r="Q495">
        <f t="shared" si="49"/>
        <v>9.9454863073180095E-3</v>
      </c>
      <c r="R495">
        <f t="shared" si="50"/>
        <v>0.46809389593854944</v>
      </c>
      <c r="T495">
        <v>7.751922828239699E-2</v>
      </c>
      <c r="U495">
        <f t="shared" si="51"/>
        <v>0.16392187278397546</v>
      </c>
      <c r="V495">
        <f t="shared" si="52"/>
        <v>111.45962932811952</v>
      </c>
    </row>
    <row r="496" spans="1:22" x14ac:dyDescent="0.4">
      <c r="A496">
        <v>189</v>
      </c>
      <c r="B496" t="s">
        <v>17</v>
      </c>
      <c r="C496" t="s">
        <v>18</v>
      </c>
      <c r="E496">
        <f t="shared" si="41"/>
        <v>0.63318777292576411</v>
      </c>
      <c r="F496">
        <f t="shared" si="42"/>
        <v>0</v>
      </c>
      <c r="G496">
        <f t="shared" si="43"/>
        <v>0.95093945720250517</v>
      </c>
      <c r="H496">
        <f t="shared" si="44"/>
        <v>0.56226175349428209</v>
      </c>
      <c r="I496">
        <f t="shared" si="45"/>
        <v>0.2857142857142857</v>
      </c>
      <c r="L496">
        <f t="shared" si="46"/>
        <v>3.8884219132777835E-2</v>
      </c>
      <c r="M496">
        <f t="shared" si="47"/>
        <v>0.56399672810498291</v>
      </c>
      <c r="O496">
        <f t="shared" si="48"/>
        <v>0.19908918098316744</v>
      </c>
      <c r="Q496">
        <f t="shared" si="49"/>
        <v>0.15230536534053141</v>
      </c>
      <c r="R496">
        <f t="shared" si="50"/>
        <v>0.58972246314046251</v>
      </c>
      <c r="T496">
        <v>7.5781481593224453E-2</v>
      </c>
      <c r="U496">
        <f t="shared" si="51"/>
        <v>9.8145385875535257E-2</v>
      </c>
      <c r="V496">
        <f t="shared" si="52"/>
        <v>29.511041236108976</v>
      </c>
    </row>
    <row r="497" spans="1:22" x14ac:dyDescent="0.4">
      <c r="A497">
        <v>190</v>
      </c>
      <c r="B497" t="s">
        <v>17</v>
      </c>
      <c r="C497" t="s">
        <v>18</v>
      </c>
      <c r="E497">
        <f t="shared" si="41"/>
        <v>0.63755458515283847</v>
      </c>
      <c r="F497">
        <f t="shared" si="42"/>
        <v>0</v>
      </c>
      <c r="G497">
        <f t="shared" si="43"/>
        <v>0.60438413361169108</v>
      </c>
      <c r="H497">
        <f t="shared" si="44"/>
        <v>0.46124523506988563</v>
      </c>
      <c r="I497">
        <f t="shared" si="45"/>
        <v>0.55102040816326525</v>
      </c>
      <c r="L497">
        <f t="shared" si="46"/>
        <v>0</v>
      </c>
      <c r="M497">
        <f t="shared" si="47"/>
        <v>0.5070884917961288</v>
      </c>
      <c r="O497">
        <f t="shared" si="48"/>
        <v>0.65817097024690208</v>
      </c>
      <c r="Q497">
        <f t="shared" si="49"/>
        <v>5.9259156241372929E-2</v>
      </c>
      <c r="R497">
        <f t="shared" si="50"/>
        <v>0.50066041392807947</v>
      </c>
      <c r="T497">
        <v>3.5054896063437611E-2</v>
      </c>
      <c r="U497">
        <f t="shared" si="51"/>
        <v>5.5604500774679537E-2</v>
      </c>
      <c r="V497">
        <f t="shared" si="52"/>
        <v>58.62121135391196</v>
      </c>
    </row>
    <row r="498" spans="1:22" x14ac:dyDescent="0.4">
      <c r="A498">
        <v>191</v>
      </c>
      <c r="B498" t="s">
        <v>17</v>
      </c>
      <c r="C498" t="s">
        <v>18</v>
      </c>
      <c r="E498">
        <f t="shared" si="41"/>
        <v>0.31441048034934499</v>
      </c>
      <c r="F498">
        <f t="shared" si="42"/>
        <v>7.7319587628865982E-3</v>
      </c>
      <c r="G498">
        <f t="shared" si="43"/>
        <v>0</v>
      </c>
      <c r="H498">
        <f t="shared" si="44"/>
        <v>8.0686149936467597E-2</v>
      </c>
      <c r="I498">
        <f t="shared" si="45"/>
        <v>1</v>
      </c>
      <c r="L498">
        <f t="shared" si="46"/>
        <v>2.5634566351210707E-2</v>
      </c>
      <c r="M498">
        <f t="shared" si="47"/>
        <v>0.14905124218862034</v>
      </c>
      <c r="O498">
        <f t="shared" si="48"/>
        <v>0.10625122424721734</v>
      </c>
      <c r="Q498">
        <f t="shared" si="49"/>
        <v>1.3194970015413723E-2</v>
      </c>
      <c r="R498">
        <f t="shared" si="50"/>
        <v>0.34427608053050435</v>
      </c>
      <c r="T498">
        <v>62.571124093536241</v>
      </c>
      <c r="U498">
        <f t="shared" si="51"/>
        <v>225.50352253402562</v>
      </c>
      <c r="V498">
        <f t="shared" si="52"/>
        <v>260.39551118967466</v>
      </c>
    </row>
    <row r="499" spans="1:22" x14ac:dyDescent="0.4">
      <c r="A499">
        <v>192</v>
      </c>
      <c r="B499" t="s">
        <v>17</v>
      </c>
      <c r="C499" t="s">
        <v>18</v>
      </c>
      <c r="E499">
        <f t="shared" si="41"/>
        <v>0.23580786026200876</v>
      </c>
      <c r="F499">
        <f t="shared" si="42"/>
        <v>7.7319587628865982E-3</v>
      </c>
      <c r="G499">
        <f t="shared" si="43"/>
        <v>0</v>
      </c>
      <c r="H499">
        <f t="shared" si="44"/>
        <v>4.9555273189326551E-2</v>
      </c>
      <c r="I499">
        <f t="shared" si="45"/>
        <v>1</v>
      </c>
      <c r="L499">
        <f t="shared" si="46"/>
        <v>8.853601832036909E-3</v>
      </c>
      <c r="M499">
        <f t="shared" si="47"/>
        <v>0.10511708677834372</v>
      </c>
      <c r="O499">
        <f t="shared" si="48"/>
        <v>0.97239903535510097</v>
      </c>
      <c r="Q499">
        <f t="shared" si="49"/>
        <v>0.16942201534874213</v>
      </c>
      <c r="R499">
        <f t="shared" si="50"/>
        <v>0.35106460420054475</v>
      </c>
      <c r="T499">
        <v>3.8984007459792149</v>
      </c>
      <c r="U499">
        <f t="shared" si="51"/>
        <v>15.256362020634954</v>
      </c>
      <c r="V499">
        <f t="shared" si="52"/>
        <v>291.34924844169154</v>
      </c>
    </row>
    <row r="500" spans="1:22" x14ac:dyDescent="0.4">
      <c r="A500">
        <v>193</v>
      </c>
      <c r="B500" t="s">
        <v>17</v>
      </c>
      <c r="C500" t="s">
        <v>18</v>
      </c>
      <c r="E500">
        <f t="shared" si="41"/>
        <v>0.29257641921397376</v>
      </c>
      <c r="F500">
        <f t="shared" si="42"/>
        <v>4.6391752577319589E-2</v>
      </c>
      <c r="G500">
        <f t="shared" si="43"/>
        <v>0</v>
      </c>
      <c r="H500">
        <f t="shared" si="44"/>
        <v>4.3837357052096571E-2</v>
      </c>
      <c r="I500">
        <f t="shared" si="45"/>
        <v>1</v>
      </c>
      <c r="L500">
        <f t="shared" si="46"/>
        <v>0.12422283292140636</v>
      </c>
      <c r="M500">
        <f t="shared" si="47"/>
        <v>0.12615136244070418</v>
      </c>
      <c r="O500">
        <f t="shared" si="48"/>
        <v>0.45466718233065906</v>
      </c>
      <c r="Q500">
        <f t="shared" si="49"/>
        <v>0.65505912876158279</v>
      </c>
      <c r="R500">
        <f t="shared" si="50"/>
        <v>0.20982745503080913</v>
      </c>
      <c r="T500">
        <v>8.6923948049797701</v>
      </c>
      <c r="U500">
        <f t="shared" si="51"/>
        <v>33.690877540696249</v>
      </c>
      <c r="V500">
        <f t="shared" si="52"/>
        <v>287.590282040516</v>
      </c>
    </row>
    <row r="501" spans="1:22" x14ac:dyDescent="0.4">
      <c r="A501">
        <v>194</v>
      </c>
      <c r="B501" t="s">
        <v>17</v>
      </c>
      <c r="C501" t="s">
        <v>18</v>
      </c>
      <c r="E501">
        <f t="shared" ref="E501:E564" si="53">($E195-$E$304)/($E$305-$E$304)</f>
        <v>0.13100436681222707</v>
      </c>
      <c r="F501">
        <f t="shared" ref="F501:F564" si="54">($F195-$F$304)/($F$305-$F$304)</f>
        <v>8.247422680412371E-2</v>
      </c>
      <c r="G501">
        <f t="shared" ref="G501:G564" si="55">($G195-$G$304)/($G$305-$G$304)</f>
        <v>0</v>
      </c>
      <c r="H501">
        <f t="shared" ref="H501:H564" si="56">($H195-$H$304)/($H$305-$H$304)</f>
        <v>0</v>
      </c>
      <c r="I501">
        <f t="shared" ref="I501:I564" si="57">($I195-$I$304)/($I$305-$I$304)</f>
        <v>1</v>
      </c>
      <c r="L501">
        <f t="shared" ref="L501:L564" si="58">($L195-$L$304)/($L$305-$L$304)</f>
        <v>9.4434905626251717E-2</v>
      </c>
      <c r="M501">
        <f t="shared" ref="M501:M564" si="59">($M195-$M$304)/($M$305-$M$304)</f>
        <v>4.2470575668696831E-2</v>
      </c>
      <c r="O501">
        <f t="shared" ref="O501:O564" si="60">($O195-$O$304)/($O$305-$O$304)</f>
        <v>6.1858593284155571E-2</v>
      </c>
      <c r="Q501">
        <f t="shared" ref="Q501:Q564" si="61">($Q195-$Q$304)/($Q$305-$Q$304)</f>
        <v>7.1121313526951599E-2</v>
      </c>
      <c r="R501">
        <f t="shared" ref="R501:R564" si="62">($R195-$R$304)/($R$305-$R$304)</f>
        <v>0.97598395541194183</v>
      </c>
      <c r="T501">
        <v>65.659283302597458</v>
      </c>
      <c r="U501">
        <f t="shared" ref="U501:U564" si="63">T501/((E501+(1-F501)+G501+H501+(1-I501))/5)</f>
        <v>313.10155424855037</v>
      </c>
      <c r="V501">
        <f t="shared" ref="V501:V564" si="64">ABS((T501-U501)/T501)*100</f>
        <v>376.85801382508265</v>
      </c>
    </row>
    <row r="502" spans="1:22" x14ac:dyDescent="0.4">
      <c r="A502">
        <v>195</v>
      </c>
      <c r="B502" t="s">
        <v>17</v>
      </c>
      <c r="C502" t="s">
        <v>18</v>
      </c>
      <c r="E502">
        <f t="shared" si="53"/>
        <v>0.29257641921397376</v>
      </c>
      <c r="F502">
        <f t="shared" si="54"/>
        <v>4.8969072164948453E-2</v>
      </c>
      <c r="G502">
        <f t="shared" si="55"/>
        <v>0</v>
      </c>
      <c r="H502">
        <f t="shared" si="56"/>
        <v>0.2090216010165184</v>
      </c>
      <c r="I502">
        <f t="shared" si="57"/>
        <v>0.95918367346938771</v>
      </c>
      <c r="L502">
        <f t="shared" si="58"/>
        <v>0.15156347571005496</v>
      </c>
      <c r="M502">
        <f t="shared" si="59"/>
        <v>0.20466741843813721</v>
      </c>
      <c r="O502">
        <f t="shared" si="60"/>
        <v>0.27802682742990931</v>
      </c>
      <c r="Q502">
        <f t="shared" si="61"/>
        <v>0.53798120235495173</v>
      </c>
      <c r="R502">
        <f t="shared" si="62"/>
        <v>0.67552714102484313</v>
      </c>
      <c r="T502">
        <v>0.61359089685500134</v>
      </c>
      <c r="U502">
        <f t="shared" si="63"/>
        <v>2.0542798162487843</v>
      </c>
      <c r="V502">
        <f t="shared" si="64"/>
        <v>234.79633201504856</v>
      </c>
    </row>
    <row r="503" spans="1:22" x14ac:dyDescent="0.4">
      <c r="A503">
        <v>196</v>
      </c>
      <c r="B503" t="s">
        <v>17</v>
      </c>
      <c r="C503" t="s">
        <v>18</v>
      </c>
      <c r="E503">
        <f t="shared" si="53"/>
        <v>0.24454148471615719</v>
      </c>
      <c r="F503">
        <f t="shared" si="54"/>
        <v>3.608247422680412E-2</v>
      </c>
      <c r="G503">
        <f t="shared" si="55"/>
        <v>0</v>
      </c>
      <c r="H503">
        <f t="shared" si="56"/>
        <v>3.4307496823379927E-2</v>
      </c>
      <c r="I503">
        <f t="shared" si="57"/>
        <v>1</v>
      </c>
      <c r="L503">
        <f t="shared" si="58"/>
        <v>6.2405770095611275E-2</v>
      </c>
      <c r="M503">
        <f t="shared" si="59"/>
        <v>0.10236846011875263</v>
      </c>
      <c r="O503">
        <f t="shared" si="60"/>
        <v>5.8396344433876479E-2</v>
      </c>
      <c r="Q503">
        <f t="shared" si="61"/>
        <v>0.3347138964324558</v>
      </c>
      <c r="R503">
        <f t="shared" si="62"/>
        <v>0.15217545115990835</v>
      </c>
      <c r="T503">
        <v>49.292939654524488</v>
      </c>
      <c r="U503">
        <f t="shared" si="63"/>
        <v>198.31939211619053</v>
      </c>
      <c r="V503">
        <f t="shared" si="64"/>
        <v>302.32819041861961</v>
      </c>
    </row>
    <row r="504" spans="1:22" x14ac:dyDescent="0.4">
      <c r="A504">
        <v>197</v>
      </c>
      <c r="B504" t="s">
        <v>17</v>
      </c>
      <c r="C504" t="s">
        <v>18</v>
      </c>
      <c r="E504">
        <f t="shared" si="53"/>
        <v>0.25764192139737996</v>
      </c>
      <c r="F504">
        <f t="shared" si="54"/>
        <v>0</v>
      </c>
      <c r="G504">
        <f t="shared" si="55"/>
        <v>0.24739039665970772</v>
      </c>
      <c r="H504">
        <f t="shared" si="56"/>
        <v>0.29733163913595934</v>
      </c>
      <c r="I504">
        <f t="shared" si="57"/>
        <v>0.81632653061224492</v>
      </c>
      <c r="L504">
        <f t="shared" si="58"/>
        <v>3.1771663947177849E-2</v>
      </c>
      <c r="M504">
        <f t="shared" si="59"/>
        <v>0.22374143901040328</v>
      </c>
      <c r="O504">
        <f t="shared" si="60"/>
        <v>5.4011866561006816E-2</v>
      </c>
      <c r="Q504">
        <f t="shared" si="61"/>
        <v>0.35767570140723914</v>
      </c>
      <c r="R504">
        <f t="shared" si="62"/>
        <v>0.76181313742746815</v>
      </c>
      <c r="T504">
        <v>1.4479398395153285</v>
      </c>
      <c r="U504">
        <f t="shared" si="63"/>
        <v>3.6452984725673772</v>
      </c>
      <c r="V504">
        <f t="shared" si="64"/>
        <v>151.75759193058562</v>
      </c>
    </row>
    <row r="505" spans="1:22" x14ac:dyDescent="0.4">
      <c r="A505">
        <v>198</v>
      </c>
      <c r="B505" t="s">
        <v>17</v>
      </c>
      <c r="C505" t="s">
        <v>18</v>
      </c>
      <c r="E505">
        <f t="shared" si="53"/>
        <v>0.44104803493449785</v>
      </c>
      <c r="F505">
        <f t="shared" si="54"/>
        <v>0</v>
      </c>
      <c r="G505">
        <f t="shared" si="55"/>
        <v>0.78183716075156584</v>
      </c>
      <c r="H505">
        <f t="shared" si="56"/>
        <v>0.54256670902160098</v>
      </c>
      <c r="I505">
        <f t="shared" si="57"/>
        <v>0.42857142857142855</v>
      </c>
      <c r="L505">
        <f t="shared" si="58"/>
        <v>2.5677433455383005E-2</v>
      </c>
      <c r="M505">
        <f t="shared" si="59"/>
        <v>0.43366228579723842</v>
      </c>
      <c r="O505">
        <f t="shared" si="60"/>
        <v>0.15327975422193302</v>
      </c>
      <c r="Q505">
        <f t="shared" si="61"/>
        <v>4.0731836838195663E-3</v>
      </c>
      <c r="R505">
        <f t="shared" si="62"/>
        <v>0.88364889381156109</v>
      </c>
      <c r="T505">
        <v>0.12550111870324057</v>
      </c>
      <c r="U505">
        <f t="shared" si="63"/>
        <v>0.18805156432896564</v>
      </c>
      <c r="V505">
        <f t="shared" si="64"/>
        <v>49.840548253304092</v>
      </c>
    </row>
    <row r="506" spans="1:22" x14ac:dyDescent="0.4">
      <c r="A506">
        <v>199</v>
      </c>
      <c r="B506" t="s">
        <v>17</v>
      </c>
      <c r="C506" t="s">
        <v>18</v>
      </c>
      <c r="E506">
        <f t="shared" si="53"/>
        <v>0.45851528384279472</v>
      </c>
      <c r="F506">
        <f t="shared" si="54"/>
        <v>3.3505154639175257E-2</v>
      </c>
      <c r="G506">
        <f t="shared" si="55"/>
        <v>0</v>
      </c>
      <c r="H506">
        <f t="shared" si="56"/>
        <v>0.11245235069885641</v>
      </c>
      <c r="I506">
        <f t="shared" si="57"/>
        <v>0.97959183673469385</v>
      </c>
      <c r="L506">
        <f t="shared" si="58"/>
        <v>9.3874293007554996E-2</v>
      </c>
      <c r="M506">
        <f t="shared" si="59"/>
        <v>0.23023117203102625</v>
      </c>
      <c r="O506">
        <f t="shared" si="60"/>
        <v>0.40379051493811502</v>
      </c>
      <c r="Q506">
        <f t="shared" si="61"/>
        <v>0.22444055269858104</v>
      </c>
      <c r="R506">
        <f t="shared" si="62"/>
        <v>0.41237614581288445</v>
      </c>
      <c r="T506">
        <v>1.6349511756475403</v>
      </c>
      <c r="U506">
        <f t="shared" si="63"/>
        <v>5.247390670136201</v>
      </c>
      <c r="V506">
        <f t="shared" si="64"/>
        <v>220.95090962321336</v>
      </c>
    </row>
    <row r="507" spans="1:22" x14ac:dyDescent="0.4">
      <c r="A507">
        <v>200</v>
      </c>
      <c r="B507" t="s">
        <v>17</v>
      </c>
      <c r="C507" t="s">
        <v>18</v>
      </c>
      <c r="E507">
        <f t="shared" si="53"/>
        <v>0.48034934497816589</v>
      </c>
      <c r="F507">
        <f t="shared" si="54"/>
        <v>7.7319587628865982E-3</v>
      </c>
      <c r="G507">
        <f t="shared" si="55"/>
        <v>0</v>
      </c>
      <c r="H507">
        <f t="shared" si="56"/>
        <v>9.3392630241423122E-2</v>
      </c>
      <c r="I507">
        <f t="shared" si="57"/>
        <v>0.97959183673469385</v>
      </c>
      <c r="L507">
        <f t="shared" si="58"/>
        <v>9.1235435068406201E-2</v>
      </c>
      <c r="M507">
        <f t="shared" si="59"/>
        <v>0.22595689043671827</v>
      </c>
      <c r="O507">
        <f t="shared" si="60"/>
        <v>0.97610439910816449</v>
      </c>
      <c r="Q507">
        <f t="shared" si="61"/>
        <v>7.94324103553498E-2</v>
      </c>
      <c r="R507">
        <f t="shared" si="62"/>
        <v>0.98901467823704436</v>
      </c>
      <c r="T507">
        <v>1.349715412647754</v>
      </c>
      <c r="U507">
        <f t="shared" si="63"/>
        <v>4.2539710837285893</v>
      </c>
      <c r="V507">
        <f t="shared" si="64"/>
        <v>215.17540985795813</v>
      </c>
    </row>
    <row r="508" spans="1:22" x14ac:dyDescent="0.4">
      <c r="A508">
        <v>201</v>
      </c>
      <c r="B508" t="s">
        <v>17</v>
      </c>
      <c r="C508" t="s">
        <v>18</v>
      </c>
      <c r="E508">
        <f t="shared" si="53"/>
        <v>0.49781659388646293</v>
      </c>
      <c r="F508">
        <f t="shared" si="54"/>
        <v>5.1546391752577319E-3</v>
      </c>
      <c r="G508">
        <f t="shared" si="55"/>
        <v>0.13883089770354906</v>
      </c>
      <c r="H508">
        <f t="shared" si="56"/>
        <v>0.31003811944091486</v>
      </c>
      <c r="I508">
        <f t="shared" si="57"/>
        <v>0.8571428571428571</v>
      </c>
      <c r="L508">
        <f t="shared" si="58"/>
        <v>0.11857149384326443</v>
      </c>
      <c r="M508">
        <f t="shared" si="59"/>
        <v>0.35678849814575586</v>
      </c>
      <c r="O508">
        <f t="shared" si="60"/>
        <v>0.91979259193040586</v>
      </c>
      <c r="Q508">
        <f t="shared" si="61"/>
        <v>0.25009187832412388</v>
      </c>
      <c r="R508">
        <f t="shared" si="62"/>
        <v>0.1776796133054547</v>
      </c>
      <c r="T508">
        <v>6.183998951981267E-2</v>
      </c>
      <c r="U508">
        <f t="shared" si="63"/>
        <v>0.14834087059725204</v>
      </c>
      <c r="V508">
        <f t="shared" si="64"/>
        <v>139.87855067427799</v>
      </c>
    </row>
    <row r="509" spans="1:22" x14ac:dyDescent="0.4">
      <c r="A509">
        <v>202</v>
      </c>
      <c r="B509" t="s">
        <v>17</v>
      </c>
      <c r="C509" t="s">
        <v>18</v>
      </c>
      <c r="E509">
        <f t="shared" si="53"/>
        <v>0.41484716157205237</v>
      </c>
      <c r="F509">
        <f t="shared" si="54"/>
        <v>0</v>
      </c>
      <c r="G509">
        <f t="shared" si="55"/>
        <v>0.41544885177453028</v>
      </c>
      <c r="H509">
        <f t="shared" si="56"/>
        <v>0.28716645489199488</v>
      </c>
      <c r="I509">
        <f t="shared" si="57"/>
        <v>0.53061224489795922</v>
      </c>
      <c r="L509">
        <f t="shared" si="58"/>
        <v>0.1408385065630374</v>
      </c>
      <c r="M509">
        <f t="shared" si="59"/>
        <v>0.29570824015763281</v>
      </c>
      <c r="O509">
        <f t="shared" si="60"/>
        <v>5.6944699147331038E-2</v>
      </c>
      <c r="Q509">
        <f t="shared" si="61"/>
        <v>0.34714210558930791</v>
      </c>
      <c r="R509">
        <f t="shared" si="62"/>
        <v>0.859361361643045</v>
      </c>
      <c r="T509">
        <v>1.2661158009827862</v>
      </c>
      <c r="U509">
        <f t="shared" si="63"/>
        <v>2.4472151297336109</v>
      </c>
      <c r="V509">
        <f t="shared" si="64"/>
        <v>93.285253041943719</v>
      </c>
    </row>
    <row r="510" spans="1:22" x14ac:dyDescent="0.4">
      <c r="A510">
        <v>203</v>
      </c>
      <c r="B510" t="s">
        <v>17</v>
      </c>
      <c r="C510" t="s">
        <v>18</v>
      </c>
      <c r="E510">
        <f t="shared" si="53"/>
        <v>0.36681222707423583</v>
      </c>
      <c r="F510">
        <f t="shared" si="54"/>
        <v>0</v>
      </c>
      <c r="G510">
        <f t="shared" si="55"/>
        <v>9.3945720250521933E-3</v>
      </c>
      <c r="H510">
        <f t="shared" si="56"/>
        <v>0.20775095298602284</v>
      </c>
      <c r="I510">
        <f t="shared" si="57"/>
        <v>0.97959183673469385</v>
      </c>
      <c r="L510">
        <f t="shared" si="58"/>
        <v>0.133805601072608</v>
      </c>
      <c r="M510">
        <f t="shared" si="59"/>
        <v>0.23093572074621058</v>
      </c>
      <c r="O510">
        <f t="shared" si="60"/>
        <v>9.9979755468406206E-2</v>
      </c>
      <c r="Q510">
        <f t="shared" si="61"/>
        <v>2.0544983691248263E-2</v>
      </c>
      <c r="R510">
        <f t="shared" si="62"/>
        <v>5.7257827898082606E-2</v>
      </c>
      <c r="T510">
        <v>1.7154806919857442</v>
      </c>
      <c r="U510">
        <f t="shared" si="63"/>
        <v>5.3462887598520332</v>
      </c>
      <c r="V510">
        <f t="shared" si="64"/>
        <v>211.6496026349017</v>
      </c>
    </row>
    <row r="511" spans="1:22" x14ac:dyDescent="0.4">
      <c r="A511">
        <v>204</v>
      </c>
      <c r="B511" t="s">
        <v>17</v>
      </c>
      <c r="C511" t="s">
        <v>18</v>
      </c>
      <c r="E511">
        <f t="shared" si="53"/>
        <v>0.41921397379912667</v>
      </c>
      <c r="F511">
        <f t="shared" si="54"/>
        <v>0</v>
      </c>
      <c r="G511">
        <f t="shared" si="55"/>
        <v>0.86012526096033415</v>
      </c>
      <c r="H511">
        <f t="shared" si="56"/>
        <v>0.52541296060991105</v>
      </c>
      <c r="I511">
        <f t="shared" si="57"/>
        <v>0.30612244897959184</v>
      </c>
      <c r="L511">
        <f t="shared" si="58"/>
        <v>0.15522060900109066</v>
      </c>
      <c r="M511">
        <f t="shared" si="59"/>
        <v>0.4241770790927914</v>
      </c>
      <c r="O511">
        <f t="shared" si="60"/>
        <v>0.66609821523679269</v>
      </c>
      <c r="Q511">
        <f t="shared" si="61"/>
        <v>1.1331874222871869E-2</v>
      </c>
      <c r="R511">
        <f t="shared" si="62"/>
        <v>0.4063564386848269</v>
      </c>
      <c r="T511">
        <v>3.059730633606211E-2</v>
      </c>
      <c r="U511">
        <f t="shared" si="63"/>
        <v>4.3727557006618567E-2</v>
      </c>
      <c r="V511">
        <f t="shared" si="64"/>
        <v>42.913093480654183</v>
      </c>
    </row>
    <row r="512" spans="1:22" x14ac:dyDescent="0.4">
      <c r="A512">
        <v>205</v>
      </c>
      <c r="B512" t="s">
        <v>17</v>
      </c>
      <c r="C512" t="s">
        <v>18</v>
      </c>
      <c r="E512">
        <f t="shared" si="53"/>
        <v>0.27947598253275113</v>
      </c>
      <c r="F512">
        <f t="shared" si="54"/>
        <v>7.9896907216494839E-2</v>
      </c>
      <c r="G512">
        <f t="shared" si="55"/>
        <v>0</v>
      </c>
      <c r="H512">
        <f t="shared" si="56"/>
        <v>2.7954256670902157E-2</v>
      </c>
      <c r="I512">
        <f t="shared" si="57"/>
        <v>1</v>
      </c>
      <c r="L512">
        <f t="shared" si="58"/>
        <v>6.2822429118994799E-2</v>
      </c>
      <c r="M512">
        <f t="shared" si="59"/>
        <v>0.11316205739804959</v>
      </c>
      <c r="O512">
        <f t="shared" si="60"/>
        <v>1</v>
      </c>
      <c r="Q512">
        <f t="shared" si="61"/>
        <v>4.1388020230927546E-2</v>
      </c>
      <c r="R512">
        <f t="shared" si="62"/>
        <v>0.57594878420811846</v>
      </c>
      <c r="T512">
        <v>3.0520644525401965</v>
      </c>
      <c r="U512">
        <f t="shared" si="63"/>
        <v>12.431696855023262</v>
      </c>
      <c r="V512">
        <f t="shared" si="64"/>
        <v>307.32091501791547</v>
      </c>
    </row>
    <row r="513" spans="1:22" x14ac:dyDescent="0.4">
      <c r="A513">
        <v>206</v>
      </c>
      <c r="B513" t="s">
        <v>17</v>
      </c>
      <c r="C513" t="s">
        <v>18</v>
      </c>
      <c r="E513">
        <f t="shared" si="53"/>
        <v>0.32751091703056773</v>
      </c>
      <c r="F513">
        <f t="shared" si="54"/>
        <v>0</v>
      </c>
      <c r="G513">
        <f t="shared" si="55"/>
        <v>0</v>
      </c>
      <c r="H513">
        <f t="shared" si="56"/>
        <v>0.15756035578144856</v>
      </c>
      <c r="I513">
        <f t="shared" si="57"/>
        <v>0.93877551020408168</v>
      </c>
      <c r="L513">
        <f t="shared" si="58"/>
        <v>8.0647437380088074E-2</v>
      </c>
      <c r="M513">
        <f t="shared" si="59"/>
        <v>0.19229535235026368</v>
      </c>
      <c r="O513">
        <f t="shared" si="60"/>
        <v>3.6211950664455352E-2</v>
      </c>
      <c r="Q513">
        <f t="shared" si="61"/>
        <v>0.21672400818689438</v>
      </c>
      <c r="R513">
        <f t="shared" si="62"/>
        <v>0.93660641707851167</v>
      </c>
      <c r="T513">
        <v>8.8641165195611133</v>
      </c>
      <c r="U513">
        <f t="shared" si="63"/>
        <v>28.66242259052424</v>
      </c>
      <c r="V513">
        <f t="shared" si="64"/>
        <v>223.3534050152964</v>
      </c>
    </row>
    <row r="514" spans="1:22" x14ac:dyDescent="0.4">
      <c r="A514">
        <v>207</v>
      </c>
      <c r="B514" t="s">
        <v>17</v>
      </c>
      <c r="C514" t="s">
        <v>18</v>
      </c>
      <c r="E514">
        <f t="shared" si="53"/>
        <v>0.3930131004366812</v>
      </c>
      <c r="F514">
        <f t="shared" si="54"/>
        <v>0</v>
      </c>
      <c r="G514">
        <f t="shared" si="55"/>
        <v>0.71920668058455128</v>
      </c>
      <c r="H514">
        <f t="shared" si="56"/>
        <v>0.47966963151207115</v>
      </c>
      <c r="I514">
        <f t="shared" si="57"/>
        <v>0.34693877551020408</v>
      </c>
      <c r="L514">
        <f t="shared" si="58"/>
        <v>5.9698409894997681E-2</v>
      </c>
      <c r="M514">
        <f t="shared" si="59"/>
        <v>0.3909921349952164</v>
      </c>
      <c r="O514">
        <f t="shared" si="60"/>
        <v>6.3817105853505599E-2</v>
      </c>
      <c r="Q514">
        <f t="shared" si="61"/>
        <v>0.47279883164596126</v>
      </c>
      <c r="R514">
        <f t="shared" si="62"/>
        <v>0.59139557003617116</v>
      </c>
      <c r="T514">
        <v>0.3638435700787892</v>
      </c>
      <c r="U514">
        <f t="shared" si="63"/>
        <v>0.56063036202698191</v>
      </c>
      <c r="V514">
        <f t="shared" si="64"/>
        <v>54.08554888178432</v>
      </c>
    </row>
    <row r="515" spans="1:22" x14ac:dyDescent="0.4">
      <c r="A515">
        <v>208</v>
      </c>
      <c r="B515" t="s">
        <v>17</v>
      </c>
      <c r="C515" t="s">
        <v>18</v>
      </c>
      <c r="E515">
        <f t="shared" si="53"/>
        <v>0.3842794759825327</v>
      </c>
      <c r="F515">
        <f t="shared" si="54"/>
        <v>0</v>
      </c>
      <c r="G515">
        <f t="shared" si="55"/>
        <v>0.62108559498956162</v>
      </c>
      <c r="H515">
        <f t="shared" si="56"/>
        <v>0.48411689961880555</v>
      </c>
      <c r="I515">
        <f t="shared" si="57"/>
        <v>0.44897959183673469</v>
      </c>
      <c r="L515">
        <f t="shared" si="58"/>
        <v>1.1478690624778432E-2</v>
      </c>
      <c r="M515">
        <f t="shared" si="59"/>
        <v>0.39237810692468833</v>
      </c>
      <c r="O515">
        <f t="shared" si="60"/>
        <v>0.71094883032715173</v>
      </c>
      <c r="Q515">
        <f t="shared" si="61"/>
        <v>1.5373283365112974E-2</v>
      </c>
      <c r="R515">
        <f t="shared" si="62"/>
        <v>0.96184553874221235</v>
      </c>
      <c r="T515">
        <v>3.3648331312903679E-2</v>
      </c>
      <c r="U515">
        <f t="shared" si="63"/>
        <v>5.5333505982473462E-2</v>
      </c>
      <c r="V515">
        <f t="shared" si="64"/>
        <v>64.446508410519044</v>
      </c>
    </row>
    <row r="516" spans="1:22" x14ac:dyDescent="0.4">
      <c r="A516">
        <v>209</v>
      </c>
      <c r="B516" t="s">
        <v>17</v>
      </c>
      <c r="C516" t="s">
        <v>18</v>
      </c>
      <c r="E516">
        <f t="shared" si="53"/>
        <v>0.388646288209607</v>
      </c>
      <c r="F516">
        <f t="shared" si="54"/>
        <v>0</v>
      </c>
      <c r="G516">
        <f t="shared" si="55"/>
        <v>0</v>
      </c>
      <c r="H516">
        <f t="shared" si="56"/>
        <v>7.1156289707750939E-2</v>
      </c>
      <c r="I516">
        <f t="shared" si="57"/>
        <v>0.97959183673469385</v>
      </c>
      <c r="L516">
        <f t="shared" si="58"/>
        <v>0.11055142754218078</v>
      </c>
      <c r="M516">
        <f t="shared" si="59"/>
        <v>0.17691352624117657</v>
      </c>
      <c r="O516">
        <f t="shared" si="60"/>
        <v>0.34533120632473879</v>
      </c>
      <c r="Q516">
        <f t="shared" si="61"/>
        <v>3.2262526867543242E-3</v>
      </c>
      <c r="R516">
        <f t="shared" si="62"/>
        <v>6.5958298127633416E-2</v>
      </c>
      <c r="T516">
        <v>23.148501265612261</v>
      </c>
      <c r="U516">
        <f t="shared" si="63"/>
        <v>78.193262018612941</v>
      </c>
      <c r="V516">
        <f t="shared" si="64"/>
        <v>237.78973904790627</v>
      </c>
    </row>
    <row r="517" spans="1:22" x14ac:dyDescent="0.4">
      <c r="A517">
        <v>210</v>
      </c>
      <c r="B517" t="s">
        <v>17</v>
      </c>
      <c r="C517" t="s">
        <v>18</v>
      </c>
      <c r="E517">
        <f t="shared" si="53"/>
        <v>0.44541484716157215</v>
      </c>
      <c r="F517">
        <f t="shared" si="54"/>
        <v>0</v>
      </c>
      <c r="G517">
        <f t="shared" si="55"/>
        <v>6.889352818371608E-2</v>
      </c>
      <c r="H517">
        <f t="shared" si="56"/>
        <v>0.27382465057179162</v>
      </c>
      <c r="I517">
        <f t="shared" si="57"/>
        <v>0.89795918367346939</v>
      </c>
      <c r="L517">
        <f t="shared" si="58"/>
        <v>0.10957839520754051</v>
      </c>
      <c r="M517">
        <f t="shared" si="59"/>
        <v>0.30262446162656842</v>
      </c>
      <c r="O517">
        <f t="shared" si="60"/>
        <v>0.31526187669733702</v>
      </c>
      <c r="Q517">
        <f t="shared" si="61"/>
        <v>0.94419493849864211</v>
      </c>
      <c r="R517">
        <f t="shared" si="62"/>
        <v>0.83218809087365408</v>
      </c>
      <c r="T517">
        <v>0.26490832098256822</v>
      </c>
      <c r="U517">
        <f t="shared" si="63"/>
        <v>0.7007512088626876</v>
      </c>
      <c r="V517">
        <f t="shared" si="64"/>
        <v>164.52593344880216</v>
      </c>
    </row>
    <row r="518" spans="1:22" x14ac:dyDescent="0.4">
      <c r="A518">
        <v>211</v>
      </c>
      <c r="B518" t="s">
        <v>17</v>
      </c>
      <c r="C518" t="s">
        <v>18</v>
      </c>
      <c r="E518">
        <f t="shared" si="53"/>
        <v>0.41484716157205237</v>
      </c>
      <c r="F518">
        <f t="shared" si="54"/>
        <v>7.7319587628865982E-3</v>
      </c>
      <c r="G518">
        <f t="shared" si="55"/>
        <v>9.3945720250521933E-3</v>
      </c>
      <c r="H518">
        <f t="shared" si="56"/>
        <v>0.20012706480304951</v>
      </c>
      <c r="I518">
        <f t="shared" si="57"/>
        <v>0.93877551020408168</v>
      </c>
      <c r="L518">
        <f t="shared" si="58"/>
        <v>0.17309101753009676</v>
      </c>
      <c r="M518">
        <f t="shared" si="59"/>
        <v>0.25948998154137959</v>
      </c>
      <c r="O518">
        <f t="shared" si="60"/>
        <v>0.50368891400946381</v>
      </c>
      <c r="Q518">
        <f t="shared" si="61"/>
        <v>0.15914219603626778</v>
      </c>
      <c r="R518">
        <f t="shared" si="62"/>
        <v>0.7067903624128784</v>
      </c>
      <c r="T518">
        <v>0.31502505624229721</v>
      </c>
      <c r="U518">
        <f t="shared" si="63"/>
        <v>0.93876964298568943</v>
      </c>
      <c r="V518">
        <f t="shared" si="64"/>
        <v>197.99840501056764</v>
      </c>
    </row>
    <row r="519" spans="1:22" x14ac:dyDescent="0.4">
      <c r="A519">
        <v>212</v>
      </c>
      <c r="B519" t="s">
        <v>17</v>
      </c>
      <c r="C519" t="s">
        <v>18</v>
      </c>
      <c r="E519">
        <f t="shared" si="53"/>
        <v>0.28384279475982532</v>
      </c>
      <c r="F519">
        <f t="shared" si="54"/>
        <v>2.5773195876288659E-3</v>
      </c>
      <c r="G519">
        <f t="shared" si="55"/>
        <v>0</v>
      </c>
      <c r="H519">
        <f t="shared" si="56"/>
        <v>6.0355781448538752E-2</v>
      </c>
      <c r="I519">
        <f t="shared" si="57"/>
        <v>0.95918367346938771</v>
      </c>
      <c r="L519">
        <f t="shared" si="58"/>
        <v>5.0820654928675782E-2</v>
      </c>
      <c r="M519">
        <f t="shared" si="59"/>
        <v>0.13044098836819529</v>
      </c>
      <c r="O519">
        <f t="shared" si="60"/>
        <v>0.96464903856329121</v>
      </c>
      <c r="Q519">
        <f t="shared" si="61"/>
        <v>0.24153363911743597</v>
      </c>
      <c r="R519">
        <f t="shared" si="62"/>
        <v>8.3959091932195126E-2</v>
      </c>
      <c r="T519">
        <v>11.078015043760622</v>
      </c>
      <c r="U519">
        <f t="shared" si="63"/>
        <v>40.066962800980995</v>
      </c>
      <c r="V519">
        <f t="shared" si="64"/>
        <v>261.67998186234252</v>
      </c>
    </row>
    <row r="520" spans="1:22" x14ac:dyDescent="0.4">
      <c r="A520">
        <v>213</v>
      </c>
      <c r="B520" t="s">
        <v>17</v>
      </c>
      <c r="C520" t="s">
        <v>18</v>
      </c>
      <c r="E520">
        <f t="shared" si="53"/>
        <v>0.22270742358078602</v>
      </c>
      <c r="F520">
        <f t="shared" si="54"/>
        <v>0</v>
      </c>
      <c r="G520">
        <f t="shared" si="55"/>
        <v>0.89144050104384143</v>
      </c>
      <c r="H520">
        <f t="shared" si="56"/>
        <v>0.53875476493011432</v>
      </c>
      <c r="I520">
        <f t="shared" si="57"/>
        <v>0.20408163265306123</v>
      </c>
      <c r="L520">
        <f t="shared" si="58"/>
        <v>9.6685626485073631E-2</v>
      </c>
      <c r="M520">
        <f t="shared" si="59"/>
        <v>0.32014887210722548</v>
      </c>
      <c r="O520">
        <f t="shared" si="60"/>
        <v>0.15056445738154081</v>
      </c>
      <c r="Q520">
        <f t="shared" si="61"/>
        <v>0.22462918582321634</v>
      </c>
      <c r="R520">
        <f t="shared" si="62"/>
        <v>0.23575626588822379</v>
      </c>
      <c r="T520">
        <v>0.14755214777550518</v>
      </c>
      <c r="U520">
        <f t="shared" si="63"/>
        <v>0.21391679263878902</v>
      </c>
      <c r="V520">
        <f t="shared" si="64"/>
        <v>44.977078181372896</v>
      </c>
    </row>
    <row r="521" spans="1:22" x14ac:dyDescent="0.4">
      <c r="A521">
        <v>214</v>
      </c>
      <c r="B521" t="s">
        <v>17</v>
      </c>
      <c r="C521" t="s">
        <v>18</v>
      </c>
      <c r="E521">
        <f t="shared" si="53"/>
        <v>0.30131004366812231</v>
      </c>
      <c r="F521">
        <f t="shared" si="54"/>
        <v>0</v>
      </c>
      <c r="G521">
        <f t="shared" si="55"/>
        <v>0.80167014613778709</v>
      </c>
      <c r="H521">
        <f t="shared" si="56"/>
        <v>0.52477763659466325</v>
      </c>
      <c r="I521">
        <f t="shared" si="57"/>
        <v>0.40816326530612246</v>
      </c>
      <c r="L521">
        <f t="shared" si="58"/>
        <v>0.19727450201026339</v>
      </c>
      <c r="M521">
        <f t="shared" si="59"/>
        <v>0.36524539591484323</v>
      </c>
      <c r="O521">
        <f t="shared" si="60"/>
        <v>0.61550275190623749</v>
      </c>
      <c r="Q521">
        <f t="shared" si="61"/>
        <v>0.75748868894519872</v>
      </c>
      <c r="R521">
        <f t="shared" si="62"/>
        <v>0.29241758034588294</v>
      </c>
      <c r="T521">
        <v>3.524564905061163E-2</v>
      </c>
      <c r="U521">
        <f t="shared" si="63"/>
        <v>5.4736160690106311E-2</v>
      </c>
      <c r="V521">
        <f t="shared" si="64"/>
        <v>55.299057229750339</v>
      </c>
    </row>
    <row r="522" spans="1:22" x14ac:dyDescent="0.4">
      <c r="A522">
        <v>215</v>
      </c>
      <c r="B522" t="s">
        <v>17</v>
      </c>
      <c r="C522" t="s">
        <v>18</v>
      </c>
      <c r="E522">
        <f t="shared" si="53"/>
        <v>0.40174672489082974</v>
      </c>
      <c r="F522">
        <f t="shared" si="54"/>
        <v>0</v>
      </c>
      <c r="G522">
        <f t="shared" si="55"/>
        <v>0.96764091858037582</v>
      </c>
      <c r="H522">
        <f t="shared" si="56"/>
        <v>0.6016518424396442</v>
      </c>
      <c r="I522">
        <f t="shared" si="57"/>
        <v>8.1632653061224483E-2</v>
      </c>
      <c r="L522">
        <f t="shared" si="58"/>
        <v>0.18679529757665869</v>
      </c>
      <c r="M522">
        <f t="shared" si="59"/>
        <v>0.44148169893381956</v>
      </c>
      <c r="O522">
        <f t="shared" si="60"/>
        <v>0.88759060867460449</v>
      </c>
      <c r="Q522">
        <f t="shared" si="61"/>
        <v>0.62073306606611556</v>
      </c>
      <c r="R522">
        <f t="shared" si="62"/>
        <v>0.80488578122029897</v>
      </c>
      <c r="T522">
        <v>1.8339831841181396E-2</v>
      </c>
      <c r="U522">
        <f t="shared" si="63"/>
        <v>2.3576643726601974E-2</v>
      </c>
      <c r="V522">
        <f t="shared" si="64"/>
        <v>28.554306990217409</v>
      </c>
    </row>
    <row r="523" spans="1:22" x14ac:dyDescent="0.4">
      <c r="A523">
        <v>216</v>
      </c>
      <c r="B523" t="s">
        <v>17</v>
      </c>
      <c r="C523" t="s">
        <v>18</v>
      </c>
      <c r="E523">
        <f t="shared" si="53"/>
        <v>0.45851528384279472</v>
      </c>
      <c r="F523">
        <f t="shared" si="54"/>
        <v>0</v>
      </c>
      <c r="G523">
        <f t="shared" si="55"/>
        <v>0.80062630480167019</v>
      </c>
      <c r="H523">
        <f t="shared" si="56"/>
        <v>0.55463786531130876</v>
      </c>
      <c r="I523">
        <f t="shared" si="57"/>
        <v>0.14285714285714285</v>
      </c>
      <c r="L523">
        <f t="shared" si="58"/>
        <v>0.17073004232580033</v>
      </c>
      <c r="M523">
        <f t="shared" si="59"/>
        <v>0.46082681724982028</v>
      </c>
      <c r="O523">
        <f t="shared" si="60"/>
        <v>0.61900191816433814</v>
      </c>
      <c r="Q523">
        <f t="shared" si="61"/>
        <v>0.19750871775007409</v>
      </c>
      <c r="R523">
        <f t="shared" si="62"/>
        <v>0.25636906482914645</v>
      </c>
      <c r="T523">
        <v>2.8625316123587048E-2</v>
      </c>
      <c r="U523">
        <f t="shared" si="63"/>
        <v>3.8989269858751223E-2</v>
      </c>
      <c r="V523">
        <f t="shared" si="64"/>
        <v>36.205552072923147</v>
      </c>
    </row>
    <row r="524" spans="1:22" x14ac:dyDescent="0.4">
      <c r="A524">
        <v>217</v>
      </c>
      <c r="B524" t="s">
        <v>17</v>
      </c>
      <c r="C524" t="s">
        <v>18</v>
      </c>
      <c r="E524">
        <f t="shared" si="53"/>
        <v>0.33187772925764192</v>
      </c>
      <c r="F524">
        <f t="shared" si="54"/>
        <v>7.2164948453608241E-2</v>
      </c>
      <c r="G524">
        <f t="shared" si="55"/>
        <v>3.8622129436325682E-2</v>
      </c>
      <c r="H524">
        <f t="shared" si="56"/>
        <v>0.102287166454892</v>
      </c>
      <c r="I524">
        <f t="shared" si="57"/>
        <v>0.81632653061224492</v>
      </c>
      <c r="L524">
        <f t="shared" si="58"/>
        <v>8.7704777268220596E-2</v>
      </c>
      <c r="M524">
        <f t="shared" si="59"/>
        <v>0.17108257451146344</v>
      </c>
      <c r="O524">
        <f t="shared" si="60"/>
        <v>0.5683111185897376</v>
      </c>
      <c r="Q524">
        <f t="shared" si="61"/>
        <v>0.47662489190653407</v>
      </c>
      <c r="R524">
        <f t="shared" si="62"/>
        <v>0.28221064063468659</v>
      </c>
      <c r="T524">
        <v>1.9997840983719661</v>
      </c>
      <c r="U524">
        <f t="shared" si="63"/>
        <v>6.3112722348939529</v>
      </c>
      <c r="V524">
        <f t="shared" si="64"/>
        <v>215.5976807712388</v>
      </c>
    </row>
    <row r="525" spans="1:22" x14ac:dyDescent="0.4">
      <c r="A525">
        <v>218</v>
      </c>
      <c r="B525" t="s">
        <v>17</v>
      </c>
      <c r="C525" t="s">
        <v>18</v>
      </c>
      <c r="E525">
        <f t="shared" si="53"/>
        <v>0.53711790393013104</v>
      </c>
      <c r="F525">
        <f t="shared" si="54"/>
        <v>0</v>
      </c>
      <c r="G525">
        <f t="shared" si="55"/>
        <v>0.36951983298538621</v>
      </c>
      <c r="H525">
        <f t="shared" si="56"/>
        <v>0.43265565438373565</v>
      </c>
      <c r="I525">
        <f t="shared" si="57"/>
        <v>0.51020408163265307</v>
      </c>
      <c r="L525">
        <f t="shared" si="58"/>
        <v>0.16150160448083967</v>
      </c>
      <c r="M525">
        <f t="shared" si="59"/>
        <v>0.42357786512714302</v>
      </c>
      <c r="O525">
        <f t="shared" si="60"/>
        <v>0.30569470404936061</v>
      </c>
      <c r="Q525">
        <f t="shared" si="61"/>
        <v>0.15632033863575936</v>
      </c>
      <c r="R525">
        <f t="shared" si="62"/>
        <v>0.64567182093940967</v>
      </c>
      <c r="T525">
        <v>9.8325655853046715E-2</v>
      </c>
      <c r="U525">
        <f t="shared" si="63"/>
        <v>0.17377616096650214</v>
      </c>
      <c r="V525">
        <f t="shared" si="64"/>
        <v>76.735318426169968</v>
      </c>
    </row>
    <row r="526" spans="1:22" x14ac:dyDescent="0.4">
      <c r="A526">
        <v>219</v>
      </c>
      <c r="B526" t="s">
        <v>17</v>
      </c>
      <c r="C526" t="s">
        <v>18</v>
      </c>
      <c r="E526">
        <f t="shared" si="53"/>
        <v>0.47598253275109176</v>
      </c>
      <c r="F526">
        <f t="shared" si="54"/>
        <v>0</v>
      </c>
      <c r="G526">
        <f t="shared" si="55"/>
        <v>0.78705636743215035</v>
      </c>
      <c r="H526">
        <f t="shared" si="56"/>
        <v>0.57306226175349428</v>
      </c>
      <c r="I526">
        <f t="shared" si="57"/>
        <v>0.42857142857142855</v>
      </c>
      <c r="L526">
        <f t="shared" si="58"/>
        <v>0.2145931396173042</v>
      </c>
      <c r="M526">
        <f t="shared" si="59"/>
        <v>0.48808358334081525</v>
      </c>
      <c r="O526">
        <f t="shared" si="60"/>
        <v>0.76017177198476382</v>
      </c>
      <c r="Q526">
        <f t="shared" si="61"/>
        <v>0.10631203228634444</v>
      </c>
      <c r="R526">
        <f t="shared" si="62"/>
        <v>0.77590021271924869</v>
      </c>
      <c r="T526">
        <v>2.0955767714382689E-2</v>
      </c>
      <c r="U526">
        <f t="shared" si="63"/>
        <v>3.0749207423183041E-2</v>
      </c>
      <c r="V526">
        <f t="shared" si="64"/>
        <v>46.733862687735211</v>
      </c>
    </row>
    <row r="527" spans="1:22" x14ac:dyDescent="0.4">
      <c r="A527">
        <v>220</v>
      </c>
      <c r="B527" t="s">
        <v>17</v>
      </c>
      <c r="C527" t="s">
        <v>18</v>
      </c>
      <c r="E527">
        <f t="shared" si="53"/>
        <v>0.51091703056768567</v>
      </c>
      <c r="F527">
        <f t="shared" si="54"/>
        <v>0</v>
      </c>
      <c r="G527">
        <f t="shared" si="55"/>
        <v>0.91231732776617958</v>
      </c>
      <c r="H527">
        <f t="shared" si="56"/>
        <v>0.5800508259212197</v>
      </c>
      <c r="I527">
        <f t="shared" si="57"/>
        <v>0.32653061224489793</v>
      </c>
      <c r="L527">
        <f t="shared" si="58"/>
        <v>0.20836679329433364</v>
      </c>
      <c r="M527">
        <f t="shared" si="59"/>
        <v>0.4913920112456458</v>
      </c>
      <c r="O527">
        <f t="shared" si="60"/>
        <v>0.15914677919639614</v>
      </c>
      <c r="Q527">
        <f t="shared" si="61"/>
        <v>0.1915083256513872</v>
      </c>
      <c r="R527">
        <f t="shared" si="62"/>
        <v>0.39946221321499481</v>
      </c>
      <c r="T527">
        <v>0.10036093066556391</v>
      </c>
      <c r="U527">
        <f t="shared" si="63"/>
        <v>0.13648032347545802</v>
      </c>
      <c r="V527">
        <f t="shared" si="64"/>
        <v>35.989495683590235</v>
      </c>
    </row>
    <row r="528" spans="1:22" x14ac:dyDescent="0.4">
      <c r="A528">
        <v>221</v>
      </c>
      <c r="B528" t="s">
        <v>17</v>
      </c>
      <c r="C528" t="s">
        <v>18</v>
      </c>
      <c r="E528">
        <f t="shared" si="53"/>
        <v>0.28384279475982532</v>
      </c>
      <c r="F528">
        <f t="shared" si="54"/>
        <v>6.1855670103092786E-2</v>
      </c>
      <c r="G528">
        <f t="shared" si="55"/>
        <v>0</v>
      </c>
      <c r="H528">
        <f t="shared" si="56"/>
        <v>6.0991105463786527E-2</v>
      </c>
      <c r="I528">
        <f t="shared" si="57"/>
        <v>1</v>
      </c>
      <c r="L528">
        <f t="shared" si="58"/>
        <v>0.18114025357579408</v>
      </c>
      <c r="M528">
        <f t="shared" si="59"/>
        <v>0.13040235836340094</v>
      </c>
      <c r="O528">
        <f t="shared" si="60"/>
        <v>2.6404989934829377E-2</v>
      </c>
      <c r="Q528">
        <f t="shared" si="61"/>
        <v>6.8634852068809237E-3</v>
      </c>
      <c r="R528">
        <f t="shared" si="62"/>
        <v>0.1893663109733513</v>
      </c>
      <c r="T528">
        <v>341.7915088408152</v>
      </c>
      <c r="U528">
        <f t="shared" si="63"/>
        <v>1332.023805301468</v>
      </c>
      <c r="V528">
        <f t="shared" si="64"/>
        <v>289.71822612534248</v>
      </c>
    </row>
    <row r="529" spans="1:22" x14ac:dyDescent="0.4">
      <c r="A529">
        <v>222</v>
      </c>
      <c r="B529" t="s">
        <v>17</v>
      </c>
      <c r="C529" t="s">
        <v>18</v>
      </c>
      <c r="E529">
        <f t="shared" si="53"/>
        <v>0.18777292576419211</v>
      </c>
      <c r="F529">
        <f t="shared" si="54"/>
        <v>8.247422680412371E-2</v>
      </c>
      <c r="G529">
        <f t="shared" si="55"/>
        <v>0</v>
      </c>
      <c r="H529">
        <f t="shared" si="56"/>
        <v>7.2426937738246502E-2</v>
      </c>
      <c r="I529">
        <f t="shared" si="57"/>
        <v>1</v>
      </c>
      <c r="L529">
        <f t="shared" si="58"/>
        <v>0.12601375023451697</v>
      </c>
      <c r="M529">
        <f t="shared" si="59"/>
        <v>9.7503438011018573E-2</v>
      </c>
      <c r="O529">
        <f t="shared" si="60"/>
        <v>0.90998305439128646</v>
      </c>
      <c r="Q529">
        <f t="shared" si="61"/>
        <v>7.705496210938384E-2</v>
      </c>
      <c r="R529">
        <f t="shared" si="62"/>
        <v>0.58580064253038144</v>
      </c>
      <c r="T529">
        <v>137.81318735165772</v>
      </c>
      <c r="U529">
        <f t="shared" si="63"/>
        <v>585.08188604100076</v>
      </c>
      <c r="V529">
        <f t="shared" si="64"/>
        <v>324.54709689577686</v>
      </c>
    </row>
    <row r="530" spans="1:22" x14ac:dyDescent="0.4">
      <c r="A530">
        <v>223</v>
      </c>
      <c r="B530" t="s">
        <v>17</v>
      </c>
      <c r="C530" t="s">
        <v>18</v>
      </c>
      <c r="E530">
        <f t="shared" si="53"/>
        <v>0</v>
      </c>
      <c r="F530">
        <f t="shared" si="54"/>
        <v>0.1056701030927835</v>
      </c>
      <c r="G530">
        <f t="shared" si="55"/>
        <v>0</v>
      </c>
      <c r="H530">
        <f t="shared" si="56"/>
        <v>1.715374841168996E-2</v>
      </c>
      <c r="I530">
        <f t="shared" si="57"/>
        <v>1</v>
      </c>
      <c r="L530">
        <f t="shared" si="58"/>
        <v>0.22362119263282146</v>
      </c>
      <c r="M530">
        <f t="shared" si="59"/>
        <v>0</v>
      </c>
      <c r="O530">
        <f t="shared" si="60"/>
        <v>0.97800649845239485</v>
      </c>
      <c r="Q530">
        <f t="shared" si="61"/>
        <v>1.920712054661931E-2</v>
      </c>
      <c r="R530">
        <f t="shared" si="62"/>
        <v>0.95086791837132778</v>
      </c>
      <c r="T530">
        <v>2.9094855815672895</v>
      </c>
      <c r="U530">
        <f t="shared" si="63"/>
        <v>15.960163391353717</v>
      </c>
      <c r="V530">
        <f t="shared" si="64"/>
        <v>448.55619469185524</v>
      </c>
    </row>
    <row r="531" spans="1:22" x14ac:dyDescent="0.4">
      <c r="A531">
        <v>224</v>
      </c>
      <c r="B531" t="s">
        <v>17</v>
      </c>
      <c r="C531" t="s">
        <v>18</v>
      </c>
      <c r="E531">
        <f t="shared" si="53"/>
        <v>0.13537117903930129</v>
      </c>
      <c r="F531">
        <f t="shared" si="54"/>
        <v>2.3195876288659795E-2</v>
      </c>
      <c r="G531">
        <f t="shared" si="55"/>
        <v>0</v>
      </c>
      <c r="H531">
        <f t="shared" si="56"/>
        <v>1.4612452350698853E-2</v>
      </c>
      <c r="I531">
        <f t="shared" si="57"/>
        <v>1</v>
      </c>
      <c r="L531">
        <f t="shared" si="58"/>
        <v>0.27505987262455645</v>
      </c>
      <c r="M531">
        <f t="shared" si="59"/>
        <v>5.1328005516157196E-2</v>
      </c>
      <c r="O531">
        <f t="shared" si="60"/>
        <v>0.19057127532082227</v>
      </c>
      <c r="Q531">
        <f t="shared" si="61"/>
        <v>2.6577563676819127E-2</v>
      </c>
      <c r="R531">
        <f t="shared" si="62"/>
        <v>0.44801543484399953</v>
      </c>
      <c r="T531">
        <v>15.872386867082879</v>
      </c>
      <c r="U531">
        <f t="shared" si="63"/>
        <v>70.432017011293127</v>
      </c>
      <c r="V531">
        <f t="shared" si="64"/>
        <v>343.73929139390702</v>
      </c>
    </row>
    <row r="532" spans="1:22" x14ac:dyDescent="0.4">
      <c r="A532">
        <v>225</v>
      </c>
      <c r="B532" t="s">
        <v>17</v>
      </c>
      <c r="C532" t="s">
        <v>18</v>
      </c>
      <c r="E532">
        <f t="shared" si="53"/>
        <v>0.23144104803493445</v>
      </c>
      <c r="F532">
        <f t="shared" si="54"/>
        <v>2.5773195876288659E-3</v>
      </c>
      <c r="G532">
        <f t="shared" si="55"/>
        <v>0</v>
      </c>
      <c r="H532">
        <f t="shared" si="56"/>
        <v>2.8589580686149935E-2</v>
      </c>
      <c r="I532">
        <f t="shared" si="57"/>
        <v>1</v>
      </c>
      <c r="L532">
        <f t="shared" si="58"/>
        <v>0.30456721540420656</v>
      </c>
      <c r="M532">
        <f t="shared" si="59"/>
        <v>9.4866783081493225E-2</v>
      </c>
      <c r="O532">
        <f t="shared" si="60"/>
        <v>0.13056464890554934</v>
      </c>
      <c r="Q532">
        <f t="shared" si="61"/>
        <v>0.12294749036874741</v>
      </c>
      <c r="R532">
        <f t="shared" si="62"/>
        <v>4.0009651464103076E-2</v>
      </c>
      <c r="T532">
        <v>22.255001306358789</v>
      </c>
      <c r="U532">
        <f t="shared" si="63"/>
        <v>88.492356514196544</v>
      </c>
      <c r="V532">
        <f t="shared" si="64"/>
        <v>297.62907804868178</v>
      </c>
    </row>
    <row r="533" spans="1:22" x14ac:dyDescent="0.4">
      <c r="A533">
        <v>226</v>
      </c>
      <c r="B533" t="s">
        <v>17</v>
      </c>
      <c r="C533" t="s">
        <v>18</v>
      </c>
      <c r="E533">
        <f t="shared" si="53"/>
        <v>0.2183406113537118</v>
      </c>
      <c r="F533">
        <f t="shared" si="54"/>
        <v>5.1546391752577319E-3</v>
      </c>
      <c r="G533">
        <f t="shared" si="55"/>
        <v>0</v>
      </c>
      <c r="H533">
        <f t="shared" si="56"/>
        <v>7.1156289707750939E-2</v>
      </c>
      <c r="I533">
        <f t="shared" si="57"/>
        <v>1</v>
      </c>
      <c r="L533">
        <f t="shared" si="58"/>
        <v>0.31648649266369672</v>
      </c>
      <c r="M533">
        <f t="shared" si="59"/>
        <v>0.10855977183233623</v>
      </c>
      <c r="O533">
        <f t="shared" si="60"/>
        <v>0.89410034875674449</v>
      </c>
      <c r="Q533">
        <f t="shared" si="61"/>
        <v>0.28071508065948592</v>
      </c>
      <c r="R533">
        <f t="shared" si="62"/>
        <v>0.16502930822138556</v>
      </c>
      <c r="T533">
        <v>123.09392213234155</v>
      </c>
      <c r="U533">
        <f t="shared" si="63"/>
        <v>479.20996522984422</v>
      </c>
      <c r="V533">
        <f t="shared" si="64"/>
        <v>289.30432707687459</v>
      </c>
    </row>
    <row r="534" spans="1:22" x14ac:dyDescent="0.4">
      <c r="A534">
        <v>227</v>
      </c>
      <c r="B534" t="s">
        <v>17</v>
      </c>
      <c r="C534" t="s">
        <v>18</v>
      </c>
      <c r="E534">
        <f t="shared" si="53"/>
        <v>0.43668122270742354</v>
      </c>
      <c r="F534">
        <f t="shared" si="54"/>
        <v>7.7319587628865982E-3</v>
      </c>
      <c r="G534">
        <f t="shared" si="55"/>
        <v>0.60229645093945727</v>
      </c>
      <c r="H534">
        <f t="shared" si="56"/>
        <v>0.51143583227445988</v>
      </c>
      <c r="I534">
        <f t="shared" si="57"/>
        <v>0.69387755102040816</v>
      </c>
      <c r="L534">
        <f t="shared" si="58"/>
        <v>0.26082585777197637</v>
      </c>
      <c r="M534">
        <f t="shared" si="59"/>
        <v>0.42576714012228717</v>
      </c>
      <c r="O534">
        <f t="shared" si="60"/>
        <v>0.21263128930776426</v>
      </c>
      <c r="Q534">
        <f t="shared" si="61"/>
        <v>9.1770870887375108E-3</v>
      </c>
      <c r="R534">
        <f t="shared" si="62"/>
        <v>0.83235901983215588</v>
      </c>
      <c r="T534">
        <v>9.910495653050222E-2</v>
      </c>
      <c r="U534">
        <f t="shared" si="63"/>
        <v>0.1739413393565386</v>
      </c>
      <c r="V534">
        <f t="shared" si="64"/>
        <v>75.512250290936237</v>
      </c>
    </row>
    <row r="535" spans="1:22" x14ac:dyDescent="0.4">
      <c r="A535">
        <v>228</v>
      </c>
      <c r="B535" t="s">
        <v>17</v>
      </c>
      <c r="C535" t="s">
        <v>18</v>
      </c>
      <c r="E535">
        <f t="shared" si="53"/>
        <v>0.5240174672489083</v>
      </c>
      <c r="F535">
        <f t="shared" si="54"/>
        <v>0</v>
      </c>
      <c r="G535">
        <f t="shared" si="55"/>
        <v>0.31419624217119002</v>
      </c>
      <c r="H535">
        <f t="shared" si="56"/>
        <v>0.37357052096569249</v>
      </c>
      <c r="I535">
        <f t="shared" si="57"/>
        <v>0.75510204081632648</v>
      </c>
      <c r="L535">
        <f t="shared" si="58"/>
        <v>0.24399054394092118</v>
      </c>
      <c r="M535">
        <f t="shared" si="59"/>
        <v>0.40570495187800937</v>
      </c>
      <c r="O535">
        <f t="shared" si="60"/>
        <v>0.14758368644887931</v>
      </c>
      <c r="Q535">
        <f t="shared" si="61"/>
        <v>7.9953811577854819E-3</v>
      </c>
      <c r="R535">
        <f t="shared" si="62"/>
        <v>0.93570438052507432</v>
      </c>
      <c r="T535">
        <v>0.24732640034478121</v>
      </c>
      <c r="U535">
        <f t="shared" si="63"/>
        <v>0.50337483903061431</v>
      </c>
      <c r="V535">
        <f t="shared" si="64"/>
        <v>103.52652944808685</v>
      </c>
    </row>
    <row r="536" spans="1:22" x14ac:dyDescent="0.4">
      <c r="A536">
        <v>229</v>
      </c>
      <c r="B536" t="s">
        <v>17</v>
      </c>
      <c r="C536" t="s">
        <v>18</v>
      </c>
      <c r="E536">
        <f t="shared" si="53"/>
        <v>0.58078602620087338</v>
      </c>
      <c r="F536">
        <f t="shared" si="54"/>
        <v>0</v>
      </c>
      <c r="G536">
        <f t="shared" si="55"/>
        <v>0.70354906054279753</v>
      </c>
      <c r="H536">
        <f t="shared" si="56"/>
        <v>0.54764930114358323</v>
      </c>
      <c r="I536">
        <f t="shared" si="57"/>
        <v>0.44897959183673469</v>
      </c>
      <c r="L536">
        <f t="shared" si="58"/>
        <v>0.34473079882436325</v>
      </c>
      <c r="M536">
        <f t="shared" si="59"/>
        <v>0.53119463003313061</v>
      </c>
      <c r="O536">
        <f t="shared" si="60"/>
        <v>0.64055326950884905</v>
      </c>
      <c r="Q536">
        <f t="shared" si="61"/>
        <v>9.4286454168098222E-2</v>
      </c>
      <c r="R536">
        <f t="shared" si="62"/>
        <v>6.5159441059924536E-2</v>
      </c>
      <c r="T536">
        <v>2.5641245638638326E-2</v>
      </c>
      <c r="U536">
        <f t="shared" si="63"/>
        <v>3.7897146448880495E-2</v>
      </c>
      <c r="V536">
        <f t="shared" si="64"/>
        <v>47.797603060960405</v>
      </c>
    </row>
    <row r="537" spans="1:22" x14ac:dyDescent="0.4">
      <c r="A537">
        <v>230</v>
      </c>
      <c r="B537" t="s">
        <v>17</v>
      </c>
      <c r="C537" t="s">
        <v>18</v>
      </c>
      <c r="E537">
        <f t="shared" si="53"/>
        <v>0.49344978165938863</v>
      </c>
      <c r="F537">
        <f t="shared" si="54"/>
        <v>0</v>
      </c>
      <c r="G537">
        <f t="shared" si="55"/>
        <v>0</v>
      </c>
      <c r="H537">
        <f t="shared" si="56"/>
        <v>9.7204574332909785E-2</v>
      </c>
      <c r="I537">
        <f t="shared" si="57"/>
        <v>1</v>
      </c>
      <c r="L537">
        <f t="shared" si="58"/>
        <v>0.33097156097142405</v>
      </c>
      <c r="M537">
        <f t="shared" si="59"/>
        <v>0.23384903479228125</v>
      </c>
      <c r="O537">
        <f t="shared" si="60"/>
        <v>7.3712286177598937E-2</v>
      </c>
      <c r="Q537">
        <f t="shared" si="61"/>
        <v>4.8715464328430658E-2</v>
      </c>
      <c r="R537">
        <f t="shared" si="62"/>
        <v>0.71701094888124728</v>
      </c>
      <c r="T537">
        <v>14.094182034019219</v>
      </c>
      <c r="U537">
        <f t="shared" si="63"/>
        <v>44.303094449538165</v>
      </c>
      <c r="V537">
        <f t="shared" si="64"/>
        <v>214.33604548744648</v>
      </c>
    </row>
    <row r="538" spans="1:22" x14ac:dyDescent="0.4">
      <c r="A538">
        <v>231</v>
      </c>
      <c r="B538" t="s">
        <v>17</v>
      </c>
      <c r="C538" t="s">
        <v>18</v>
      </c>
      <c r="E538">
        <f t="shared" si="53"/>
        <v>0.37991266375545857</v>
      </c>
      <c r="F538">
        <f t="shared" si="54"/>
        <v>1.5463917525773196E-2</v>
      </c>
      <c r="G538">
        <f t="shared" si="55"/>
        <v>9.3945720250521933E-3</v>
      </c>
      <c r="H538">
        <f t="shared" si="56"/>
        <v>0.15247776365946633</v>
      </c>
      <c r="I538">
        <f t="shared" si="57"/>
        <v>0.97959183673469385</v>
      </c>
      <c r="L538">
        <f t="shared" si="58"/>
        <v>0.27892280773555533</v>
      </c>
      <c r="M538">
        <f t="shared" si="59"/>
        <v>0.21252137276327837</v>
      </c>
      <c r="O538">
        <f t="shared" si="60"/>
        <v>0.90225826828411138</v>
      </c>
      <c r="Q538">
        <f t="shared" si="61"/>
        <v>0.22005157671767669</v>
      </c>
      <c r="R538">
        <f t="shared" si="62"/>
        <v>0.62589847132823573</v>
      </c>
      <c r="T538">
        <v>0.40468127658718323</v>
      </c>
      <c r="U538">
        <f t="shared" si="63"/>
        <v>1.3081839560750557</v>
      </c>
      <c r="V538">
        <f t="shared" si="64"/>
        <v>223.26278277745445</v>
      </c>
    </row>
    <row r="539" spans="1:22" x14ac:dyDescent="0.4">
      <c r="A539">
        <v>232</v>
      </c>
      <c r="B539" t="s">
        <v>17</v>
      </c>
      <c r="C539" t="s">
        <v>18</v>
      </c>
      <c r="E539">
        <f t="shared" si="53"/>
        <v>0.36681222707423583</v>
      </c>
      <c r="F539">
        <f t="shared" si="54"/>
        <v>0</v>
      </c>
      <c r="G539">
        <f t="shared" si="55"/>
        <v>0</v>
      </c>
      <c r="H539">
        <f t="shared" si="56"/>
        <v>0.10292249047013977</v>
      </c>
      <c r="I539">
        <f t="shared" si="57"/>
        <v>0.95918367346938771</v>
      </c>
      <c r="L539">
        <f t="shared" si="58"/>
        <v>0.41367846821414422</v>
      </c>
      <c r="M539">
        <f t="shared" si="59"/>
        <v>0.18095450102918223</v>
      </c>
      <c r="O539">
        <f t="shared" si="60"/>
        <v>0.81136308270935242</v>
      </c>
      <c r="Q539">
        <f t="shared" si="61"/>
        <v>0.16716644740536016</v>
      </c>
      <c r="R539">
        <f t="shared" si="62"/>
        <v>0.89218912486722701</v>
      </c>
      <c r="T539">
        <v>1.6883617953147707</v>
      </c>
      <c r="U539">
        <f t="shared" si="63"/>
        <v>5.5885625379467676</v>
      </c>
      <c r="V539">
        <f t="shared" si="64"/>
        <v>231.00503419676471</v>
      </c>
    </row>
    <row r="540" spans="1:22" x14ac:dyDescent="0.4">
      <c r="A540">
        <v>233</v>
      </c>
      <c r="B540" t="s">
        <v>17</v>
      </c>
      <c r="C540" t="s">
        <v>18</v>
      </c>
      <c r="E540">
        <f t="shared" si="53"/>
        <v>0.31877729257641918</v>
      </c>
      <c r="F540">
        <f t="shared" si="54"/>
        <v>0.12371134020618557</v>
      </c>
      <c r="G540">
        <f t="shared" si="55"/>
        <v>9.3945720250521933E-3</v>
      </c>
      <c r="H540">
        <f t="shared" si="56"/>
        <v>0.1531130876747141</v>
      </c>
      <c r="I540">
        <f t="shared" si="57"/>
        <v>1</v>
      </c>
      <c r="L540">
        <f t="shared" si="58"/>
        <v>0.32274993776478683</v>
      </c>
      <c r="M540">
        <f t="shared" si="59"/>
        <v>0.18920334252678053</v>
      </c>
      <c r="O540">
        <f t="shared" si="60"/>
        <v>0.6339534387809147</v>
      </c>
      <c r="Q540">
        <f t="shared" si="61"/>
        <v>1.3156188826154075E-2</v>
      </c>
      <c r="R540">
        <f t="shared" si="62"/>
        <v>0.16164978643780004</v>
      </c>
      <c r="T540">
        <v>0.57534643828596488</v>
      </c>
      <c r="U540">
        <f t="shared" si="63"/>
        <v>2.1190248291902516</v>
      </c>
      <c r="V540">
        <f t="shared" si="64"/>
        <v>268.30415349456473</v>
      </c>
    </row>
    <row r="541" spans="1:22" x14ac:dyDescent="0.4">
      <c r="A541">
        <v>234</v>
      </c>
      <c r="B541" t="s">
        <v>17</v>
      </c>
      <c r="C541" t="s">
        <v>18</v>
      </c>
      <c r="E541">
        <f t="shared" si="53"/>
        <v>0.2183406113537118</v>
      </c>
      <c r="F541">
        <f t="shared" si="54"/>
        <v>0.1134020618556701</v>
      </c>
      <c r="G541">
        <f t="shared" si="55"/>
        <v>0</v>
      </c>
      <c r="H541">
        <f t="shared" si="56"/>
        <v>3.6848792884371026E-2</v>
      </c>
      <c r="I541">
        <f t="shared" si="57"/>
        <v>1</v>
      </c>
      <c r="L541">
        <f t="shared" si="58"/>
        <v>0.37505702788756473</v>
      </c>
      <c r="M541">
        <f t="shared" si="59"/>
        <v>9.3318826661716467E-2</v>
      </c>
      <c r="O541">
        <f t="shared" si="60"/>
        <v>0.2984952885451303</v>
      </c>
      <c r="Q541">
        <f t="shared" si="61"/>
        <v>0.25441573416739904</v>
      </c>
      <c r="R541">
        <f t="shared" si="62"/>
        <v>0.89076774312166018</v>
      </c>
      <c r="T541">
        <v>10.285782349047357</v>
      </c>
      <c r="U541">
        <f t="shared" si="63"/>
        <v>45.042460917395573</v>
      </c>
      <c r="V541">
        <f t="shared" si="64"/>
        <v>337.90991670718455</v>
      </c>
    </row>
    <row r="542" spans="1:22" x14ac:dyDescent="0.4">
      <c r="A542">
        <v>235</v>
      </c>
      <c r="B542" t="s">
        <v>17</v>
      </c>
      <c r="C542" t="s">
        <v>18</v>
      </c>
      <c r="E542">
        <f t="shared" si="53"/>
        <v>0.16157205240174671</v>
      </c>
      <c r="F542">
        <f t="shared" si="54"/>
        <v>8.7628865979381437E-2</v>
      </c>
      <c r="G542">
        <f t="shared" si="55"/>
        <v>0</v>
      </c>
      <c r="H542">
        <f t="shared" si="56"/>
        <v>4.9555273189326551E-2</v>
      </c>
      <c r="I542">
        <f t="shared" si="57"/>
        <v>1</v>
      </c>
      <c r="L542">
        <f t="shared" si="58"/>
        <v>0.33572379538100861</v>
      </c>
      <c r="M542">
        <f t="shared" si="59"/>
        <v>7.7560115026727314E-2</v>
      </c>
      <c r="O542">
        <f t="shared" si="60"/>
        <v>0.82199447280671778</v>
      </c>
      <c r="Q542">
        <f t="shared" si="61"/>
        <v>3.0993818955049202E-2</v>
      </c>
      <c r="R542">
        <f t="shared" si="62"/>
        <v>0.36140276241367481</v>
      </c>
      <c r="T542">
        <v>4.8502052709964385</v>
      </c>
      <c r="U542">
        <f t="shared" si="63"/>
        <v>21.585277796788375</v>
      </c>
      <c r="V542">
        <f t="shared" si="64"/>
        <v>345.03843839074955</v>
      </c>
    </row>
    <row r="543" spans="1:22" x14ac:dyDescent="0.4">
      <c r="A543">
        <v>236</v>
      </c>
      <c r="B543" t="s">
        <v>17</v>
      </c>
      <c r="C543" t="s">
        <v>18</v>
      </c>
      <c r="E543">
        <f t="shared" si="53"/>
        <v>0.28820960698689957</v>
      </c>
      <c r="F543">
        <f t="shared" si="54"/>
        <v>0</v>
      </c>
      <c r="G543">
        <f t="shared" si="55"/>
        <v>0.96242171189979131</v>
      </c>
      <c r="H543">
        <f t="shared" si="56"/>
        <v>0.71473951715374839</v>
      </c>
      <c r="I543">
        <f t="shared" si="57"/>
        <v>2.0408163265306121E-2</v>
      </c>
      <c r="L543">
        <f t="shared" si="58"/>
        <v>0.48153472656440299</v>
      </c>
      <c r="M543">
        <f t="shared" si="59"/>
        <v>0.42712088051454877</v>
      </c>
      <c r="O543">
        <f t="shared" si="60"/>
        <v>0.66746927504536424</v>
      </c>
      <c r="Q543">
        <f t="shared" si="61"/>
        <v>9.5843416643495813E-2</v>
      </c>
      <c r="R543">
        <f t="shared" si="62"/>
        <v>0.36439348815101436</v>
      </c>
      <c r="T543">
        <v>1.857696805189317E-2</v>
      </c>
      <c r="U543">
        <f t="shared" si="63"/>
        <v>2.3545175953242885E-2</v>
      </c>
      <c r="V543">
        <f t="shared" si="64"/>
        <v>26.743911533203118</v>
      </c>
    </row>
    <row r="544" spans="1:22" x14ac:dyDescent="0.4">
      <c r="A544">
        <v>237</v>
      </c>
      <c r="B544" t="s">
        <v>17</v>
      </c>
      <c r="C544" t="s">
        <v>18</v>
      </c>
      <c r="E544">
        <f t="shared" si="53"/>
        <v>0.37991266375545857</v>
      </c>
      <c r="F544">
        <f t="shared" si="54"/>
        <v>0</v>
      </c>
      <c r="G544">
        <f t="shared" si="55"/>
        <v>0.96972860125260973</v>
      </c>
      <c r="H544">
        <f t="shared" si="56"/>
        <v>0.70711562897077507</v>
      </c>
      <c r="I544">
        <f t="shared" si="57"/>
        <v>8.1632653061224483E-2</v>
      </c>
      <c r="L544">
        <f t="shared" si="58"/>
        <v>0.47509252357965448</v>
      </c>
      <c r="M544">
        <f t="shared" si="59"/>
        <v>0.48638493030379226</v>
      </c>
      <c r="O544">
        <f t="shared" si="60"/>
        <v>0.40816728074290365</v>
      </c>
      <c r="Q544">
        <f t="shared" si="61"/>
        <v>0.37820210583318475</v>
      </c>
      <c r="R544">
        <f t="shared" si="62"/>
        <v>0.59743402356092634</v>
      </c>
      <c r="T544">
        <v>2.8196181759730651E-2</v>
      </c>
      <c r="U544">
        <f t="shared" si="63"/>
        <v>3.5465786791637276E-2</v>
      </c>
      <c r="V544">
        <f t="shared" si="64"/>
        <v>25.782232125801379</v>
      </c>
    </row>
    <row r="545" spans="1:22" x14ac:dyDescent="0.4">
      <c r="A545">
        <v>238</v>
      </c>
      <c r="B545" t="s">
        <v>17</v>
      </c>
      <c r="C545" t="s">
        <v>18</v>
      </c>
      <c r="E545">
        <f t="shared" si="53"/>
        <v>0.41048034934497818</v>
      </c>
      <c r="F545">
        <f t="shared" si="54"/>
        <v>0</v>
      </c>
      <c r="G545">
        <f t="shared" si="55"/>
        <v>0.91127348643006267</v>
      </c>
      <c r="H545">
        <f t="shared" si="56"/>
        <v>0.69440914866581971</v>
      </c>
      <c r="I545">
        <f t="shared" si="57"/>
        <v>0.40816326530612246</v>
      </c>
      <c r="L545">
        <f t="shared" si="58"/>
        <v>0.44136124298068319</v>
      </c>
      <c r="M545">
        <f t="shared" si="59"/>
        <v>0.5115626856548976</v>
      </c>
      <c r="O545">
        <f t="shared" si="60"/>
        <v>0.84459707028611142</v>
      </c>
      <c r="Q545">
        <f t="shared" si="61"/>
        <v>0.14426836429748283</v>
      </c>
      <c r="R545">
        <f t="shared" si="62"/>
        <v>0.32248288381328838</v>
      </c>
      <c r="T545">
        <v>1.3370260915267017E-2</v>
      </c>
      <c r="U545">
        <f t="shared" si="63"/>
        <v>1.8528633531148721E-2</v>
      </c>
      <c r="V545">
        <f t="shared" si="64"/>
        <v>38.580942051710792</v>
      </c>
    </row>
    <row r="546" spans="1:22" x14ac:dyDescent="0.4">
      <c r="A546">
        <v>239</v>
      </c>
      <c r="B546" t="s">
        <v>17</v>
      </c>
      <c r="C546" t="s">
        <v>18</v>
      </c>
      <c r="E546">
        <f t="shared" si="53"/>
        <v>0.41484716157205237</v>
      </c>
      <c r="F546">
        <f t="shared" si="54"/>
        <v>0</v>
      </c>
      <c r="G546">
        <f t="shared" si="55"/>
        <v>0.97494780793319424</v>
      </c>
      <c r="H546">
        <f t="shared" si="56"/>
        <v>0.69567979669631519</v>
      </c>
      <c r="I546">
        <f t="shared" si="57"/>
        <v>0</v>
      </c>
      <c r="L546">
        <f t="shared" si="58"/>
        <v>0.53480752356956973</v>
      </c>
      <c r="M546">
        <f t="shared" si="59"/>
        <v>0.52290692846901743</v>
      </c>
      <c r="O546">
        <f t="shared" si="60"/>
        <v>0.15332967611341611</v>
      </c>
      <c r="Q546">
        <f t="shared" si="61"/>
        <v>0.15443107707509954</v>
      </c>
      <c r="R546">
        <f t="shared" si="62"/>
        <v>0.80353248369853059</v>
      </c>
      <c r="T546">
        <v>6.9798454894705028E-2</v>
      </c>
      <c r="U546">
        <f t="shared" si="63"/>
        <v>8.5422697347363116E-2</v>
      </c>
      <c r="V546">
        <f t="shared" si="64"/>
        <v>22.384797021980148</v>
      </c>
    </row>
    <row r="547" spans="1:22" x14ac:dyDescent="0.4">
      <c r="A547">
        <v>240</v>
      </c>
      <c r="B547" t="s">
        <v>17</v>
      </c>
      <c r="C547" t="s">
        <v>18</v>
      </c>
      <c r="E547">
        <f t="shared" si="53"/>
        <v>0.51528384279475981</v>
      </c>
      <c r="F547">
        <f t="shared" si="54"/>
        <v>0</v>
      </c>
      <c r="G547">
        <f t="shared" si="55"/>
        <v>0.89352818371607512</v>
      </c>
      <c r="H547">
        <f t="shared" si="56"/>
        <v>0.67153748411689973</v>
      </c>
      <c r="I547">
        <f t="shared" si="57"/>
        <v>0.53061224489795922</v>
      </c>
      <c r="L547">
        <f t="shared" si="58"/>
        <v>0.49154978742438327</v>
      </c>
      <c r="M547">
        <f t="shared" si="59"/>
        <v>0.56673119387492954</v>
      </c>
      <c r="O547">
        <f t="shared" si="60"/>
        <v>0.66270560818192381</v>
      </c>
      <c r="Q547">
        <f t="shared" si="61"/>
        <v>0.30530241925875851</v>
      </c>
      <c r="R547">
        <f t="shared" si="62"/>
        <v>0.57946095233500428</v>
      </c>
      <c r="T547">
        <v>1.678966001029427E-2</v>
      </c>
      <c r="U547">
        <f t="shared" si="63"/>
        <v>2.3649158731248461E-2</v>
      </c>
      <c r="V547">
        <f t="shared" si="64"/>
        <v>40.855495088932209</v>
      </c>
    </row>
    <row r="548" spans="1:22" x14ac:dyDescent="0.4">
      <c r="A548">
        <v>241</v>
      </c>
      <c r="B548" t="s">
        <v>17</v>
      </c>
      <c r="C548" t="s">
        <v>18</v>
      </c>
      <c r="E548">
        <f t="shared" si="53"/>
        <v>0.64192139737991272</v>
      </c>
      <c r="F548">
        <f t="shared" si="54"/>
        <v>0</v>
      </c>
      <c r="G548">
        <f t="shared" si="55"/>
        <v>0.68058455114822547</v>
      </c>
      <c r="H548">
        <f t="shared" si="56"/>
        <v>0.65946632782719183</v>
      </c>
      <c r="I548">
        <f t="shared" si="57"/>
        <v>0.63265306122448983</v>
      </c>
      <c r="L548">
        <f t="shared" si="58"/>
        <v>0.54558788659952784</v>
      </c>
      <c r="M548">
        <f t="shared" si="59"/>
        <v>0.627330182344636</v>
      </c>
      <c r="O548">
        <f t="shared" si="60"/>
        <v>0.41255533835552227</v>
      </c>
      <c r="Q548">
        <f t="shared" si="61"/>
        <v>8.1933428224043897E-2</v>
      </c>
      <c r="R548">
        <f t="shared" si="62"/>
        <v>0.11028866529139245</v>
      </c>
      <c r="T548">
        <v>2.6371599102972362E-2</v>
      </c>
      <c r="U548">
        <f t="shared" si="63"/>
        <v>3.9368596137143892E-2</v>
      </c>
      <c r="V548">
        <f t="shared" si="64"/>
        <v>49.284068756780961</v>
      </c>
    </row>
    <row r="549" spans="1:22" x14ac:dyDescent="0.4">
      <c r="A549">
        <v>242</v>
      </c>
      <c r="B549" t="s">
        <v>17</v>
      </c>
      <c r="C549" t="s">
        <v>18</v>
      </c>
      <c r="E549">
        <f t="shared" si="53"/>
        <v>0.67248908296943233</v>
      </c>
      <c r="F549">
        <f t="shared" si="54"/>
        <v>0</v>
      </c>
      <c r="G549">
        <f t="shared" si="55"/>
        <v>0.49582463465553239</v>
      </c>
      <c r="H549">
        <f t="shared" si="56"/>
        <v>0.50508259212198214</v>
      </c>
      <c r="I549">
        <f t="shared" si="57"/>
        <v>0.69387755102040816</v>
      </c>
      <c r="L549">
        <f t="shared" si="58"/>
        <v>0.56556511231215112</v>
      </c>
      <c r="M549">
        <f t="shared" si="59"/>
        <v>0.5518203153930078</v>
      </c>
      <c r="O549">
        <f t="shared" si="60"/>
        <v>0.13759531667039712</v>
      </c>
      <c r="Q549">
        <f t="shared" si="61"/>
        <v>8.2022266385754883E-2</v>
      </c>
      <c r="R549">
        <f t="shared" si="62"/>
        <v>0.38270770007654425</v>
      </c>
      <c r="T549">
        <v>0.13247635197333765</v>
      </c>
      <c r="U549">
        <f t="shared" si="63"/>
        <v>0.22231165953450602</v>
      </c>
      <c r="V549">
        <f t="shared" si="64"/>
        <v>67.812334973753451</v>
      </c>
    </row>
    <row r="550" spans="1:22" x14ac:dyDescent="0.4">
      <c r="A550">
        <v>243</v>
      </c>
      <c r="B550" t="s">
        <v>17</v>
      </c>
      <c r="C550" t="s">
        <v>18</v>
      </c>
      <c r="E550">
        <f t="shared" si="53"/>
        <v>0.66375545851528395</v>
      </c>
      <c r="F550">
        <f t="shared" si="54"/>
        <v>0</v>
      </c>
      <c r="G550">
        <f t="shared" si="55"/>
        <v>0.47599164926931109</v>
      </c>
      <c r="H550">
        <f t="shared" si="56"/>
        <v>0.47712833545108002</v>
      </c>
      <c r="I550">
        <f t="shared" si="57"/>
        <v>0.53061224489795922</v>
      </c>
      <c r="L550">
        <f t="shared" si="58"/>
        <v>0.60491637378656726</v>
      </c>
      <c r="M550">
        <f t="shared" si="59"/>
        <v>0.52948266790525922</v>
      </c>
      <c r="O550">
        <f t="shared" si="60"/>
        <v>7.1811131640723988E-2</v>
      </c>
      <c r="Q550">
        <f t="shared" si="61"/>
        <v>6.1071130052816038E-2</v>
      </c>
      <c r="R550">
        <f t="shared" si="62"/>
        <v>0.81217583095090451</v>
      </c>
      <c r="T550">
        <v>0.28047313839697552</v>
      </c>
      <c r="U550">
        <f t="shared" si="63"/>
        <v>0.45438953253896236</v>
      </c>
      <c r="V550">
        <f t="shared" si="64"/>
        <v>62.008217662480533</v>
      </c>
    </row>
    <row r="551" spans="1:22" x14ac:dyDescent="0.4">
      <c r="A551">
        <v>244</v>
      </c>
      <c r="B551" t="s">
        <v>17</v>
      </c>
      <c r="C551" t="s">
        <v>18</v>
      </c>
      <c r="E551">
        <f t="shared" si="53"/>
        <v>0.48471615720524019</v>
      </c>
      <c r="F551">
        <f t="shared" si="54"/>
        <v>0</v>
      </c>
      <c r="G551">
        <f t="shared" si="55"/>
        <v>1.8789144050104387E-2</v>
      </c>
      <c r="H551">
        <f t="shared" si="56"/>
        <v>0.17979669631512069</v>
      </c>
      <c r="I551">
        <f t="shared" si="57"/>
        <v>0.89795918367346939</v>
      </c>
      <c r="L551">
        <f t="shared" si="58"/>
        <v>0.52685032187484548</v>
      </c>
      <c r="M551">
        <f t="shared" si="59"/>
        <v>0.26986490905370158</v>
      </c>
      <c r="O551">
        <f t="shared" si="60"/>
        <v>0.20703301611097535</v>
      </c>
      <c r="Q551">
        <f t="shared" si="61"/>
        <v>4.0459046769244396E-2</v>
      </c>
      <c r="R551">
        <f t="shared" si="62"/>
        <v>0.36614235727540567</v>
      </c>
      <c r="T551">
        <v>1.0568353299195727</v>
      </c>
      <c r="U551">
        <f t="shared" si="63"/>
        <v>2.959754624415079</v>
      </c>
      <c r="V551">
        <f t="shared" si="64"/>
        <v>180.05825890021316</v>
      </c>
    </row>
    <row r="552" spans="1:22" x14ac:dyDescent="0.4">
      <c r="A552">
        <v>245</v>
      </c>
      <c r="B552" t="s">
        <v>17</v>
      </c>
      <c r="C552" t="s">
        <v>18</v>
      </c>
      <c r="E552">
        <f t="shared" si="53"/>
        <v>0.23580786026200876</v>
      </c>
      <c r="F552">
        <f t="shared" si="54"/>
        <v>3.3505154639175257E-2</v>
      </c>
      <c r="G552">
        <f t="shared" si="55"/>
        <v>0</v>
      </c>
      <c r="H552">
        <f t="shared" si="56"/>
        <v>6.5438373570520972E-2</v>
      </c>
      <c r="I552">
        <f t="shared" si="57"/>
        <v>1</v>
      </c>
      <c r="L552">
        <f t="shared" si="58"/>
        <v>0.60462195349792291</v>
      </c>
      <c r="M552">
        <f t="shared" si="59"/>
        <v>0.11377938851636145</v>
      </c>
      <c r="O552">
        <f t="shared" si="60"/>
        <v>0.23032265688188672</v>
      </c>
      <c r="Q552">
        <f t="shared" si="61"/>
        <v>0.57132739911367014</v>
      </c>
      <c r="R552">
        <f t="shared" si="62"/>
        <v>0.80086921742539041</v>
      </c>
      <c r="T552">
        <v>81.979090336464694</v>
      </c>
      <c r="U552">
        <f t="shared" si="63"/>
        <v>323.32741946260353</v>
      </c>
      <c r="V552">
        <f t="shared" si="64"/>
        <v>294.40230202064822</v>
      </c>
    </row>
    <row r="553" spans="1:22" x14ac:dyDescent="0.4">
      <c r="A553">
        <v>246</v>
      </c>
      <c r="B553" t="s">
        <v>17</v>
      </c>
      <c r="C553" t="s">
        <v>18</v>
      </c>
      <c r="E553">
        <f t="shared" si="53"/>
        <v>0.41921397379912667</v>
      </c>
      <c r="F553">
        <f t="shared" si="54"/>
        <v>2.5773195876288659E-3</v>
      </c>
      <c r="G553">
        <f t="shared" si="55"/>
        <v>0.38830897703549067</v>
      </c>
      <c r="H553">
        <f t="shared" si="56"/>
        <v>0.47013977128335449</v>
      </c>
      <c r="I553">
        <f t="shared" si="57"/>
        <v>0.83673469387755106</v>
      </c>
      <c r="L553">
        <f t="shared" si="58"/>
        <v>0.63102659117882043</v>
      </c>
      <c r="M553">
        <f t="shared" si="59"/>
        <v>0.40359810500735821</v>
      </c>
      <c r="O553">
        <f t="shared" si="60"/>
        <v>4.891749935106985E-2</v>
      </c>
      <c r="Q553">
        <f t="shared" si="61"/>
        <v>4.7408091021190139E-2</v>
      </c>
      <c r="R553">
        <f t="shared" si="62"/>
        <v>0.91132524626747546</v>
      </c>
      <c r="T553">
        <v>0.46879628813946389</v>
      </c>
      <c r="U553">
        <f t="shared" si="63"/>
        <v>0.9612979102552428</v>
      </c>
      <c r="V553">
        <f t="shared" si="64"/>
        <v>105.05663858184448</v>
      </c>
    </row>
    <row r="554" spans="1:22" x14ac:dyDescent="0.4">
      <c r="A554">
        <v>247</v>
      </c>
      <c r="B554" t="s">
        <v>17</v>
      </c>
      <c r="C554" t="s">
        <v>18</v>
      </c>
      <c r="E554">
        <f t="shared" si="53"/>
        <v>0.16593886462882093</v>
      </c>
      <c r="F554">
        <f t="shared" si="54"/>
        <v>8.247422680412371E-2</v>
      </c>
      <c r="G554">
        <f t="shared" si="55"/>
        <v>0</v>
      </c>
      <c r="H554">
        <f t="shared" si="56"/>
        <v>7.2426937738246502E-2</v>
      </c>
      <c r="I554">
        <f t="shared" si="57"/>
        <v>1</v>
      </c>
      <c r="L554">
        <f t="shared" si="58"/>
        <v>0.77513488220450599</v>
      </c>
      <c r="M554">
        <f t="shared" si="59"/>
        <v>8.8593448113694878E-2</v>
      </c>
      <c r="O554">
        <f t="shared" si="60"/>
        <v>0.75261430071267299</v>
      </c>
      <c r="Q554">
        <f t="shared" si="61"/>
        <v>2.6805905149534875E-2</v>
      </c>
      <c r="R554">
        <f t="shared" si="62"/>
        <v>0.53136166743741342</v>
      </c>
      <c r="T554">
        <v>92.433627623557754</v>
      </c>
      <c r="U554">
        <f t="shared" si="63"/>
        <v>399.83692924892466</v>
      </c>
      <c r="V554">
        <f t="shared" si="64"/>
        <v>332.56652316761574</v>
      </c>
    </row>
    <row r="555" spans="1:22" x14ac:dyDescent="0.4">
      <c r="A555">
        <v>248</v>
      </c>
      <c r="B555" t="s">
        <v>17</v>
      </c>
      <c r="C555" t="s">
        <v>18</v>
      </c>
      <c r="E555">
        <f t="shared" si="53"/>
        <v>0.15720524017467249</v>
      </c>
      <c r="F555">
        <f t="shared" si="54"/>
        <v>5.6701030927835051E-2</v>
      </c>
      <c r="G555">
        <f t="shared" si="55"/>
        <v>0</v>
      </c>
      <c r="H555">
        <f t="shared" si="56"/>
        <v>4.7013977128335445E-2</v>
      </c>
      <c r="I555">
        <f t="shared" si="57"/>
        <v>1</v>
      </c>
      <c r="L555">
        <f t="shared" si="58"/>
        <v>0.75163492434300161</v>
      </c>
      <c r="M555">
        <f t="shared" si="59"/>
        <v>7.4662857208231626E-2</v>
      </c>
      <c r="O555">
        <f t="shared" si="60"/>
        <v>0.43688956146248797</v>
      </c>
      <c r="Q555">
        <f t="shared" si="61"/>
        <v>0.17563470064237946</v>
      </c>
      <c r="R555">
        <f t="shared" si="62"/>
        <v>0.7460300451176427</v>
      </c>
      <c r="T555">
        <v>8.3717438012948957</v>
      </c>
      <c r="U555">
        <f t="shared" si="63"/>
        <v>36.477608375601875</v>
      </c>
      <c r="V555">
        <f t="shared" si="64"/>
        <v>335.72294185543177</v>
      </c>
    </row>
    <row r="556" spans="1:22" x14ac:dyDescent="0.4">
      <c r="A556">
        <v>249</v>
      </c>
      <c r="B556" t="s">
        <v>17</v>
      </c>
      <c r="C556" t="s">
        <v>18</v>
      </c>
      <c r="E556">
        <f t="shared" si="53"/>
        <v>0.27074235807860259</v>
      </c>
      <c r="F556">
        <f t="shared" si="54"/>
        <v>2.5773195876288659E-3</v>
      </c>
      <c r="G556">
        <f t="shared" si="55"/>
        <v>0.23382045929018788</v>
      </c>
      <c r="H556">
        <f t="shared" si="56"/>
        <v>0.25667090216010163</v>
      </c>
      <c r="I556">
        <f t="shared" si="57"/>
        <v>0.65306122448979587</v>
      </c>
      <c r="L556">
        <f t="shared" si="58"/>
        <v>0.77181057794450569</v>
      </c>
      <c r="M556">
        <f t="shared" si="59"/>
        <v>0.21844441529257985</v>
      </c>
      <c r="O556">
        <f t="shared" si="60"/>
        <v>0.81575016910109011</v>
      </c>
      <c r="Q556">
        <f t="shared" si="61"/>
        <v>1.5265772208002159E-2</v>
      </c>
      <c r="R556">
        <f t="shared" si="62"/>
        <v>0.85237355951353677</v>
      </c>
      <c r="T556">
        <v>0.13182520936429165</v>
      </c>
      <c r="U556">
        <f t="shared" si="63"/>
        <v>0.3130355039306798</v>
      </c>
      <c r="V556">
        <f t="shared" si="64"/>
        <v>137.46255017553096</v>
      </c>
    </row>
    <row r="557" spans="1:22" x14ac:dyDescent="0.4">
      <c r="A557">
        <v>250</v>
      </c>
      <c r="B557" t="s">
        <v>17</v>
      </c>
      <c r="C557" t="s">
        <v>18</v>
      </c>
      <c r="E557">
        <f t="shared" si="53"/>
        <v>0.41921397379912667</v>
      </c>
      <c r="F557">
        <f t="shared" si="54"/>
        <v>0</v>
      </c>
      <c r="G557">
        <f t="shared" si="55"/>
        <v>0.58037578288100211</v>
      </c>
      <c r="H557">
        <f t="shared" si="56"/>
        <v>0.56353240152477757</v>
      </c>
      <c r="I557">
        <f t="shared" si="57"/>
        <v>0.32653061224489793</v>
      </c>
      <c r="L557">
        <f t="shared" si="58"/>
        <v>0.75955295137140022</v>
      </c>
      <c r="M557">
        <f t="shared" si="59"/>
        <v>0.45466875992677108</v>
      </c>
      <c r="O557">
        <f t="shared" si="60"/>
        <v>0.5141609157885989</v>
      </c>
      <c r="Q557">
        <f t="shared" si="61"/>
        <v>7.7754121771938967E-2</v>
      </c>
      <c r="R557">
        <f t="shared" si="62"/>
        <v>0.89098412303843022</v>
      </c>
      <c r="T557">
        <v>3.2794132182634925E-2</v>
      </c>
      <c r="U557">
        <f t="shared" si="63"/>
        <v>5.0661524194440519E-2</v>
      </c>
      <c r="V557">
        <f t="shared" si="64"/>
        <v>54.483503061766328</v>
      </c>
    </row>
    <row r="558" spans="1:22" x14ac:dyDescent="0.4">
      <c r="A558">
        <v>251</v>
      </c>
      <c r="B558" t="s">
        <v>17</v>
      </c>
      <c r="C558" t="s">
        <v>18</v>
      </c>
      <c r="E558">
        <f t="shared" si="53"/>
        <v>0.65065502183406121</v>
      </c>
      <c r="F558">
        <f t="shared" si="54"/>
        <v>0</v>
      </c>
      <c r="G558">
        <f t="shared" si="55"/>
        <v>0.6889352818371608</v>
      </c>
      <c r="H558">
        <f t="shared" si="56"/>
        <v>0.59593392630241415</v>
      </c>
      <c r="I558">
        <f t="shared" si="57"/>
        <v>0.2857142857142857</v>
      </c>
      <c r="L558">
        <f t="shared" si="58"/>
        <v>0.78532459787641828</v>
      </c>
      <c r="M558">
        <f t="shared" si="59"/>
        <v>0.59134241802864806</v>
      </c>
      <c r="O558">
        <f t="shared" si="60"/>
        <v>0.88970312968779375</v>
      </c>
      <c r="Q558">
        <f t="shared" si="61"/>
        <v>2.4366146829343599E-2</v>
      </c>
      <c r="R558">
        <f t="shared" si="62"/>
        <v>0.52239071955792737</v>
      </c>
      <c r="T558">
        <v>1.5240594987964406E-2</v>
      </c>
      <c r="U558">
        <f t="shared" si="63"/>
        <v>2.0878614531608379E-2</v>
      </c>
      <c r="V558">
        <f t="shared" si="64"/>
        <v>36.99343462703623</v>
      </c>
    </row>
    <row r="559" spans="1:22" x14ac:dyDescent="0.4">
      <c r="A559">
        <v>252</v>
      </c>
      <c r="B559" t="s">
        <v>17</v>
      </c>
      <c r="C559" t="s">
        <v>18</v>
      </c>
      <c r="E559">
        <f t="shared" si="53"/>
        <v>0.37554585152838427</v>
      </c>
      <c r="F559">
        <f t="shared" si="54"/>
        <v>7.7319587628865982E-3</v>
      </c>
      <c r="G559">
        <f t="shared" si="55"/>
        <v>0</v>
      </c>
      <c r="H559">
        <f t="shared" si="56"/>
        <v>4.5108005082592127E-2</v>
      </c>
      <c r="I559">
        <f t="shared" si="57"/>
        <v>1</v>
      </c>
      <c r="L559">
        <f t="shared" si="58"/>
        <v>0.75663978483169936</v>
      </c>
      <c r="M559">
        <f t="shared" si="59"/>
        <v>0.15811074569011788</v>
      </c>
      <c r="O559">
        <f t="shared" si="60"/>
        <v>0.59108798950357</v>
      </c>
      <c r="Q559">
        <f t="shared" si="61"/>
        <v>0.10704994055115945</v>
      </c>
      <c r="R559">
        <f t="shared" si="62"/>
        <v>0.41088822148368487</v>
      </c>
      <c r="T559">
        <v>6.9444649756073451</v>
      </c>
      <c r="U559">
        <f t="shared" si="63"/>
        <v>24.574836677752369</v>
      </c>
      <c r="V559">
        <f t="shared" si="64"/>
        <v>253.87660192789895</v>
      </c>
    </row>
    <row r="560" spans="1:22" x14ac:dyDescent="0.4">
      <c r="A560">
        <v>253</v>
      </c>
      <c r="B560" t="s">
        <v>17</v>
      </c>
      <c r="C560" t="s">
        <v>18</v>
      </c>
      <c r="E560">
        <f t="shared" si="53"/>
        <v>0.24454148471615719</v>
      </c>
      <c r="F560">
        <f t="shared" si="54"/>
        <v>8.505154639175258E-2</v>
      </c>
      <c r="G560">
        <f t="shared" si="55"/>
        <v>0</v>
      </c>
      <c r="H560">
        <f t="shared" si="56"/>
        <v>3.5578144853875483E-2</v>
      </c>
      <c r="I560">
        <f t="shared" si="57"/>
        <v>1</v>
      </c>
      <c r="L560">
        <f t="shared" si="58"/>
        <v>0.73406438933011886</v>
      </c>
      <c r="M560">
        <f t="shared" si="59"/>
        <v>0.10319959964571163</v>
      </c>
      <c r="O560">
        <f t="shared" si="60"/>
        <v>0.81636652147266553</v>
      </c>
      <c r="Q560">
        <f t="shared" si="61"/>
        <v>0.25901009892729104</v>
      </c>
      <c r="R560">
        <f t="shared" si="62"/>
        <v>0.42749475111633256</v>
      </c>
      <c r="T560">
        <v>3.8781925927172334</v>
      </c>
      <c r="U560">
        <f t="shared" si="63"/>
        <v>16.225822810041045</v>
      </c>
      <c r="V560">
        <f t="shared" si="64"/>
        <v>318.38620496854992</v>
      </c>
    </row>
    <row r="561" spans="1:22" x14ac:dyDescent="0.4">
      <c r="A561">
        <v>254</v>
      </c>
      <c r="B561" t="s">
        <v>17</v>
      </c>
      <c r="C561" t="s">
        <v>18</v>
      </c>
      <c r="E561">
        <f t="shared" si="53"/>
        <v>0.37991266375545857</v>
      </c>
      <c r="F561">
        <f t="shared" si="54"/>
        <v>0.13402061855670103</v>
      </c>
      <c r="G561">
        <f t="shared" si="55"/>
        <v>1.7745302713987474E-2</v>
      </c>
      <c r="H561">
        <f t="shared" si="56"/>
        <v>0.11689961880559084</v>
      </c>
      <c r="I561">
        <f t="shared" si="57"/>
        <v>0.93877551020408168</v>
      </c>
      <c r="L561">
        <f t="shared" si="58"/>
        <v>0.89564031779206088</v>
      </c>
      <c r="M561">
        <f t="shared" si="59"/>
        <v>0.20000046949401376</v>
      </c>
      <c r="O561">
        <f t="shared" si="60"/>
        <v>0.72884717898053075</v>
      </c>
      <c r="Q561">
        <f t="shared" si="61"/>
        <v>1.7549505447609616E-2</v>
      </c>
      <c r="R561">
        <f t="shared" si="62"/>
        <v>7.8725453175010035E-2</v>
      </c>
      <c r="T561">
        <v>0.89506512569766294</v>
      </c>
      <c r="U561">
        <f t="shared" si="63"/>
        <v>3.1040680192049979</v>
      </c>
      <c r="V561">
        <f t="shared" si="64"/>
        <v>246.79800721601305</v>
      </c>
    </row>
    <row r="562" spans="1:22" x14ac:dyDescent="0.4">
      <c r="A562">
        <v>255</v>
      </c>
      <c r="B562" t="s">
        <v>17</v>
      </c>
      <c r="C562" t="s">
        <v>18</v>
      </c>
      <c r="E562">
        <f t="shared" si="53"/>
        <v>0.39737991266375544</v>
      </c>
      <c r="F562">
        <f t="shared" si="54"/>
        <v>1.804123711340206E-2</v>
      </c>
      <c r="G562">
        <f t="shared" si="55"/>
        <v>0.97807933194154495</v>
      </c>
      <c r="H562">
        <f t="shared" si="56"/>
        <v>0.8570520965692503</v>
      </c>
      <c r="I562">
        <f t="shared" si="57"/>
        <v>0.14285714285714285</v>
      </c>
      <c r="L562">
        <f t="shared" si="58"/>
        <v>0.82156190185946232</v>
      </c>
      <c r="M562">
        <f t="shared" si="59"/>
        <v>0.58052266093489024</v>
      </c>
      <c r="O562">
        <f t="shared" si="60"/>
        <v>0.27631916440259741</v>
      </c>
      <c r="Q562">
        <f t="shared" si="61"/>
        <v>7.5819751626843318E-2</v>
      </c>
      <c r="R562">
        <f t="shared" si="62"/>
        <v>0.71974447399581909</v>
      </c>
      <c r="T562">
        <v>2.69021492469909E-2</v>
      </c>
      <c r="U562">
        <f t="shared" si="63"/>
        <v>3.3036230976919455E-2</v>
      </c>
      <c r="V562">
        <f t="shared" si="64"/>
        <v>22.801456023498471</v>
      </c>
    </row>
    <row r="563" spans="1:22" x14ac:dyDescent="0.4">
      <c r="A563">
        <v>256</v>
      </c>
      <c r="B563" t="s">
        <v>17</v>
      </c>
      <c r="C563" t="s">
        <v>18</v>
      </c>
      <c r="E563">
        <f t="shared" si="53"/>
        <v>0.43231441048034941</v>
      </c>
      <c r="F563">
        <f t="shared" si="54"/>
        <v>0</v>
      </c>
      <c r="G563">
        <f t="shared" si="55"/>
        <v>0.50835073068893533</v>
      </c>
      <c r="H563">
        <f t="shared" si="56"/>
        <v>0.58640406607369755</v>
      </c>
      <c r="I563">
        <f t="shared" si="57"/>
        <v>0.40816326530612246</v>
      </c>
      <c r="L563">
        <f t="shared" si="58"/>
        <v>0.93934241628013504</v>
      </c>
      <c r="M563">
        <f t="shared" si="59"/>
        <v>0.43845306968518638</v>
      </c>
      <c r="O563">
        <f t="shared" si="60"/>
        <v>0.45839817706488728</v>
      </c>
      <c r="Q563">
        <f t="shared" si="61"/>
        <v>0.28803856311322568</v>
      </c>
      <c r="R563">
        <f t="shared" si="62"/>
        <v>0.23664770536868315</v>
      </c>
      <c r="T563">
        <v>3.8365626716698242E-2</v>
      </c>
      <c r="U563">
        <f t="shared" si="63"/>
        <v>6.1504943449613859E-2</v>
      </c>
      <c r="V563">
        <f t="shared" si="64"/>
        <v>60.312625423226748</v>
      </c>
    </row>
    <row r="564" spans="1:22" x14ac:dyDescent="0.4">
      <c r="A564">
        <v>257</v>
      </c>
      <c r="B564" t="s">
        <v>17</v>
      </c>
      <c r="C564" t="s">
        <v>18</v>
      </c>
      <c r="E564">
        <f t="shared" si="53"/>
        <v>0.47161572052401746</v>
      </c>
      <c r="F564">
        <f t="shared" si="54"/>
        <v>0</v>
      </c>
      <c r="G564">
        <f t="shared" si="55"/>
        <v>9.6033402922755737E-2</v>
      </c>
      <c r="H564">
        <f t="shared" si="56"/>
        <v>0.32655654383735705</v>
      </c>
      <c r="I564">
        <f t="shared" si="57"/>
        <v>0.95918367346938771</v>
      </c>
      <c r="L564">
        <f t="shared" si="58"/>
        <v>0.88063383782019033</v>
      </c>
      <c r="M564">
        <f t="shared" si="59"/>
        <v>0.34730037142205111</v>
      </c>
      <c r="O564">
        <f t="shared" si="60"/>
        <v>0.61489364237386568</v>
      </c>
      <c r="Q564">
        <f t="shared" si="61"/>
        <v>5.608292831296733E-2</v>
      </c>
      <c r="R564">
        <f t="shared" si="62"/>
        <v>6.69284702938443E-2</v>
      </c>
      <c r="T564">
        <v>8.7609736431654456E-2</v>
      </c>
      <c r="U564">
        <f t="shared" si="63"/>
        <v>0.22637917478896147</v>
      </c>
      <c r="V564">
        <f t="shared" si="64"/>
        <v>158.39499581825925</v>
      </c>
    </row>
    <row r="565" spans="1:22" x14ac:dyDescent="0.4">
      <c r="A565">
        <v>258</v>
      </c>
      <c r="B565" t="s">
        <v>17</v>
      </c>
      <c r="C565" t="s">
        <v>18</v>
      </c>
      <c r="E565">
        <f t="shared" ref="E565:E607" si="65">($E259-$E$304)/($E$305-$E$304)</f>
        <v>0.50655021834061142</v>
      </c>
      <c r="F565">
        <f t="shared" ref="F565:F607" si="66">($F259-$F$304)/($F$305-$F$304)</f>
        <v>0</v>
      </c>
      <c r="G565">
        <f t="shared" ref="G565:G607" si="67">($G259-$G$304)/($G$305-$G$304)</f>
        <v>0.10438413361169102</v>
      </c>
      <c r="H565">
        <f t="shared" ref="H565:H607" si="68">($H259-$H$304)/($H$305-$H$304)</f>
        <v>0.3614993646759847</v>
      </c>
      <c r="I565">
        <f t="shared" ref="I565:I607" si="69">($I259-$I$304)/($I$305-$I$304)</f>
        <v>0.89795918367346939</v>
      </c>
      <c r="L565">
        <f t="shared" ref="L565:L607" si="70">($L259-$L$304)/($L$305-$L$304)</f>
        <v>1</v>
      </c>
      <c r="M565">
        <f t="shared" ref="M565:M607" si="71">($M259-$M$304)/($M$305-$M$304)</f>
        <v>0.390591647024364</v>
      </c>
      <c r="O565">
        <f t="shared" ref="O565:O607" si="72">($O259-$O$304)/($O$305-$O$304)</f>
        <v>0.40422950836730182</v>
      </c>
      <c r="Q565">
        <f t="shared" ref="Q565:Q607" si="73">($Q259-$Q$304)/($Q$305-$Q$304)</f>
        <v>6.1532334924188081E-3</v>
      </c>
      <c r="R565">
        <f t="shared" ref="R565:R607" si="74">($R259-$R$304)/($R$305-$R$304)</f>
        <v>0.24229026113431062</v>
      </c>
      <c r="T565">
        <v>9.9575578078652943E-2</v>
      </c>
      <c r="U565">
        <f t="shared" ref="U565:U607" si="75">T565/((E565+(1-F565)+G565+H565+(1-I565))/5)</f>
        <v>0.2400019293965989</v>
      </c>
      <c r="V565">
        <f t="shared" ref="V565:V607" si="76">ABS((T565-U565)/T565)*100</f>
        <v>141.02489187361357</v>
      </c>
    </row>
    <row r="566" spans="1:22" x14ac:dyDescent="0.4">
      <c r="A566">
        <v>259</v>
      </c>
      <c r="B566" t="s">
        <v>17</v>
      </c>
      <c r="C566" t="s">
        <v>18</v>
      </c>
      <c r="E566">
        <f t="shared" si="65"/>
        <v>0.57641921397379925</v>
      </c>
      <c r="F566">
        <f t="shared" si="66"/>
        <v>0</v>
      </c>
      <c r="G566">
        <f t="shared" si="67"/>
        <v>0.32985386221294366</v>
      </c>
      <c r="H566">
        <f t="shared" si="68"/>
        <v>0.49936467598475215</v>
      </c>
      <c r="I566">
        <f t="shared" si="69"/>
        <v>0.75510204081632648</v>
      </c>
      <c r="L566">
        <f t="shared" si="70"/>
        <v>0.97325758969679321</v>
      </c>
      <c r="M566">
        <f t="shared" si="71"/>
        <v>0.49338573273893555</v>
      </c>
      <c r="O566">
        <f t="shared" si="72"/>
        <v>0.16964596081021824</v>
      </c>
      <c r="Q566">
        <f t="shared" si="73"/>
        <v>0.31147800811473503</v>
      </c>
      <c r="R566">
        <f t="shared" si="74"/>
        <v>0.53494088367682391</v>
      </c>
      <c r="T566">
        <v>0.11896576924662194</v>
      </c>
      <c r="U566">
        <f t="shared" si="75"/>
        <v>0.22441834821723083</v>
      </c>
      <c r="V566">
        <f t="shared" si="76"/>
        <v>88.641110496247421</v>
      </c>
    </row>
    <row r="567" spans="1:22" x14ac:dyDescent="0.4">
      <c r="A567">
        <v>260</v>
      </c>
      <c r="B567" t="s">
        <v>17</v>
      </c>
      <c r="C567" t="s">
        <v>18</v>
      </c>
      <c r="E567">
        <f t="shared" si="65"/>
        <v>0.44978165938864628</v>
      </c>
      <c r="F567">
        <f t="shared" si="66"/>
        <v>0</v>
      </c>
      <c r="G567">
        <f t="shared" si="67"/>
        <v>0.40918580375782887</v>
      </c>
      <c r="H567">
        <f t="shared" si="68"/>
        <v>0.5095298602287166</v>
      </c>
      <c r="I567">
        <f t="shared" si="69"/>
        <v>0.83673469387755106</v>
      </c>
      <c r="L567">
        <f t="shared" si="70"/>
        <v>0.96812548395994291</v>
      </c>
      <c r="M567">
        <f t="shared" si="71"/>
        <v>0.41644324042033071</v>
      </c>
      <c r="O567">
        <f t="shared" si="72"/>
        <v>0.4325670644429615</v>
      </c>
      <c r="Q567">
        <f t="shared" si="73"/>
        <v>0.20623114841062698</v>
      </c>
      <c r="R567">
        <f t="shared" si="74"/>
        <v>0.23289599594410795</v>
      </c>
      <c r="T567">
        <v>5.2602446033213464E-2</v>
      </c>
      <c r="U567">
        <f t="shared" si="75"/>
        <v>0.10388502741201092</v>
      </c>
      <c r="V567">
        <f t="shared" si="76"/>
        <v>97.490868288553273</v>
      </c>
    </row>
    <row r="568" spans="1:22" x14ac:dyDescent="0.4">
      <c r="A568">
        <v>261</v>
      </c>
      <c r="B568" t="s">
        <v>17</v>
      </c>
      <c r="C568" t="s">
        <v>18</v>
      </c>
      <c r="E568">
        <f t="shared" si="65"/>
        <v>0.27947598253275113</v>
      </c>
      <c r="F568">
        <f t="shared" si="66"/>
        <v>2.5773195876288658E-2</v>
      </c>
      <c r="G568">
        <f t="shared" si="67"/>
        <v>0</v>
      </c>
      <c r="H568">
        <f t="shared" si="68"/>
        <v>8.6404066073697591E-2</v>
      </c>
      <c r="I568">
        <f t="shared" si="69"/>
        <v>1</v>
      </c>
      <c r="L568">
        <f t="shared" si="70"/>
        <v>0.99159761881752795</v>
      </c>
      <c r="M568">
        <f t="shared" si="71"/>
        <v>0.14174257779070315</v>
      </c>
      <c r="O568">
        <f t="shared" si="72"/>
        <v>0.98953993907572768</v>
      </c>
      <c r="Q568">
        <f t="shared" si="73"/>
        <v>0.26883820809154491</v>
      </c>
      <c r="R568">
        <f t="shared" si="74"/>
        <v>0.84131341840367546</v>
      </c>
      <c r="T568">
        <v>2.617032327490286</v>
      </c>
      <c r="U568">
        <f t="shared" si="75"/>
        <v>9.7642673871814143</v>
      </c>
      <c r="V568">
        <f t="shared" si="76"/>
        <v>273.10457668458656</v>
      </c>
    </row>
    <row r="569" spans="1:22" x14ac:dyDescent="0.4">
      <c r="A569">
        <v>262</v>
      </c>
      <c r="B569" t="s">
        <v>17</v>
      </c>
      <c r="C569" t="s">
        <v>18</v>
      </c>
      <c r="E569">
        <f t="shared" si="65"/>
        <v>0.34061135371179035</v>
      </c>
      <c r="F569">
        <f t="shared" si="66"/>
        <v>0</v>
      </c>
      <c r="G569">
        <f t="shared" si="67"/>
        <v>0.76931106471816291</v>
      </c>
      <c r="H569">
        <f t="shared" si="68"/>
        <v>0.75222363405336734</v>
      </c>
      <c r="I569">
        <f t="shared" si="69"/>
        <v>0.32653061224489793</v>
      </c>
      <c r="L569">
        <f t="shared" si="70"/>
        <v>0.97451130987062995</v>
      </c>
      <c r="M569">
        <f t="shared" si="71"/>
        <v>0.459148764644081</v>
      </c>
      <c r="O569">
        <f t="shared" si="72"/>
        <v>0.57231964240440336</v>
      </c>
      <c r="Q569">
        <f t="shared" si="73"/>
        <v>0.16951755713860484</v>
      </c>
      <c r="R569">
        <f t="shared" si="74"/>
        <v>0.44523629504587015</v>
      </c>
      <c r="T569">
        <v>1.9762467489997299E-2</v>
      </c>
      <c r="U569">
        <f t="shared" si="75"/>
        <v>2.7947705037548745E-2</v>
      </c>
      <c r="V569">
        <f t="shared" si="76"/>
        <v>41.418094940292121</v>
      </c>
    </row>
    <row r="570" spans="1:22" x14ac:dyDescent="0.4">
      <c r="A570">
        <v>263</v>
      </c>
      <c r="B570" t="s">
        <v>17</v>
      </c>
      <c r="C570" t="s">
        <v>18</v>
      </c>
      <c r="E570">
        <f t="shared" si="65"/>
        <v>0.46724890829694332</v>
      </c>
      <c r="F570">
        <f t="shared" si="66"/>
        <v>0</v>
      </c>
      <c r="G570">
        <f t="shared" si="67"/>
        <v>0.5</v>
      </c>
      <c r="H570">
        <f t="shared" si="68"/>
        <v>0.6639135959339264</v>
      </c>
      <c r="I570">
        <f t="shared" si="69"/>
        <v>0.69387755102040816</v>
      </c>
      <c r="L570">
        <f t="shared" si="70"/>
        <v>0.95227627847858431</v>
      </c>
      <c r="M570">
        <f t="shared" si="71"/>
        <v>0.50864052362571965</v>
      </c>
      <c r="O570">
        <f t="shared" si="72"/>
        <v>0.1377749099407686</v>
      </c>
      <c r="Q570">
        <f t="shared" si="73"/>
        <v>0.23905093992976459</v>
      </c>
      <c r="R570">
        <f t="shared" si="74"/>
        <v>0.16160284629531566</v>
      </c>
      <c r="T570">
        <v>9.0076802814153326E-2</v>
      </c>
      <c r="U570">
        <f t="shared" si="75"/>
        <v>0.15333344270139521</v>
      </c>
      <c r="V570">
        <f t="shared" si="76"/>
        <v>70.225227706797199</v>
      </c>
    </row>
    <row r="571" spans="1:22" x14ac:dyDescent="0.4">
      <c r="A571">
        <v>264</v>
      </c>
      <c r="B571" t="s">
        <v>17</v>
      </c>
      <c r="C571" t="s">
        <v>18</v>
      </c>
      <c r="E571">
        <f t="shared" si="65"/>
        <v>0.55021834061135377</v>
      </c>
      <c r="F571">
        <f t="shared" si="66"/>
        <v>0</v>
      </c>
      <c r="G571">
        <f t="shared" si="67"/>
        <v>0.47286012526096033</v>
      </c>
      <c r="H571">
        <f t="shared" si="68"/>
        <v>0.64803049555273184</v>
      </c>
      <c r="I571">
        <f t="shared" si="69"/>
        <v>0.5714285714285714</v>
      </c>
      <c r="L571">
        <f t="shared" si="70"/>
        <v>0.93004262855782749</v>
      </c>
      <c r="M571">
        <f t="shared" si="71"/>
        <v>0.56101998327275859</v>
      </c>
      <c r="O571">
        <f t="shared" si="72"/>
        <v>0.12674450762662662</v>
      </c>
      <c r="Q571">
        <f t="shared" si="73"/>
        <v>0.16781606235804028</v>
      </c>
      <c r="R571">
        <f t="shared" si="74"/>
        <v>0.13236908277319409</v>
      </c>
      <c r="T571">
        <v>9.3553522420632348E-2</v>
      </c>
      <c r="U571">
        <f t="shared" si="75"/>
        <v>0.15090833674748441</v>
      </c>
      <c r="V571">
        <f t="shared" si="76"/>
        <v>61.306953327716705</v>
      </c>
    </row>
    <row r="572" spans="1:22" x14ac:dyDescent="0.4">
      <c r="A572">
        <v>265</v>
      </c>
      <c r="B572" t="s">
        <v>17</v>
      </c>
      <c r="C572" t="s">
        <v>18</v>
      </c>
      <c r="E572">
        <f t="shared" si="65"/>
        <v>0.6899563318777292</v>
      </c>
      <c r="F572">
        <f t="shared" si="66"/>
        <v>0</v>
      </c>
      <c r="G572">
        <f t="shared" si="67"/>
        <v>0.67849686847599167</v>
      </c>
      <c r="H572">
        <f t="shared" si="68"/>
        <v>0.67789072426937746</v>
      </c>
      <c r="I572">
        <f t="shared" si="69"/>
        <v>0.55102040816326525</v>
      </c>
      <c r="L572">
        <f t="shared" si="70"/>
        <v>0.98368009140171864</v>
      </c>
      <c r="M572">
        <f t="shared" si="71"/>
        <v>0.65548776229533523</v>
      </c>
      <c r="O572">
        <f t="shared" si="72"/>
        <v>0.77063922532005869</v>
      </c>
      <c r="Q572">
        <f t="shared" si="73"/>
        <v>0.27869372241163198</v>
      </c>
      <c r="R572">
        <f t="shared" si="74"/>
        <v>0.90821513228648887</v>
      </c>
      <c r="T572">
        <v>1.3436868221833771E-2</v>
      </c>
      <c r="U572">
        <f t="shared" si="75"/>
        <v>1.922120822086739E-2</v>
      </c>
      <c r="V572">
        <f t="shared" si="76"/>
        <v>43.048275115436176</v>
      </c>
    </row>
    <row r="573" spans="1:22" x14ac:dyDescent="0.4">
      <c r="A573">
        <v>266</v>
      </c>
      <c r="B573" t="s">
        <v>17</v>
      </c>
      <c r="C573" t="s">
        <v>18</v>
      </c>
      <c r="E573">
        <f t="shared" si="65"/>
        <v>0.73362445414847155</v>
      </c>
      <c r="F573">
        <f t="shared" si="66"/>
        <v>0</v>
      </c>
      <c r="G573">
        <f t="shared" si="67"/>
        <v>0.51356993736951984</v>
      </c>
      <c r="H573">
        <f t="shared" si="68"/>
        <v>0.61880559085133402</v>
      </c>
      <c r="I573">
        <f t="shared" si="69"/>
        <v>0.89795918367346939</v>
      </c>
      <c r="L573">
        <f t="shared" si="70"/>
        <v>0.86778668673606008</v>
      </c>
      <c r="M573">
        <f t="shared" si="71"/>
        <v>0.64902846918119972</v>
      </c>
      <c r="O573">
        <f t="shared" si="72"/>
        <v>0.68148191669050739</v>
      </c>
      <c r="Q573">
        <f t="shared" si="73"/>
        <v>0.1803391953966923</v>
      </c>
      <c r="R573">
        <f t="shared" si="74"/>
        <v>0.68670308797873736</v>
      </c>
      <c r="T573">
        <v>1.769509970362251E-2</v>
      </c>
      <c r="U573">
        <f t="shared" si="75"/>
        <v>2.980939431728442E-2</v>
      </c>
      <c r="V573">
        <f t="shared" si="76"/>
        <v>68.461296158630262</v>
      </c>
    </row>
    <row r="574" spans="1:22" x14ac:dyDescent="0.4">
      <c r="A574">
        <v>267</v>
      </c>
      <c r="B574" t="s">
        <v>17</v>
      </c>
      <c r="C574" t="s">
        <v>18</v>
      </c>
      <c r="E574">
        <f t="shared" si="65"/>
        <v>0.73362445414847155</v>
      </c>
      <c r="F574">
        <f t="shared" si="66"/>
        <v>0</v>
      </c>
      <c r="G574">
        <f t="shared" si="67"/>
        <v>0.31628392484342382</v>
      </c>
      <c r="H574">
        <f t="shared" si="68"/>
        <v>0.51588310038119434</v>
      </c>
      <c r="I574">
        <f t="shared" si="69"/>
        <v>0.7142857142857143</v>
      </c>
      <c r="L574">
        <f t="shared" si="70"/>
        <v>0.95554539857907272</v>
      </c>
      <c r="M574">
        <f t="shared" si="71"/>
        <v>0.58942474888654062</v>
      </c>
      <c r="O574">
        <f t="shared" si="72"/>
        <v>0.47158983734441079</v>
      </c>
      <c r="Q574">
        <f t="shared" si="73"/>
        <v>0.46538621792278262</v>
      </c>
      <c r="R574">
        <f t="shared" si="74"/>
        <v>0.41161805413544589</v>
      </c>
      <c r="T574">
        <v>3.675336168016529E-2</v>
      </c>
      <c r="U574">
        <f t="shared" si="75"/>
        <v>6.4445532830685159E-2</v>
      </c>
      <c r="V574">
        <f t="shared" si="76"/>
        <v>75.34595445037759</v>
      </c>
    </row>
    <row r="575" spans="1:22" x14ac:dyDescent="0.4">
      <c r="A575">
        <v>268</v>
      </c>
      <c r="B575" t="s">
        <v>17</v>
      </c>
      <c r="C575" t="s">
        <v>18</v>
      </c>
      <c r="E575">
        <f t="shared" si="65"/>
        <v>0.49344978165938863</v>
      </c>
      <c r="F575">
        <f t="shared" si="66"/>
        <v>2.5773195876288659E-3</v>
      </c>
      <c r="G575">
        <f t="shared" si="67"/>
        <v>0</v>
      </c>
      <c r="H575">
        <f t="shared" si="68"/>
        <v>8.5133418043202028E-2</v>
      </c>
      <c r="I575">
        <f t="shared" si="69"/>
        <v>1</v>
      </c>
      <c r="L575">
        <f t="shared" si="70"/>
        <v>0.94048967210040213</v>
      </c>
      <c r="M575">
        <f t="shared" si="71"/>
        <v>0.22411312338501596</v>
      </c>
      <c r="O575">
        <f t="shared" si="72"/>
        <v>0.3963217496365315</v>
      </c>
      <c r="Q575">
        <f t="shared" si="73"/>
        <v>7.2409509516987741E-2</v>
      </c>
      <c r="R575">
        <f t="shared" si="74"/>
        <v>1.977573680452973E-2</v>
      </c>
      <c r="T575">
        <v>5.7206455392867746</v>
      </c>
      <c r="U575">
        <f t="shared" si="75"/>
        <v>18.149188437258502</v>
      </c>
      <c r="V575">
        <f t="shared" si="76"/>
        <v>217.25769954838464</v>
      </c>
    </row>
    <row r="576" spans="1:22" x14ac:dyDescent="0.4">
      <c r="A576">
        <v>269</v>
      </c>
      <c r="B576" t="s">
        <v>17</v>
      </c>
      <c r="C576" t="s">
        <v>18</v>
      </c>
      <c r="E576">
        <f t="shared" si="65"/>
        <v>0.54148471615720528</v>
      </c>
      <c r="F576">
        <f t="shared" si="66"/>
        <v>0</v>
      </c>
      <c r="G576">
        <f t="shared" si="67"/>
        <v>6.7849686847599164E-2</v>
      </c>
      <c r="H576">
        <f t="shared" si="68"/>
        <v>0.47585768742058449</v>
      </c>
      <c r="I576">
        <f t="shared" si="69"/>
        <v>0.89795918367346939</v>
      </c>
      <c r="L576">
        <f t="shared" si="70"/>
        <v>0.81359902001074513</v>
      </c>
      <c r="M576">
        <f t="shared" si="71"/>
        <v>0.44463495822324889</v>
      </c>
      <c r="O576">
        <f t="shared" si="72"/>
        <v>0.18621112668256787</v>
      </c>
      <c r="Q576">
        <f t="shared" si="73"/>
        <v>0.35641215433670448</v>
      </c>
      <c r="R576">
        <f t="shared" si="74"/>
        <v>0.44274338130635682</v>
      </c>
      <c r="T576">
        <v>0.13272432326237921</v>
      </c>
      <c r="U576">
        <f t="shared" si="75"/>
        <v>0.30340692765883187</v>
      </c>
      <c r="V576">
        <f t="shared" si="76"/>
        <v>128.5993404984516</v>
      </c>
    </row>
    <row r="577" spans="1:22" x14ac:dyDescent="0.4">
      <c r="A577">
        <v>270</v>
      </c>
      <c r="B577" t="s">
        <v>17</v>
      </c>
      <c r="C577" t="s">
        <v>18</v>
      </c>
      <c r="E577">
        <f t="shared" si="65"/>
        <v>0.68122270742358082</v>
      </c>
      <c r="F577">
        <f t="shared" si="66"/>
        <v>2.5773195876288659E-3</v>
      </c>
      <c r="G577">
        <f t="shared" si="67"/>
        <v>0.29018789144050106</v>
      </c>
      <c r="H577">
        <f t="shared" si="68"/>
        <v>0.46505717916137229</v>
      </c>
      <c r="I577">
        <f t="shared" si="69"/>
        <v>0.89795918367346939</v>
      </c>
      <c r="L577">
        <f t="shared" si="70"/>
        <v>0.87225559965434463</v>
      </c>
      <c r="M577">
        <f t="shared" si="71"/>
        <v>0.52471280545160981</v>
      </c>
      <c r="O577">
        <f t="shared" si="72"/>
        <v>0.66137854951960395</v>
      </c>
      <c r="Q577">
        <f t="shared" si="73"/>
        <v>1.6778494228571444E-2</v>
      </c>
      <c r="R577">
        <f t="shared" si="74"/>
        <v>0.40983236807307616</v>
      </c>
      <c r="T577">
        <v>3.4451265481459332E-2</v>
      </c>
      <c r="U577">
        <f t="shared" si="75"/>
        <v>6.7926260116533757E-2</v>
      </c>
      <c r="V577">
        <f t="shared" si="76"/>
        <v>97.166226457166545</v>
      </c>
    </row>
    <row r="578" spans="1:22" x14ac:dyDescent="0.4">
      <c r="A578">
        <v>271</v>
      </c>
      <c r="B578" t="s">
        <v>17</v>
      </c>
      <c r="C578" t="s">
        <v>18</v>
      </c>
      <c r="E578">
        <f t="shared" si="65"/>
        <v>0.68122270742358082</v>
      </c>
      <c r="F578">
        <f t="shared" si="66"/>
        <v>0</v>
      </c>
      <c r="G578">
        <f t="shared" si="67"/>
        <v>0.42484342379958251</v>
      </c>
      <c r="H578">
        <f t="shared" si="68"/>
        <v>0.55844980940279543</v>
      </c>
      <c r="I578">
        <f t="shared" si="69"/>
        <v>0.79591836734693877</v>
      </c>
      <c r="L578">
        <f t="shared" si="70"/>
        <v>0.92431825513289256</v>
      </c>
      <c r="M578">
        <f t="shared" si="71"/>
        <v>0.57620610541668948</v>
      </c>
      <c r="O578">
        <f t="shared" si="72"/>
        <v>0.52279019837164431</v>
      </c>
      <c r="Q578">
        <f t="shared" si="73"/>
        <v>0.31365955647917637</v>
      </c>
      <c r="R578">
        <f t="shared" si="74"/>
        <v>0.53336207996917717</v>
      </c>
      <c r="T578">
        <v>3.0041556126411319E-2</v>
      </c>
      <c r="U578">
        <f t="shared" si="75"/>
        <v>5.2362792896167007E-2</v>
      </c>
      <c r="V578">
        <f t="shared" si="76"/>
        <v>74.301200230209645</v>
      </c>
    </row>
    <row r="579" spans="1:22" x14ac:dyDescent="0.4">
      <c r="A579">
        <v>272</v>
      </c>
      <c r="B579" t="s">
        <v>17</v>
      </c>
      <c r="C579" t="s">
        <v>18</v>
      </c>
      <c r="E579">
        <f t="shared" si="65"/>
        <v>0.63318777292576411</v>
      </c>
      <c r="F579">
        <f t="shared" si="66"/>
        <v>1.0309278350515464E-2</v>
      </c>
      <c r="G579">
        <f t="shared" si="67"/>
        <v>0.1524008350730689</v>
      </c>
      <c r="H579">
        <f t="shared" si="68"/>
        <v>0.31702668360864039</v>
      </c>
      <c r="I579">
        <f t="shared" si="69"/>
        <v>0.97959183673469385</v>
      </c>
      <c r="L579">
        <f t="shared" si="70"/>
        <v>0.82477686510185932</v>
      </c>
      <c r="M579">
        <f t="shared" si="71"/>
        <v>0.42058742108035607</v>
      </c>
      <c r="O579">
        <f t="shared" si="72"/>
        <v>0.54202368902520148</v>
      </c>
      <c r="Q579">
        <f t="shared" si="73"/>
        <v>0.11868931976376361</v>
      </c>
      <c r="R579">
        <f t="shared" si="74"/>
        <v>0.58471228092082872</v>
      </c>
      <c r="T579">
        <v>9.4078736882765385E-2</v>
      </c>
      <c r="U579">
        <f t="shared" si="75"/>
        <v>0.2226489932434407</v>
      </c>
      <c r="V579">
        <f t="shared" si="76"/>
        <v>136.6623964359672</v>
      </c>
    </row>
    <row r="580" spans="1:22" x14ac:dyDescent="0.4">
      <c r="A580">
        <v>273</v>
      </c>
      <c r="B580" t="s">
        <v>17</v>
      </c>
      <c r="C580" t="s">
        <v>18</v>
      </c>
      <c r="E580">
        <f t="shared" si="65"/>
        <v>0.63755458515283847</v>
      </c>
      <c r="F580">
        <f t="shared" si="66"/>
        <v>0.1056701030927835</v>
      </c>
      <c r="G580">
        <f t="shared" si="67"/>
        <v>0.11064718162839249</v>
      </c>
      <c r="H580">
        <f t="shared" si="68"/>
        <v>0.30686149936467594</v>
      </c>
      <c r="I580">
        <f t="shared" si="69"/>
        <v>0.97959183673469385</v>
      </c>
      <c r="L580">
        <f t="shared" si="70"/>
        <v>0.90502074293662715</v>
      </c>
      <c r="M580">
        <f t="shared" si="71"/>
        <v>0.41414682069209091</v>
      </c>
      <c r="O580">
        <f t="shared" si="72"/>
        <v>0.45336853115619014</v>
      </c>
      <c r="Q580">
        <f t="shared" si="73"/>
        <v>0.28073716064303861</v>
      </c>
      <c r="R580">
        <f t="shared" si="74"/>
        <v>0.32862428530466781</v>
      </c>
      <c r="T580">
        <v>0.122193167484011</v>
      </c>
      <c r="U580">
        <f t="shared" si="75"/>
        <v>0.31016622298755064</v>
      </c>
      <c r="V580">
        <f t="shared" si="76"/>
        <v>153.83270552188279</v>
      </c>
    </row>
    <row r="581" spans="1:22" x14ac:dyDescent="0.4">
      <c r="A581">
        <v>274</v>
      </c>
      <c r="B581" t="s">
        <v>17</v>
      </c>
      <c r="C581" t="s">
        <v>18</v>
      </c>
      <c r="E581">
        <f t="shared" si="65"/>
        <v>0.66812227074235808</v>
      </c>
      <c r="F581">
        <f t="shared" si="66"/>
        <v>4.6391752577319589E-2</v>
      </c>
      <c r="G581">
        <f t="shared" si="67"/>
        <v>0.24425887265135698</v>
      </c>
      <c r="H581">
        <f t="shared" si="68"/>
        <v>0.52922490470139771</v>
      </c>
      <c r="I581">
        <f t="shared" si="69"/>
        <v>0.8571428571428571</v>
      </c>
      <c r="L581">
        <f t="shared" si="70"/>
        <v>0.7481750214984354</v>
      </c>
      <c r="M581">
        <f t="shared" si="71"/>
        <v>0.55264662288523436</v>
      </c>
      <c r="O581">
        <f t="shared" si="72"/>
        <v>0.11228655706979021</v>
      </c>
      <c r="Q581">
        <f t="shared" si="73"/>
        <v>0.26847572316052598</v>
      </c>
      <c r="R581">
        <f t="shared" si="74"/>
        <v>0.66392677651278009</v>
      </c>
      <c r="T581">
        <v>0.15271417743957605</v>
      </c>
      <c r="U581">
        <f t="shared" si="75"/>
        <v>0.30084688541579258</v>
      </c>
      <c r="V581">
        <f t="shared" si="76"/>
        <v>96.999971096218445</v>
      </c>
    </row>
    <row r="582" spans="1:22" x14ac:dyDescent="0.4">
      <c r="A582">
        <v>275</v>
      </c>
      <c r="B582" t="s">
        <v>17</v>
      </c>
      <c r="C582" t="s">
        <v>18</v>
      </c>
      <c r="E582">
        <f t="shared" si="65"/>
        <v>0.8253275109170306</v>
      </c>
      <c r="F582">
        <f t="shared" si="66"/>
        <v>0</v>
      </c>
      <c r="G582">
        <f t="shared" si="67"/>
        <v>0.57306889352818369</v>
      </c>
      <c r="H582">
        <f t="shared" si="68"/>
        <v>0.63595933926302417</v>
      </c>
      <c r="I582">
        <f t="shared" si="69"/>
        <v>0.55102040816326525</v>
      </c>
      <c r="L582">
        <f t="shared" si="70"/>
        <v>0.68650801401668027</v>
      </c>
      <c r="M582">
        <f t="shared" si="71"/>
        <v>0.70694729792286248</v>
      </c>
      <c r="O582">
        <f t="shared" si="72"/>
        <v>0.29104535175918228</v>
      </c>
      <c r="Q582">
        <f t="shared" si="73"/>
        <v>3.1250945694921005E-2</v>
      </c>
      <c r="R582">
        <f t="shared" si="74"/>
        <v>0.83899262457297996</v>
      </c>
      <c r="T582">
        <v>3.7482100848846817E-2</v>
      </c>
      <c r="U582">
        <f t="shared" si="75"/>
        <v>5.3802027709431953E-2</v>
      </c>
      <c r="V582">
        <f t="shared" si="76"/>
        <v>43.54058734967424</v>
      </c>
    </row>
    <row r="583" spans="1:22" x14ac:dyDescent="0.4">
      <c r="A583">
        <v>276</v>
      </c>
      <c r="B583" t="s">
        <v>17</v>
      </c>
      <c r="C583" t="s">
        <v>18</v>
      </c>
      <c r="E583">
        <f t="shared" si="65"/>
        <v>0.71615720524017468</v>
      </c>
      <c r="F583">
        <f t="shared" si="66"/>
        <v>5.9278350515463915E-2</v>
      </c>
      <c r="G583">
        <f t="shared" si="67"/>
        <v>9.1858037578288115E-2</v>
      </c>
      <c r="H583">
        <f t="shared" si="68"/>
        <v>0.32655654383735705</v>
      </c>
      <c r="I583">
        <f t="shared" si="69"/>
        <v>0.83673469387755106</v>
      </c>
      <c r="L583">
        <f t="shared" si="70"/>
        <v>0.70490594101180482</v>
      </c>
      <c r="M583">
        <f t="shared" si="71"/>
        <v>0.46272564899331886</v>
      </c>
      <c r="O583">
        <f t="shared" si="72"/>
        <v>0.65635395552276521</v>
      </c>
      <c r="Q583">
        <f t="shared" si="73"/>
        <v>0.37306630930323526</v>
      </c>
      <c r="R583">
        <f t="shared" si="74"/>
        <v>0.37838171992828828</v>
      </c>
      <c r="T583">
        <v>7.0734944699170729E-2</v>
      </c>
      <c r="U583">
        <f t="shared" si="75"/>
        <v>0.15799215665805943</v>
      </c>
      <c r="V583">
        <f t="shared" si="76"/>
        <v>123.35799841222139</v>
      </c>
    </row>
    <row r="584" spans="1:22" x14ac:dyDescent="0.4">
      <c r="A584">
        <v>277</v>
      </c>
      <c r="B584" t="s">
        <v>17</v>
      </c>
      <c r="C584" t="s">
        <v>18</v>
      </c>
      <c r="E584">
        <f t="shared" si="65"/>
        <v>0.58951965065502177</v>
      </c>
      <c r="F584">
        <f t="shared" si="66"/>
        <v>5.1546391752577319E-3</v>
      </c>
      <c r="G584">
        <f t="shared" si="67"/>
        <v>0.15866388308977036</v>
      </c>
      <c r="H584">
        <f t="shared" si="68"/>
        <v>0.3062261753494282</v>
      </c>
      <c r="I584">
        <f t="shared" si="69"/>
        <v>0.89795918367346939</v>
      </c>
      <c r="L584">
        <f t="shared" si="70"/>
        <v>0.7263276894611882</v>
      </c>
      <c r="M584">
        <f t="shared" si="71"/>
        <v>0.39347137869261994</v>
      </c>
      <c r="O584">
        <f t="shared" si="72"/>
        <v>0.73288665829516897</v>
      </c>
      <c r="Q584">
        <f t="shared" si="73"/>
        <v>1.8946931236634233E-2</v>
      </c>
      <c r="R584">
        <f t="shared" si="74"/>
        <v>0.74829035008625144</v>
      </c>
      <c r="T584">
        <v>7.7337432328046088E-2</v>
      </c>
      <c r="U584">
        <f t="shared" si="75"/>
        <v>0.17974615398679009</v>
      </c>
      <c r="V584">
        <f t="shared" si="76"/>
        <v>132.41805239195395</v>
      </c>
    </row>
    <row r="585" spans="1:22" x14ac:dyDescent="0.4">
      <c r="A585">
        <v>278</v>
      </c>
      <c r="B585" t="s">
        <v>17</v>
      </c>
      <c r="C585" t="s">
        <v>18</v>
      </c>
      <c r="E585">
        <f t="shared" si="65"/>
        <v>0.611353711790393</v>
      </c>
      <c r="F585">
        <f t="shared" si="66"/>
        <v>1.5463917525773196E-2</v>
      </c>
      <c r="G585">
        <f t="shared" si="67"/>
        <v>2.5052192066805846E-2</v>
      </c>
      <c r="H585">
        <f t="shared" si="68"/>
        <v>0.31194409148665819</v>
      </c>
      <c r="I585">
        <f t="shared" si="69"/>
        <v>0.97959183673469385</v>
      </c>
      <c r="L585">
        <f t="shared" si="70"/>
        <v>0.67371028862088145</v>
      </c>
      <c r="M585">
        <f t="shared" si="71"/>
        <v>0.40424903648563321</v>
      </c>
      <c r="O585">
        <f t="shared" si="72"/>
        <v>2.3956990501064469E-2</v>
      </c>
      <c r="Q585">
        <f t="shared" si="73"/>
        <v>0.39741995944746733</v>
      </c>
      <c r="R585">
        <f t="shared" si="74"/>
        <v>0.36041734799799013</v>
      </c>
      <c r="T585">
        <v>1.9437060355271119</v>
      </c>
      <c r="U585">
        <f t="shared" si="75"/>
        <v>4.9754563205209665</v>
      </c>
      <c r="V585">
        <f t="shared" si="76"/>
        <v>155.97781915471992</v>
      </c>
    </row>
    <row r="586" spans="1:22" x14ac:dyDescent="0.4">
      <c r="A586">
        <v>279</v>
      </c>
      <c r="B586" t="s">
        <v>17</v>
      </c>
      <c r="C586" t="s">
        <v>18</v>
      </c>
      <c r="E586">
        <f t="shared" si="65"/>
        <v>0.60698689956331886</v>
      </c>
      <c r="F586">
        <f t="shared" si="66"/>
        <v>4.8969072164948453E-2</v>
      </c>
      <c r="G586">
        <f t="shared" si="67"/>
        <v>0</v>
      </c>
      <c r="H586">
        <f t="shared" si="68"/>
        <v>0.11181702668360863</v>
      </c>
      <c r="I586">
        <f t="shared" si="69"/>
        <v>1</v>
      </c>
      <c r="L586">
        <f t="shared" si="70"/>
        <v>0.77292015721677232</v>
      </c>
      <c r="M586">
        <f t="shared" si="71"/>
        <v>0.29049794935655082</v>
      </c>
      <c r="O586">
        <f t="shared" si="72"/>
        <v>0.52328963065973955</v>
      </c>
      <c r="Q586">
        <f t="shared" si="73"/>
        <v>0.13089159711525986</v>
      </c>
      <c r="R586">
        <f t="shared" si="74"/>
        <v>0.46812239822429103</v>
      </c>
      <c r="T586">
        <v>1.1198952072983908</v>
      </c>
      <c r="U586">
        <f t="shared" si="75"/>
        <v>3.3533112707545945</v>
      </c>
      <c r="V586">
        <f t="shared" si="76"/>
        <v>199.4308082489294</v>
      </c>
    </row>
    <row r="587" spans="1:22" x14ac:dyDescent="0.4">
      <c r="A587">
        <v>280</v>
      </c>
      <c r="B587" t="s">
        <v>17</v>
      </c>
      <c r="C587" t="s">
        <v>18</v>
      </c>
      <c r="E587">
        <f t="shared" si="65"/>
        <v>0.43668122270742354</v>
      </c>
      <c r="F587">
        <f t="shared" si="66"/>
        <v>5.1546391752577317E-2</v>
      </c>
      <c r="G587">
        <f t="shared" si="67"/>
        <v>0</v>
      </c>
      <c r="H587">
        <f t="shared" si="68"/>
        <v>4.8284625158831002E-2</v>
      </c>
      <c r="I587">
        <f t="shared" si="69"/>
        <v>1</v>
      </c>
      <c r="L587">
        <f t="shared" si="70"/>
        <v>0.70226073671209932</v>
      </c>
      <c r="M587">
        <f t="shared" si="71"/>
        <v>0.18450443235193267</v>
      </c>
      <c r="O587">
        <f t="shared" si="72"/>
        <v>0.57850566838315809</v>
      </c>
      <c r="Q587">
        <f t="shared" si="73"/>
        <v>9.0135732512068467E-2</v>
      </c>
      <c r="R587">
        <f t="shared" si="74"/>
        <v>0.93760801960698759</v>
      </c>
      <c r="T587">
        <v>9.9681098803812827</v>
      </c>
      <c r="U587">
        <f t="shared" si="75"/>
        <v>34.770387125228069</v>
      </c>
      <c r="V587">
        <f t="shared" si="76"/>
        <v>248.81625044745283</v>
      </c>
    </row>
    <row r="588" spans="1:22" x14ac:dyDescent="0.4">
      <c r="A588">
        <v>281</v>
      </c>
      <c r="B588" t="s">
        <v>17</v>
      </c>
      <c r="C588" t="s">
        <v>18</v>
      </c>
      <c r="E588">
        <f t="shared" si="65"/>
        <v>0.54585152838427942</v>
      </c>
      <c r="F588">
        <f t="shared" si="66"/>
        <v>0.11855670103092783</v>
      </c>
      <c r="G588">
        <f t="shared" si="67"/>
        <v>0</v>
      </c>
      <c r="H588">
        <f t="shared" si="68"/>
        <v>0.102287166454892</v>
      </c>
      <c r="I588">
        <f t="shared" si="69"/>
        <v>1</v>
      </c>
      <c r="L588">
        <f t="shared" si="70"/>
        <v>0.63676200228761237</v>
      </c>
      <c r="M588">
        <f t="shared" si="71"/>
        <v>0.25643363862989943</v>
      </c>
      <c r="O588">
        <f t="shared" si="72"/>
        <v>0.7587537669965525</v>
      </c>
      <c r="Q588">
        <f t="shared" si="73"/>
        <v>0.19473460514385735</v>
      </c>
      <c r="R588">
        <f t="shared" si="74"/>
        <v>0.18796970479821107</v>
      </c>
      <c r="T588">
        <v>1.2204482394959526</v>
      </c>
      <c r="U588">
        <f t="shared" si="75"/>
        <v>3.9894828928306354</v>
      </c>
      <c r="V588">
        <f t="shared" si="76"/>
        <v>226.88669324299235</v>
      </c>
    </row>
    <row r="589" spans="1:22" x14ac:dyDescent="0.4">
      <c r="A589">
        <v>282</v>
      </c>
      <c r="B589" t="s">
        <v>17</v>
      </c>
      <c r="C589" t="s">
        <v>18</v>
      </c>
      <c r="E589">
        <f t="shared" si="65"/>
        <v>0.65502183406113534</v>
      </c>
      <c r="F589">
        <f t="shared" si="66"/>
        <v>0</v>
      </c>
      <c r="G589">
        <f t="shared" si="67"/>
        <v>0.14926931106471816</v>
      </c>
      <c r="H589">
        <f t="shared" si="68"/>
        <v>0.48221092757306222</v>
      </c>
      <c r="I589">
        <f t="shared" si="69"/>
        <v>0.8571428571428571</v>
      </c>
      <c r="L589">
        <f t="shared" si="70"/>
        <v>0.64314380611593081</v>
      </c>
      <c r="M589">
        <f t="shared" si="71"/>
        <v>0.53069826517285801</v>
      </c>
      <c r="O589">
        <f t="shared" si="72"/>
        <v>0.75755587933861412</v>
      </c>
      <c r="Q589">
        <f t="shared" si="73"/>
        <v>4.3652863120173802E-2</v>
      </c>
      <c r="R589">
        <f t="shared" si="74"/>
        <v>0.44674823779642886</v>
      </c>
      <c r="T589">
        <v>2.7271456461014372E-2</v>
      </c>
      <c r="U589">
        <f t="shared" si="75"/>
        <v>5.61289089863398E-2</v>
      </c>
      <c r="V589">
        <f t="shared" si="76"/>
        <v>105.81558988819795</v>
      </c>
    </row>
    <row r="590" spans="1:22" x14ac:dyDescent="0.4">
      <c r="A590">
        <v>283</v>
      </c>
      <c r="B590" t="s">
        <v>17</v>
      </c>
      <c r="C590" t="s">
        <v>18</v>
      </c>
      <c r="E590">
        <f t="shared" si="65"/>
        <v>0.72052401746724892</v>
      </c>
      <c r="F590">
        <f t="shared" si="66"/>
        <v>0</v>
      </c>
      <c r="G590">
        <f t="shared" si="67"/>
        <v>0.25574112734864302</v>
      </c>
      <c r="H590">
        <f t="shared" si="68"/>
        <v>0.50190597204574328</v>
      </c>
      <c r="I590">
        <f t="shared" si="69"/>
        <v>0.73469387755102045</v>
      </c>
      <c r="L590">
        <f t="shared" si="70"/>
        <v>0.63977527937928247</v>
      </c>
      <c r="M590">
        <f t="shared" si="71"/>
        <v>0.57423871367319257</v>
      </c>
      <c r="O590">
        <f t="shared" si="72"/>
        <v>0.60221807978169151</v>
      </c>
      <c r="Q590">
        <f t="shared" si="73"/>
        <v>8.5527861170590636E-2</v>
      </c>
      <c r="R590">
        <f t="shared" si="74"/>
        <v>0.69283751133594074</v>
      </c>
      <c r="T590">
        <v>3.0713089796068911E-2</v>
      </c>
      <c r="U590">
        <f t="shared" si="75"/>
        <v>5.5974748680230606E-2</v>
      </c>
      <c r="V590">
        <f t="shared" si="76"/>
        <v>82.25046405912255</v>
      </c>
    </row>
    <row r="591" spans="1:22" x14ac:dyDescent="0.4">
      <c r="A591">
        <v>284</v>
      </c>
      <c r="B591" t="s">
        <v>17</v>
      </c>
      <c r="C591" t="s">
        <v>18</v>
      </c>
      <c r="E591">
        <f t="shared" si="65"/>
        <v>0.75109170305676876</v>
      </c>
      <c r="F591">
        <f t="shared" si="66"/>
        <v>0</v>
      </c>
      <c r="G591">
        <f t="shared" si="67"/>
        <v>0.17327766179540713</v>
      </c>
      <c r="H591">
        <f t="shared" si="68"/>
        <v>0.55717916137229984</v>
      </c>
      <c r="I591">
        <f t="shared" si="69"/>
        <v>0.87755102040816324</v>
      </c>
      <c r="L591">
        <f t="shared" si="70"/>
        <v>0.56524819074322108</v>
      </c>
      <c r="M591">
        <f t="shared" si="71"/>
        <v>0.62069567045288021</v>
      </c>
      <c r="O591">
        <f t="shared" si="72"/>
        <v>0.56468804297533848</v>
      </c>
      <c r="Q591">
        <f t="shared" si="73"/>
        <v>1.6068769391770175E-2</v>
      </c>
      <c r="R591">
        <f t="shared" si="74"/>
        <v>0.70645022949530989</v>
      </c>
      <c r="T591">
        <v>2.6267623298972944E-2</v>
      </c>
      <c r="U591">
        <f t="shared" si="75"/>
        <v>5.0437113016240112E-2</v>
      </c>
      <c r="V591">
        <f t="shared" si="76"/>
        <v>92.012472701373738</v>
      </c>
    </row>
    <row r="592" spans="1:22" x14ac:dyDescent="0.4">
      <c r="A592">
        <v>285</v>
      </c>
      <c r="B592" t="s">
        <v>17</v>
      </c>
      <c r="C592" t="s">
        <v>18</v>
      </c>
      <c r="E592">
        <f t="shared" si="65"/>
        <v>0.7467248908296944</v>
      </c>
      <c r="F592">
        <f t="shared" si="66"/>
        <v>0</v>
      </c>
      <c r="G592">
        <f t="shared" si="67"/>
        <v>0.1638830897703549</v>
      </c>
      <c r="H592">
        <f t="shared" si="68"/>
        <v>0.38119440914866581</v>
      </c>
      <c r="I592">
        <f t="shared" si="69"/>
        <v>0.83673469387755106</v>
      </c>
      <c r="L592">
        <f t="shared" si="70"/>
        <v>0.59858546031677817</v>
      </c>
      <c r="M592">
        <f t="shared" si="71"/>
        <v>0.51109348849991876</v>
      </c>
      <c r="O592">
        <f t="shared" si="72"/>
        <v>0.30221484095055823</v>
      </c>
      <c r="Q592">
        <f t="shared" si="73"/>
        <v>0.8364358415896358</v>
      </c>
      <c r="R592">
        <f t="shared" si="74"/>
        <v>0.82719008028551777</v>
      </c>
      <c r="T592">
        <v>0.10767188976191672</v>
      </c>
      <c r="U592">
        <f t="shared" si="75"/>
        <v>0.21928497112929932</v>
      </c>
      <c r="V592">
        <f t="shared" si="76"/>
        <v>103.66037190782164</v>
      </c>
    </row>
    <row r="593" spans="1:22" x14ac:dyDescent="0.4">
      <c r="A593">
        <v>286</v>
      </c>
      <c r="B593" t="s">
        <v>17</v>
      </c>
      <c r="C593" t="s">
        <v>18</v>
      </c>
      <c r="E593">
        <f t="shared" si="65"/>
        <v>0.8253275109170306</v>
      </c>
      <c r="F593">
        <f t="shared" si="66"/>
        <v>0</v>
      </c>
      <c r="G593">
        <f t="shared" si="67"/>
        <v>0.37787056367432154</v>
      </c>
      <c r="H593">
        <f t="shared" si="68"/>
        <v>0.58195679796696309</v>
      </c>
      <c r="I593">
        <f t="shared" si="69"/>
        <v>0.65306122448979587</v>
      </c>
      <c r="L593">
        <f t="shared" si="70"/>
        <v>0.63974304568583096</v>
      </c>
      <c r="M593">
        <f t="shared" si="71"/>
        <v>0.67312322633527366</v>
      </c>
      <c r="O593">
        <f t="shared" si="72"/>
        <v>0.98796988335277969</v>
      </c>
      <c r="Q593">
        <f t="shared" si="73"/>
        <v>0.89453496511876562</v>
      </c>
      <c r="R593">
        <f t="shared" si="74"/>
        <v>0.78802172130490367</v>
      </c>
      <c r="T593">
        <v>1.3390902397603478E-2</v>
      </c>
      <c r="U593">
        <f t="shared" si="75"/>
        <v>2.1376918927474117E-2</v>
      </c>
      <c r="V593">
        <f t="shared" si="76"/>
        <v>59.637627791984116</v>
      </c>
    </row>
    <row r="594" spans="1:22" x14ac:dyDescent="0.4">
      <c r="A594">
        <v>287</v>
      </c>
      <c r="B594" t="s">
        <v>17</v>
      </c>
      <c r="C594" t="s">
        <v>18</v>
      </c>
      <c r="E594">
        <f t="shared" si="65"/>
        <v>0.80786026200873362</v>
      </c>
      <c r="F594">
        <f t="shared" si="66"/>
        <v>0</v>
      </c>
      <c r="G594">
        <f t="shared" si="67"/>
        <v>0.36012526096033404</v>
      </c>
      <c r="H594">
        <f t="shared" si="68"/>
        <v>0.52350698856416766</v>
      </c>
      <c r="I594">
        <f t="shared" si="69"/>
        <v>0.67346938775510201</v>
      </c>
      <c r="L594">
        <f t="shared" si="70"/>
        <v>0.52886909978548557</v>
      </c>
      <c r="M594">
        <f t="shared" si="71"/>
        <v>0.62612484314976002</v>
      </c>
      <c r="O594">
        <f t="shared" si="72"/>
        <v>0.30270328174826988</v>
      </c>
      <c r="Q594">
        <f t="shared" si="73"/>
        <v>0.11036065795067392</v>
      </c>
      <c r="R594">
        <f t="shared" si="74"/>
        <v>3.1076251615711703E-2</v>
      </c>
      <c r="T594">
        <v>5.4519351465306669E-2</v>
      </c>
      <c r="U594">
        <f t="shared" si="75"/>
        <v>9.0322951861707801E-2</v>
      </c>
      <c r="V594">
        <f t="shared" si="76"/>
        <v>65.671361514974578</v>
      </c>
    </row>
    <row r="595" spans="1:22" x14ac:dyDescent="0.4">
      <c r="A595">
        <v>288</v>
      </c>
      <c r="B595" t="s">
        <v>17</v>
      </c>
      <c r="C595" t="s">
        <v>18</v>
      </c>
      <c r="E595">
        <f t="shared" si="65"/>
        <v>0.79039301310043675</v>
      </c>
      <c r="F595">
        <f t="shared" si="66"/>
        <v>0</v>
      </c>
      <c r="G595">
        <f t="shared" si="67"/>
        <v>0.46555323590814202</v>
      </c>
      <c r="H595">
        <f t="shared" si="68"/>
        <v>0.57878017789072422</v>
      </c>
      <c r="I595">
        <f t="shared" si="69"/>
        <v>0.59183673469387754</v>
      </c>
      <c r="L595">
        <f t="shared" si="70"/>
        <v>0.61036433536541568</v>
      </c>
      <c r="M595">
        <f t="shared" si="71"/>
        <v>0.65123131153256264</v>
      </c>
      <c r="O595">
        <f t="shared" si="72"/>
        <v>0.26600948385975359</v>
      </c>
      <c r="Q595">
        <f t="shared" si="73"/>
        <v>0.21384585021342889</v>
      </c>
      <c r="R595">
        <f t="shared" si="74"/>
        <v>0.84017595097544751</v>
      </c>
      <c r="T595">
        <v>5.0723129086934583E-2</v>
      </c>
      <c r="U595">
        <f t="shared" si="75"/>
        <v>7.8206682775630851E-2</v>
      </c>
      <c r="V595">
        <f t="shared" si="76"/>
        <v>54.183474449283466</v>
      </c>
    </row>
    <row r="596" spans="1:22" x14ac:dyDescent="0.4">
      <c r="A596">
        <v>289</v>
      </c>
      <c r="B596" t="s">
        <v>17</v>
      </c>
      <c r="C596" t="s">
        <v>18</v>
      </c>
      <c r="E596">
        <f t="shared" si="65"/>
        <v>0.611353711790393</v>
      </c>
      <c r="F596">
        <f t="shared" si="66"/>
        <v>0.27577319587628868</v>
      </c>
      <c r="G596">
        <f t="shared" si="67"/>
        <v>0</v>
      </c>
      <c r="H596">
        <f t="shared" si="68"/>
        <v>0.12960609911054638</v>
      </c>
      <c r="I596">
        <f t="shared" si="69"/>
        <v>0.97959183673469385</v>
      </c>
      <c r="L596">
        <f t="shared" si="70"/>
        <v>0.63451097439919424</v>
      </c>
      <c r="M596">
        <f t="shared" si="71"/>
        <v>0.29894336966238588</v>
      </c>
      <c r="O596">
        <f t="shared" si="72"/>
        <v>2.7262659912234741E-2</v>
      </c>
      <c r="Q596">
        <f t="shared" si="73"/>
        <v>3.0352878053576129E-2</v>
      </c>
      <c r="R596">
        <f t="shared" si="74"/>
        <v>0.57668838050883076</v>
      </c>
      <c r="T596">
        <v>13.742857140312145</v>
      </c>
      <c r="U596">
        <f t="shared" si="75"/>
        <v>46.253720533843413</v>
      </c>
      <c r="V596">
        <f t="shared" si="76"/>
        <v>236.56553409237318</v>
      </c>
    </row>
    <row r="597" spans="1:22" x14ac:dyDescent="0.4">
      <c r="A597">
        <v>290</v>
      </c>
      <c r="B597" t="s">
        <v>17</v>
      </c>
      <c r="C597" t="s">
        <v>18</v>
      </c>
      <c r="E597">
        <f t="shared" si="65"/>
        <v>0.69432314410480356</v>
      </c>
      <c r="F597">
        <f t="shared" si="66"/>
        <v>7.7319587628865982E-3</v>
      </c>
      <c r="G597">
        <f t="shared" si="67"/>
        <v>0.28496868475991649</v>
      </c>
      <c r="H597">
        <f t="shared" si="68"/>
        <v>0.48538754764930114</v>
      </c>
      <c r="I597">
        <f t="shared" si="69"/>
        <v>0.79591836734693877</v>
      </c>
      <c r="L597">
        <f t="shared" si="70"/>
        <v>0.567627100122854</v>
      </c>
      <c r="M597">
        <f t="shared" si="71"/>
        <v>0.54179299483796151</v>
      </c>
      <c r="O597">
        <f t="shared" si="72"/>
        <v>0.83110940510634723</v>
      </c>
      <c r="Q597">
        <f t="shared" si="73"/>
        <v>1.5135903743773403E-2</v>
      </c>
      <c r="R597">
        <f t="shared" si="74"/>
        <v>0.65090685347604804</v>
      </c>
      <c r="T597">
        <v>2.508176972424158E-2</v>
      </c>
      <c r="U597">
        <f t="shared" si="75"/>
        <v>4.7127951723097118E-2</v>
      </c>
      <c r="V597">
        <f t="shared" si="76"/>
        <v>87.897234689735072</v>
      </c>
    </row>
    <row r="598" spans="1:22" x14ac:dyDescent="0.4">
      <c r="A598">
        <v>291</v>
      </c>
      <c r="B598" t="s">
        <v>17</v>
      </c>
      <c r="C598" t="s">
        <v>18</v>
      </c>
      <c r="E598">
        <f t="shared" si="65"/>
        <v>0.76419213973799127</v>
      </c>
      <c r="F598">
        <f t="shared" si="66"/>
        <v>4.1237113402061855E-2</v>
      </c>
      <c r="G598">
        <f t="shared" si="67"/>
        <v>0.325678496868476</v>
      </c>
      <c r="H598">
        <f t="shared" si="68"/>
        <v>0.55336721728081317</v>
      </c>
      <c r="I598">
        <f t="shared" si="69"/>
        <v>0.81632653061224492</v>
      </c>
      <c r="L598">
        <f t="shared" si="70"/>
        <v>0.52943796963508971</v>
      </c>
      <c r="M598">
        <f t="shared" si="71"/>
        <v>0.62206850222052656</v>
      </c>
      <c r="O598">
        <f t="shared" si="72"/>
        <v>0.27351820753686273</v>
      </c>
      <c r="Q598">
        <f t="shared" si="73"/>
        <v>0.55030846945873724</v>
      </c>
      <c r="R598">
        <f t="shared" si="74"/>
        <v>0.70828353402549116</v>
      </c>
      <c r="T598">
        <v>5.4780821127302842E-2</v>
      </c>
      <c r="U598">
        <f t="shared" si="75"/>
        <v>9.8325965278259944E-2</v>
      </c>
      <c r="V598">
        <f t="shared" si="76"/>
        <v>79.489761662689162</v>
      </c>
    </row>
    <row r="599" spans="1:22" x14ac:dyDescent="0.4">
      <c r="A599">
        <v>292</v>
      </c>
      <c r="B599" t="s">
        <v>17</v>
      </c>
      <c r="C599" t="s">
        <v>18</v>
      </c>
      <c r="E599">
        <f t="shared" si="65"/>
        <v>0.77292576419213987</v>
      </c>
      <c r="F599">
        <f t="shared" si="66"/>
        <v>0</v>
      </c>
      <c r="G599">
        <f t="shared" si="67"/>
        <v>0.26826722338204595</v>
      </c>
      <c r="H599">
        <f t="shared" si="68"/>
        <v>0.56289707750952989</v>
      </c>
      <c r="I599">
        <f t="shared" si="69"/>
        <v>0.77551020408163263</v>
      </c>
      <c r="L599">
        <f t="shared" si="70"/>
        <v>0.50083035068421011</v>
      </c>
      <c r="M599">
        <f t="shared" si="71"/>
        <v>0.63711276574971076</v>
      </c>
      <c r="O599">
        <f t="shared" si="72"/>
        <v>0.10335745448737101</v>
      </c>
      <c r="Q599">
        <f t="shared" si="73"/>
        <v>3.2209602551763548E-2</v>
      </c>
      <c r="R599">
        <f t="shared" si="74"/>
        <v>0.54657362901638173</v>
      </c>
      <c r="T599">
        <v>0.13386655510879145</v>
      </c>
      <c r="U599">
        <f t="shared" si="75"/>
        <v>0.23663209399604232</v>
      </c>
      <c r="V599">
        <f t="shared" si="76"/>
        <v>76.767149796104619</v>
      </c>
    </row>
    <row r="600" spans="1:22" x14ac:dyDescent="0.4">
      <c r="A600">
        <v>293</v>
      </c>
      <c r="B600" t="s">
        <v>17</v>
      </c>
      <c r="C600" t="s">
        <v>18</v>
      </c>
      <c r="E600">
        <f t="shared" si="65"/>
        <v>0.75545851528384267</v>
      </c>
      <c r="F600">
        <f t="shared" si="66"/>
        <v>2.5773195876288659E-3</v>
      </c>
      <c r="G600">
        <f t="shared" si="67"/>
        <v>4.07098121085595E-2</v>
      </c>
      <c r="H600">
        <f t="shared" si="68"/>
        <v>0.28907242693773821</v>
      </c>
      <c r="I600">
        <f t="shared" si="69"/>
        <v>0.89795918367346939</v>
      </c>
      <c r="L600">
        <f t="shared" si="70"/>
        <v>0.50100842349242281</v>
      </c>
      <c r="M600">
        <f t="shared" si="71"/>
        <v>0.4588636059537064</v>
      </c>
      <c r="O600">
        <f t="shared" si="72"/>
        <v>0.47710692558529638</v>
      </c>
      <c r="Q600">
        <f t="shared" si="73"/>
        <v>3.7893459338478708E-2</v>
      </c>
      <c r="R600">
        <f t="shared" si="74"/>
        <v>0.66076209060981228</v>
      </c>
      <c r="T600">
        <v>0.1227793781552191</v>
      </c>
      <c r="U600">
        <f t="shared" si="75"/>
        <v>0.28099770963309889</v>
      </c>
      <c r="V600">
        <f t="shared" si="76"/>
        <v>128.86392963959986</v>
      </c>
    </row>
    <row r="601" spans="1:22" x14ac:dyDescent="0.4">
      <c r="A601">
        <v>294</v>
      </c>
      <c r="B601" t="s">
        <v>17</v>
      </c>
      <c r="C601" t="s">
        <v>18</v>
      </c>
      <c r="E601">
        <f t="shared" si="65"/>
        <v>0.54585152838427942</v>
      </c>
      <c r="F601">
        <f t="shared" si="66"/>
        <v>0.28865979381443296</v>
      </c>
      <c r="G601">
        <f t="shared" si="67"/>
        <v>0</v>
      </c>
      <c r="H601">
        <f t="shared" si="68"/>
        <v>9.0851334180432008E-2</v>
      </c>
      <c r="I601">
        <f t="shared" si="69"/>
        <v>1</v>
      </c>
      <c r="L601">
        <f t="shared" si="70"/>
        <v>0.5582733456409027</v>
      </c>
      <c r="M601">
        <f t="shared" si="71"/>
        <v>0.2513469998388933</v>
      </c>
      <c r="O601">
        <f t="shared" si="72"/>
        <v>0.9639268392319964</v>
      </c>
      <c r="Q601">
        <f t="shared" si="73"/>
        <v>9.706540031715978E-4</v>
      </c>
      <c r="R601">
        <f t="shared" si="74"/>
        <v>0.75925664127316284</v>
      </c>
      <c r="T601">
        <v>1.3520000057102752</v>
      </c>
      <c r="U601">
        <f t="shared" si="75"/>
        <v>5.0146765969564502</v>
      </c>
      <c r="V601">
        <f t="shared" si="76"/>
        <v>270.90803075270571</v>
      </c>
    </row>
    <row r="602" spans="1:22" x14ac:dyDescent="0.4">
      <c r="A602">
        <v>295</v>
      </c>
      <c r="B602" t="s">
        <v>17</v>
      </c>
      <c r="C602" t="s">
        <v>18</v>
      </c>
      <c r="E602">
        <f t="shared" si="65"/>
        <v>0.63318777292576411</v>
      </c>
      <c r="F602">
        <f t="shared" si="66"/>
        <v>5.9278350515463915E-2</v>
      </c>
      <c r="G602">
        <f t="shared" si="67"/>
        <v>1.5657620041753653E-2</v>
      </c>
      <c r="H602">
        <f t="shared" si="68"/>
        <v>0.27636594663278269</v>
      </c>
      <c r="I602">
        <f t="shared" si="69"/>
        <v>0.97959183673469385</v>
      </c>
      <c r="L602">
        <f t="shared" si="70"/>
        <v>0.41459610849714812</v>
      </c>
      <c r="M602">
        <f t="shared" si="71"/>
        <v>0.39605723735967341</v>
      </c>
      <c r="O602">
        <f t="shared" si="72"/>
        <v>0.38502763721146022</v>
      </c>
      <c r="Q602">
        <f t="shared" si="73"/>
        <v>0.56259491686550189</v>
      </c>
      <c r="R602">
        <f t="shared" si="74"/>
        <v>0.94363861728434495</v>
      </c>
      <c r="T602">
        <v>0.17848487595354803</v>
      </c>
      <c r="U602">
        <f t="shared" si="75"/>
        <v>0.47309808125422709</v>
      </c>
      <c r="V602">
        <f t="shared" si="76"/>
        <v>165.06340031709701</v>
      </c>
    </row>
    <row r="603" spans="1:22" x14ac:dyDescent="0.4">
      <c r="A603">
        <v>296</v>
      </c>
      <c r="B603" t="s">
        <v>17</v>
      </c>
      <c r="C603" t="s">
        <v>18</v>
      </c>
      <c r="E603">
        <f t="shared" si="65"/>
        <v>0.65502183406113534</v>
      </c>
      <c r="F603">
        <f t="shared" si="66"/>
        <v>9.2783505154639179E-2</v>
      </c>
      <c r="G603">
        <f t="shared" si="67"/>
        <v>0.24112734864300628</v>
      </c>
      <c r="H603">
        <f t="shared" si="68"/>
        <v>0.27636594663278269</v>
      </c>
      <c r="I603">
        <f t="shared" si="69"/>
        <v>0.95918367346938771</v>
      </c>
      <c r="L603">
        <f t="shared" si="70"/>
        <v>0.48346852297338222</v>
      </c>
      <c r="M603">
        <f t="shared" si="71"/>
        <v>0.40740261139637751</v>
      </c>
      <c r="O603">
        <f t="shared" si="72"/>
        <v>0.16768438955293141</v>
      </c>
      <c r="Q603">
        <f t="shared" si="73"/>
        <v>0.33519013508394907</v>
      </c>
      <c r="R603">
        <f t="shared" si="74"/>
        <v>0.39777518676720042</v>
      </c>
      <c r="T603">
        <v>0.39459469167871425</v>
      </c>
      <c r="U603">
        <f t="shared" si="75"/>
        <v>0.93040737783377458</v>
      </c>
      <c r="V603">
        <f t="shared" si="76"/>
        <v>135.78811308270923</v>
      </c>
    </row>
    <row r="604" spans="1:22" x14ac:dyDescent="0.4">
      <c r="A604">
        <v>297</v>
      </c>
      <c r="B604" t="s">
        <v>17</v>
      </c>
      <c r="C604" t="s">
        <v>18</v>
      </c>
      <c r="E604">
        <f t="shared" si="65"/>
        <v>0.72925764192139753</v>
      </c>
      <c r="F604">
        <f t="shared" si="66"/>
        <v>5.1546391752577319E-3</v>
      </c>
      <c r="G604">
        <f t="shared" si="67"/>
        <v>0.13674321503131523</v>
      </c>
      <c r="H604">
        <f t="shared" si="68"/>
        <v>0.4593392630241423</v>
      </c>
      <c r="I604">
        <f t="shared" si="69"/>
        <v>0.93877551020408168</v>
      </c>
      <c r="L604">
        <f t="shared" si="70"/>
        <v>0.41974553666261233</v>
      </c>
      <c r="M604">
        <f t="shared" si="71"/>
        <v>0.55138374552465153</v>
      </c>
      <c r="O604">
        <f t="shared" si="72"/>
        <v>0.13399118850049263</v>
      </c>
      <c r="Q604">
        <f t="shared" si="73"/>
        <v>3.9385749511386264E-2</v>
      </c>
      <c r="R604">
        <f t="shared" si="74"/>
        <v>0.60345122742523771</v>
      </c>
      <c r="T604">
        <v>0.16202478022294806</v>
      </c>
      <c r="U604">
        <f t="shared" si="75"/>
        <v>0.34018665879335069</v>
      </c>
      <c r="V604">
        <f t="shared" si="76"/>
        <v>109.95964834838827</v>
      </c>
    </row>
    <row r="605" spans="1:22" x14ac:dyDescent="0.4">
      <c r="A605">
        <v>298</v>
      </c>
      <c r="B605" t="s">
        <v>17</v>
      </c>
      <c r="C605" t="s">
        <v>18</v>
      </c>
      <c r="E605">
        <f t="shared" si="65"/>
        <v>0.7467248908296944</v>
      </c>
      <c r="F605">
        <f t="shared" si="66"/>
        <v>5.1546391752577319E-3</v>
      </c>
      <c r="G605">
        <f t="shared" si="67"/>
        <v>0.21607515657620041</v>
      </c>
      <c r="H605">
        <f t="shared" si="68"/>
        <v>0.41931385006353233</v>
      </c>
      <c r="I605">
        <f t="shared" si="69"/>
        <v>0.79591836734693877</v>
      </c>
      <c r="L605">
        <f t="shared" si="70"/>
        <v>0.44654869487808735</v>
      </c>
      <c r="M605">
        <f t="shared" si="71"/>
        <v>0.53434353651340272</v>
      </c>
      <c r="O605">
        <f t="shared" si="72"/>
        <v>0.82575287030820399</v>
      </c>
      <c r="Q605">
        <f t="shared" si="73"/>
        <v>9.9543029244183005E-3</v>
      </c>
      <c r="R605">
        <f t="shared" si="74"/>
        <v>0.49402578896781713</v>
      </c>
      <c r="T605">
        <v>3.2563695229449449E-2</v>
      </c>
      <c r="U605">
        <f t="shared" si="75"/>
        <v>6.3082486107956859E-2</v>
      </c>
      <c r="V605">
        <f t="shared" si="76"/>
        <v>93.720293914639328</v>
      </c>
    </row>
    <row r="606" spans="1:22" x14ac:dyDescent="0.4">
      <c r="A606">
        <v>299</v>
      </c>
      <c r="B606" t="s">
        <v>17</v>
      </c>
      <c r="C606" t="s">
        <v>18</v>
      </c>
      <c r="E606">
        <f t="shared" si="65"/>
        <v>0.84716157205240172</v>
      </c>
      <c r="F606">
        <f t="shared" si="66"/>
        <v>0</v>
      </c>
      <c r="G606">
        <f t="shared" si="67"/>
        <v>0.83298538622129437</v>
      </c>
      <c r="H606">
        <f t="shared" si="68"/>
        <v>0.86149936467598476</v>
      </c>
      <c r="I606">
        <f t="shared" si="69"/>
        <v>0.42857142857142855</v>
      </c>
      <c r="L606">
        <f t="shared" si="70"/>
        <v>0.44677201013055678</v>
      </c>
      <c r="M606">
        <f t="shared" si="71"/>
        <v>0.84889799372953323</v>
      </c>
      <c r="O606">
        <f t="shared" si="72"/>
        <v>0.16257447786100201</v>
      </c>
      <c r="Q606">
        <f t="shared" si="73"/>
        <v>0.1681388978963341</v>
      </c>
      <c r="R606">
        <f t="shared" si="74"/>
        <v>0.58019591762881606</v>
      </c>
      <c r="T606">
        <v>3.6195909059165886E-2</v>
      </c>
      <c r="U606">
        <f t="shared" si="75"/>
        <v>4.4001033276391863E-2</v>
      </c>
      <c r="V606">
        <f t="shared" si="76"/>
        <v>21.563553506744945</v>
      </c>
    </row>
    <row r="607" spans="1:22" x14ac:dyDescent="0.4">
      <c r="A607">
        <v>300</v>
      </c>
      <c r="B607" t="s">
        <v>17</v>
      </c>
      <c r="C607" t="s">
        <v>18</v>
      </c>
      <c r="E607">
        <f t="shared" si="65"/>
        <v>0.80349344978165937</v>
      </c>
      <c r="F607">
        <f t="shared" si="66"/>
        <v>9.5360824742268036E-2</v>
      </c>
      <c r="G607">
        <f t="shared" si="67"/>
        <v>0.48747390396659712</v>
      </c>
      <c r="H607">
        <f t="shared" si="68"/>
        <v>0.57687420584498095</v>
      </c>
      <c r="I607">
        <f t="shared" si="69"/>
        <v>0.48979591836734693</v>
      </c>
      <c r="L607">
        <f t="shared" si="70"/>
        <v>0.41769298888168138</v>
      </c>
      <c r="M607">
        <f t="shared" si="71"/>
        <v>0.64875867356252437</v>
      </c>
      <c r="O607">
        <f t="shared" si="72"/>
        <v>0.53754697388486983</v>
      </c>
      <c r="Q607">
        <f t="shared" si="73"/>
        <v>2.7707988521130576E-2</v>
      </c>
      <c r="R607">
        <f t="shared" si="74"/>
        <v>0.35694882074024531</v>
      </c>
      <c r="T607">
        <v>2.5980337420576222E-2</v>
      </c>
      <c r="U607">
        <f t="shared" si="75"/>
        <v>3.957178174724385E-2</v>
      </c>
      <c r="V607">
        <f t="shared" si="76"/>
        <v>52.314348757854511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1"/>
  <sheetViews>
    <sheetView workbookViewId="0">
      <selection activeCell="T1" sqref="T1"/>
    </sheetView>
  </sheetViews>
  <sheetFormatPr defaultRowHeight="17" x14ac:dyDescent="0.4"/>
  <cols>
    <col min="1" max="1" width="13.08984375" customWidth="1"/>
    <col min="3" max="3" width="18.08984375" customWidth="1"/>
    <col min="20" max="20" width="31.54296875" customWidth="1"/>
    <col min="21" max="21" width="33.6328125" customWidth="1"/>
  </cols>
  <sheetData>
    <row r="1" spans="1:41" x14ac:dyDescent="0.4">
      <c r="A1">
        <v>56</v>
      </c>
      <c r="B1">
        <v>6395.5300600218397</v>
      </c>
      <c r="C1">
        <v>1000</v>
      </c>
      <c r="D1">
        <v>30.5</v>
      </c>
      <c r="E1">
        <v>69.367366546460005</v>
      </c>
      <c r="F1">
        <v>0</v>
      </c>
      <c r="G1">
        <v>93.5</v>
      </c>
      <c r="H1">
        <v>1.5589999999999999</v>
      </c>
      <c r="I1">
        <v>14</v>
      </c>
      <c r="J1">
        <v>6.8945431678076241E-3</v>
      </c>
      <c r="K1">
        <v>4.4094258079831861E-2</v>
      </c>
      <c r="M1">
        <v>56</v>
      </c>
      <c r="N1">
        <v>0</v>
      </c>
      <c r="O1">
        <f t="shared" ref="O1:O64" si="0">1-N1</f>
        <v>1</v>
      </c>
      <c r="P1">
        <v>0.97599164926931115</v>
      </c>
      <c r="Q1">
        <v>0.97204574332909777</v>
      </c>
      <c r="R1">
        <v>0.12244897959183673</v>
      </c>
      <c r="S1">
        <f t="shared" ref="S1:S64" si="1">1-R1</f>
        <v>0.87755102040816324</v>
      </c>
      <c r="T1">
        <v>4.4094258079831861E-2</v>
      </c>
      <c r="U1">
        <f t="shared" ref="U1:U64" si="2">T1/(((O1+P1+Q1+S1)/4))</f>
        <v>4.6104550013709077E-2</v>
      </c>
      <c r="V1">
        <f t="shared" ref="V1:V64" si="3">T1/(((O1+(2*P1)+(2*Q1)+S1)/4))</f>
        <v>3.0548746707502634E-2</v>
      </c>
      <c r="W1">
        <f t="shared" ref="W1:W64" si="4">T1/(((O1+(3*P1)+(3*Q1)+S1)/4))</f>
        <v>2.2841844793277871E-2</v>
      </c>
      <c r="X1">
        <f t="shared" ref="X1:X64" si="5">T1/(((O1+(4*P1)+(4*Q1)+S1)/4))</f>
        <v>1.8240175139145904E-2</v>
      </c>
      <c r="Y1">
        <f t="shared" ref="Y1:Y64" si="6">T1/(((O1+(5*P1)+(5*Q1)+S1)/4))</f>
        <v>1.5181701685073337E-2</v>
      </c>
      <c r="Z1">
        <f t="shared" ref="Z1:Z64" si="7">ABS((T1-U1)/T1)*100</f>
        <v>4.5590787132365822</v>
      </c>
      <c r="AA1">
        <f t="shared" ref="AA1:AA64" si="8">ABS((T1-V1)/T1)*100</f>
        <v>30.719445030247073</v>
      </c>
      <c r="AB1">
        <f t="shared" ref="AB1:AB64" si="9">ABS((T1-W1)/T1)*100</f>
        <v>48.197688796751898</v>
      </c>
      <c r="AC1">
        <f t="shared" ref="AC1:AC64" si="10">ABS((T1-X1)/T1)*100</f>
        <v>58.633672651612834</v>
      </c>
      <c r="AD1">
        <f t="shared" ref="AD1:AD64" si="11">ABS((T1-Y1)/T1)*100</f>
        <v>65.569889717642738</v>
      </c>
      <c r="AE1">
        <v>6.8945431678076241E-3</v>
      </c>
      <c r="AF1">
        <f t="shared" ref="AF1:AF64" si="12">AE1/(((O1+P1+Q1+S1)/4))</f>
        <v>7.2088708177460489E-3</v>
      </c>
      <c r="AG1">
        <f t="shared" ref="AG1:AG64" si="13">J1/((O1+(2*P1)+(2*Q1)+S1)/4)</f>
        <v>4.7765777692863063E-3</v>
      </c>
      <c r="AH1">
        <f t="shared" ref="AH1:AH64" si="14">J1/((O1+(3*P1)+(3*Q1)+S1)/4)</f>
        <v>3.5715327078299853E-3</v>
      </c>
      <c r="AI1">
        <f t="shared" ref="AI1:AI64" si="15">J1/((O1+(4*P1)+(4*Q1)+S1)/4)</f>
        <v>2.8520192959711642E-3</v>
      </c>
      <c r="AJ1">
        <f t="shared" ref="AJ1:AJ64" si="16">J1/((O1+(5*P1)+(5*Q1)+S1)/5)</f>
        <v>2.9672485201761162E-3</v>
      </c>
      <c r="AK1">
        <f t="shared" ref="AK1:AK64" si="17">ABS((AE1-AF1)/AE1)*100</f>
        <v>4.5590787132365858</v>
      </c>
      <c r="AL1">
        <f t="shared" ref="AL1:AL64" si="18">ABS((AE1-AG1)/AE1)*100</f>
        <v>30.719445030247066</v>
      </c>
      <c r="AM1">
        <f t="shared" ref="AM1:AM64" si="19">ABS((AE1-AH1)/AE1)*100</f>
        <v>48.197688796751905</v>
      </c>
      <c r="AN1">
        <f t="shared" ref="AN1:AN64" si="20">ABS((AE1-AI1)/AE1)*100</f>
        <v>58.633672651612834</v>
      </c>
      <c r="AO1">
        <f t="shared" ref="AO1:AO64" si="21">ABS((AE1-AJ1)/AE1)*100</f>
        <v>56.962362147053426</v>
      </c>
    </row>
    <row r="2" spans="1:41" x14ac:dyDescent="0.4">
      <c r="A2">
        <v>22</v>
      </c>
      <c r="B2">
        <v>1865.4499398704199</v>
      </c>
      <c r="C2">
        <v>1000</v>
      </c>
      <c r="D2">
        <v>28</v>
      </c>
      <c r="E2">
        <v>64.289661180639996</v>
      </c>
      <c r="F2">
        <v>0</v>
      </c>
      <c r="G2">
        <v>94</v>
      </c>
      <c r="H2">
        <v>1.603</v>
      </c>
      <c r="I2">
        <v>12</v>
      </c>
      <c r="J2">
        <v>2.474224199525267E-2</v>
      </c>
      <c r="K2">
        <v>4.6155413842303469E-2</v>
      </c>
      <c r="M2">
        <v>22</v>
      </c>
      <c r="N2">
        <v>0</v>
      </c>
      <c r="O2">
        <f t="shared" si="0"/>
        <v>1</v>
      </c>
      <c r="P2">
        <v>0.98121085594989566</v>
      </c>
      <c r="Q2">
        <v>1</v>
      </c>
      <c r="R2">
        <v>0.10204081632653061</v>
      </c>
      <c r="S2">
        <f t="shared" si="1"/>
        <v>0.89795918367346939</v>
      </c>
      <c r="T2">
        <v>4.6155413842303469E-2</v>
      </c>
      <c r="U2">
        <f t="shared" si="2"/>
        <v>4.7593081376535659E-2</v>
      </c>
      <c r="V2">
        <f t="shared" si="3"/>
        <v>3.1503354245911046E-2</v>
      </c>
      <c r="W2">
        <f t="shared" si="4"/>
        <v>2.3543900424725994E-2</v>
      </c>
      <c r="X2">
        <f t="shared" si="5"/>
        <v>1.8795211789022031E-2</v>
      </c>
      <c r="Y2">
        <f t="shared" si="6"/>
        <v>1.5640583259354992E-2</v>
      </c>
      <c r="Z2">
        <f t="shared" si="7"/>
        <v>3.114840523679812</v>
      </c>
      <c r="AA2">
        <f t="shared" si="8"/>
        <v>31.74505085460455</v>
      </c>
      <c r="AB2">
        <f t="shared" si="9"/>
        <v>48.989948383591411</v>
      </c>
      <c r="AC2">
        <f t="shared" si="10"/>
        <v>59.278424296576468</v>
      </c>
      <c r="AD2">
        <f t="shared" si="11"/>
        <v>66.113220622843357</v>
      </c>
      <c r="AE2">
        <v>2.474224199525267E-2</v>
      </c>
      <c r="AF2">
        <f t="shared" si="12"/>
        <v>2.5512923375387724E-2</v>
      </c>
      <c r="AG2">
        <f t="shared" si="13"/>
        <v>1.6887804691290389E-2</v>
      </c>
      <c r="AH2">
        <f t="shared" si="14"/>
        <v>1.2621030412835108E-2</v>
      </c>
      <c r="AI2">
        <f t="shared" si="15"/>
        <v>1.0075430804821065E-2</v>
      </c>
      <c r="AJ2">
        <f t="shared" si="16"/>
        <v>1.0480436197366839E-2</v>
      </c>
      <c r="AK2">
        <f t="shared" si="17"/>
        <v>3.1148405236798098</v>
      </c>
      <c r="AL2">
        <f t="shared" si="18"/>
        <v>31.745050854604539</v>
      </c>
      <c r="AM2">
        <f t="shared" si="19"/>
        <v>48.989948383591411</v>
      </c>
      <c r="AN2">
        <f t="shared" si="20"/>
        <v>59.278424296576468</v>
      </c>
      <c r="AO2">
        <f t="shared" si="21"/>
        <v>57.641525778554204</v>
      </c>
    </row>
    <row r="3" spans="1:41" x14ac:dyDescent="0.4">
      <c r="A3">
        <v>21</v>
      </c>
      <c r="B3">
        <v>2445.2798323053398</v>
      </c>
      <c r="C3">
        <v>1000</v>
      </c>
      <c r="D3">
        <v>27.2</v>
      </c>
      <c r="E3">
        <v>62.966995337215998</v>
      </c>
      <c r="F3">
        <v>0</v>
      </c>
      <c r="G3">
        <v>94.1</v>
      </c>
      <c r="H3">
        <v>1.5860000000000001</v>
      </c>
      <c r="I3">
        <v>22</v>
      </c>
      <c r="J3">
        <v>1.937736332661269E-2</v>
      </c>
      <c r="K3">
        <v>4.7383075745819112E-2</v>
      </c>
      <c r="M3">
        <v>21</v>
      </c>
      <c r="N3">
        <v>0</v>
      </c>
      <c r="O3">
        <f t="shared" si="0"/>
        <v>1</v>
      </c>
      <c r="P3">
        <v>0.98225469728601245</v>
      </c>
      <c r="Q3">
        <v>0.98919949174078792</v>
      </c>
      <c r="R3">
        <v>0.20408163265306123</v>
      </c>
      <c r="S3">
        <f t="shared" si="1"/>
        <v>0.79591836734693877</v>
      </c>
      <c r="T3">
        <v>4.7383075745819112E-2</v>
      </c>
      <c r="U3">
        <f t="shared" si="2"/>
        <v>5.0308882423274214E-2</v>
      </c>
      <c r="V3">
        <f t="shared" si="3"/>
        <v>3.30263155505051E-2</v>
      </c>
      <c r="W3">
        <f t="shared" si="4"/>
        <v>2.4581763569339179E-2</v>
      </c>
      <c r="X3">
        <f t="shared" si="5"/>
        <v>1.9576274352324695E-2</v>
      </c>
      <c r="Y3">
        <f t="shared" si="6"/>
        <v>1.6264414650869977E-2</v>
      </c>
      <c r="Z3">
        <f t="shared" si="7"/>
        <v>6.1747926478016009</v>
      </c>
      <c r="AA3">
        <f t="shared" si="8"/>
        <v>30.29934205269651</v>
      </c>
      <c r="AB3">
        <f t="shared" si="9"/>
        <v>48.121215893191206</v>
      </c>
      <c r="AC3">
        <f t="shared" si="10"/>
        <v>58.685091577129143</v>
      </c>
      <c r="AD3">
        <f t="shared" si="11"/>
        <v>65.674632988963182</v>
      </c>
      <c r="AE3">
        <v>1.937736332661269E-2</v>
      </c>
      <c r="AF3">
        <f t="shared" si="12"/>
        <v>2.0573875332642176E-2</v>
      </c>
      <c r="AG3">
        <f t="shared" si="13"/>
        <v>1.350614973148854E-2</v>
      </c>
      <c r="AH3">
        <f t="shared" si="14"/>
        <v>1.0052740485805341E-2</v>
      </c>
      <c r="AI3">
        <f t="shared" si="15"/>
        <v>8.0057399131569923E-3</v>
      </c>
      <c r="AJ3">
        <f t="shared" si="16"/>
        <v>8.3141888486523222E-3</v>
      </c>
      <c r="AK3">
        <f t="shared" si="17"/>
        <v>6.1747926478016124</v>
      </c>
      <c r="AL3">
        <f t="shared" si="18"/>
        <v>30.29934205269651</v>
      </c>
      <c r="AM3">
        <f t="shared" si="19"/>
        <v>48.121215893191199</v>
      </c>
      <c r="AN3">
        <f t="shared" si="20"/>
        <v>58.685091577129157</v>
      </c>
      <c r="AO3">
        <f t="shared" si="21"/>
        <v>57.093291236203981</v>
      </c>
    </row>
    <row r="4" spans="1:41" x14ac:dyDescent="0.4">
      <c r="A4">
        <v>58</v>
      </c>
      <c r="B4">
        <v>5013.7944233348398</v>
      </c>
      <c r="C4">
        <v>1000</v>
      </c>
      <c r="D4">
        <v>30.3</v>
      </c>
      <c r="E4">
        <v>67.638629431620004</v>
      </c>
      <c r="F4">
        <v>0</v>
      </c>
      <c r="G4">
        <v>87.1</v>
      </c>
      <c r="H4">
        <v>1.4890000000000001</v>
      </c>
      <c r="I4">
        <v>12</v>
      </c>
      <c r="J4">
        <v>9.6120877448628555E-3</v>
      </c>
      <c r="K4">
        <v>4.8193031931798552E-2</v>
      </c>
      <c r="M4">
        <v>58</v>
      </c>
      <c r="N4">
        <v>0</v>
      </c>
      <c r="O4">
        <f t="shared" si="0"/>
        <v>1</v>
      </c>
      <c r="P4">
        <v>0.90918580375782876</v>
      </c>
      <c r="Q4">
        <v>0.92757306226175362</v>
      </c>
      <c r="R4">
        <v>0.10204081632653061</v>
      </c>
      <c r="S4">
        <f t="shared" si="1"/>
        <v>0.89795918367346939</v>
      </c>
      <c r="T4">
        <v>4.8193031931798552E-2</v>
      </c>
      <c r="U4">
        <f t="shared" si="2"/>
        <v>5.1616246571287418E-2</v>
      </c>
      <c r="V4">
        <f t="shared" si="3"/>
        <v>3.4599825260612643E-2</v>
      </c>
      <c r="W4">
        <f t="shared" si="4"/>
        <v>2.6021327264251791E-2</v>
      </c>
      <c r="X4">
        <f t="shared" si="5"/>
        <v>2.0851513177898118E-2</v>
      </c>
      <c r="Y4">
        <f t="shared" si="6"/>
        <v>1.7395453480140557E-2</v>
      </c>
      <c r="Z4">
        <f t="shared" si="7"/>
        <v>7.1031319306353344</v>
      </c>
      <c r="AA4">
        <f t="shared" si="8"/>
        <v>28.205751176690107</v>
      </c>
      <c r="AB4">
        <f t="shared" si="9"/>
        <v>46.006038173575689</v>
      </c>
      <c r="AC4">
        <f t="shared" si="10"/>
        <v>56.733344340305038</v>
      </c>
      <c r="AD4">
        <f t="shared" si="11"/>
        <v>63.904629397963333</v>
      </c>
      <c r="AE4">
        <v>9.6120877448628555E-3</v>
      </c>
      <c r="AF4">
        <f t="shared" si="12"/>
        <v>1.0294847018668894E-2</v>
      </c>
      <c r="AG4">
        <f t="shared" si="13"/>
        <v>6.9009261926617146E-3</v>
      </c>
      <c r="AH4">
        <f t="shared" si="14"/>
        <v>5.1899469876836605E-3</v>
      </c>
      <c r="AI4">
        <f t="shared" si="15"/>
        <v>4.1588289062775502E-3</v>
      </c>
      <c r="AJ4">
        <f t="shared" si="16"/>
        <v>4.3368983676264957E-3</v>
      </c>
      <c r="AK4">
        <f t="shared" si="17"/>
        <v>7.1031319306353247</v>
      </c>
      <c r="AL4">
        <f t="shared" si="18"/>
        <v>28.205751176690114</v>
      </c>
      <c r="AM4">
        <f t="shared" si="19"/>
        <v>46.006038173575682</v>
      </c>
      <c r="AN4">
        <f t="shared" si="20"/>
        <v>56.733344340305038</v>
      </c>
      <c r="AO4">
        <f t="shared" si="21"/>
        <v>54.880786747454167</v>
      </c>
    </row>
    <row r="5" spans="1:41" x14ac:dyDescent="0.4">
      <c r="A5">
        <v>57</v>
      </c>
      <c r="B5">
        <v>5193.1926865497599</v>
      </c>
      <c r="C5">
        <v>1000</v>
      </c>
      <c r="D5">
        <v>30.6</v>
      </c>
      <c r="E5">
        <v>68.459173246559999</v>
      </c>
      <c r="F5">
        <v>0</v>
      </c>
      <c r="G5">
        <v>84</v>
      </c>
      <c r="H5">
        <v>1.5369999999999999</v>
      </c>
      <c r="I5">
        <v>32</v>
      </c>
      <c r="J5">
        <v>8.8578761227130869E-3</v>
      </c>
      <c r="K5">
        <v>4.6000657498837347E-2</v>
      </c>
      <c r="M5">
        <v>57</v>
      </c>
      <c r="N5">
        <v>0</v>
      </c>
      <c r="O5">
        <f t="shared" si="0"/>
        <v>1</v>
      </c>
      <c r="P5">
        <v>0.87682672233820458</v>
      </c>
      <c r="Q5">
        <v>0.95806861499364671</v>
      </c>
      <c r="R5">
        <v>0.30612244897959184</v>
      </c>
      <c r="S5">
        <f t="shared" si="1"/>
        <v>0.69387755102040816</v>
      </c>
      <c r="T5">
        <v>4.6000657498837347E-2</v>
      </c>
      <c r="U5">
        <f t="shared" si="2"/>
        <v>5.2143517255730326E-2</v>
      </c>
      <c r="V5">
        <f t="shared" si="3"/>
        <v>3.4305371296875976E-2</v>
      </c>
      <c r="W5">
        <f t="shared" si="4"/>
        <v>2.5561020387553306E-2</v>
      </c>
      <c r="X5">
        <f t="shared" si="5"/>
        <v>2.0369011695870423E-2</v>
      </c>
      <c r="Y5">
        <f t="shared" si="6"/>
        <v>1.6930128147408727E-2</v>
      </c>
      <c r="Z5">
        <f t="shared" si="7"/>
        <v>13.353852077110503</v>
      </c>
      <c r="AA5">
        <f t="shared" si="8"/>
        <v>25.424171822450507</v>
      </c>
      <c r="AB5">
        <f t="shared" si="9"/>
        <v>44.433358614060346</v>
      </c>
      <c r="AC5">
        <f t="shared" si="10"/>
        <v>55.720172703215724</v>
      </c>
      <c r="AD5">
        <f t="shared" si="11"/>
        <v>63.195899650267762</v>
      </c>
      <c r="AE5">
        <v>8.8578761227130869E-3</v>
      </c>
      <c r="AF5">
        <f t="shared" si="12"/>
        <v>1.0040743797313885E-2</v>
      </c>
      <c r="AG5">
        <f t="shared" si="13"/>
        <v>6.6058344774546944E-3</v>
      </c>
      <c r="AH5">
        <f t="shared" si="14"/>
        <v>4.9220242595187568E-3</v>
      </c>
      <c r="AI5">
        <f t="shared" si="15"/>
        <v>3.9222522493004459E-3</v>
      </c>
      <c r="AJ5">
        <f t="shared" si="16"/>
        <v>4.0750770213228696E-3</v>
      </c>
      <c r="AK5">
        <f t="shared" si="17"/>
        <v>13.353852077110512</v>
      </c>
      <c r="AL5">
        <f t="shared" si="18"/>
        <v>25.424171822450507</v>
      </c>
      <c r="AM5">
        <f t="shared" si="19"/>
        <v>44.433358614060346</v>
      </c>
      <c r="AN5">
        <f t="shared" si="20"/>
        <v>55.720172703215724</v>
      </c>
      <c r="AO5">
        <f t="shared" si="21"/>
        <v>53.994874562834703</v>
      </c>
    </row>
    <row r="6" spans="1:41" x14ac:dyDescent="0.4">
      <c r="A6">
        <v>55</v>
      </c>
      <c r="B6">
        <v>4118.2234844486602</v>
      </c>
      <c r="C6">
        <v>1000</v>
      </c>
      <c r="D6">
        <v>30.4</v>
      </c>
      <c r="E6">
        <v>68.480811670527999</v>
      </c>
      <c r="F6">
        <v>0</v>
      </c>
      <c r="G6">
        <v>89.1</v>
      </c>
      <c r="H6">
        <v>1.5229999999999999</v>
      </c>
      <c r="I6">
        <v>58</v>
      </c>
      <c r="J6">
        <v>1.1202484288075408E-2</v>
      </c>
      <c r="K6">
        <v>4.613433387931927E-2</v>
      </c>
      <c r="M6">
        <v>55</v>
      </c>
      <c r="N6">
        <v>0</v>
      </c>
      <c r="O6">
        <f t="shared" si="0"/>
        <v>1</v>
      </c>
      <c r="P6">
        <v>0.93006263048016702</v>
      </c>
      <c r="Q6">
        <v>0.9491740787801779</v>
      </c>
      <c r="R6">
        <v>0.5714285714285714</v>
      </c>
      <c r="S6">
        <f t="shared" si="1"/>
        <v>0.4285714285714286</v>
      </c>
      <c r="T6">
        <v>4.613433387931927E-2</v>
      </c>
      <c r="U6">
        <f t="shared" si="2"/>
        <v>5.5788403627980356E-2</v>
      </c>
      <c r="V6">
        <f t="shared" si="3"/>
        <v>3.5576583769220647E-2</v>
      </c>
      <c r="W6">
        <f t="shared" si="4"/>
        <v>2.6115197087127284E-2</v>
      </c>
      <c r="X6">
        <f t="shared" si="5"/>
        <v>2.0629026741429989E-2</v>
      </c>
      <c r="Y6">
        <f t="shared" si="6"/>
        <v>1.7047714793141499E-2</v>
      </c>
      <c r="Z6">
        <f t="shared" si="7"/>
        <v>20.925997921449856</v>
      </c>
      <c r="AA6">
        <f t="shared" si="8"/>
        <v>22.884800152780283</v>
      </c>
      <c r="AB6">
        <f t="shared" si="9"/>
        <v>43.393141525700024</v>
      </c>
      <c r="AC6">
        <f t="shared" si="10"/>
        <v>55.284871359815156</v>
      </c>
      <c r="AD6">
        <f t="shared" si="11"/>
        <v>63.047662424831252</v>
      </c>
      <c r="AE6">
        <v>1.1202484288075408E-2</v>
      </c>
      <c r="AF6">
        <f t="shared" si="12"/>
        <v>1.3546715917348812E-2</v>
      </c>
      <c r="AG6">
        <f t="shared" si="13"/>
        <v>8.6388181466027399E-3</v>
      </c>
      <c r="AH6">
        <f t="shared" si="14"/>
        <v>6.3413744265565369E-3</v>
      </c>
      <c r="AI6">
        <f t="shared" si="15"/>
        <v>5.0092052603094139E-3</v>
      </c>
      <c r="AJ6">
        <f t="shared" si="16"/>
        <v>5.174474763668579E-3</v>
      </c>
      <c r="AK6">
        <f t="shared" si="17"/>
        <v>20.925997921449841</v>
      </c>
      <c r="AL6">
        <f t="shared" si="18"/>
        <v>22.884800152780279</v>
      </c>
      <c r="AM6">
        <f t="shared" si="19"/>
        <v>43.393141525700024</v>
      </c>
      <c r="AN6">
        <f t="shared" si="20"/>
        <v>55.284871359815156</v>
      </c>
      <c r="AO6">
        <f t="shared" si="21"/>
        <v>53.809578031039074</v>
      </c>
    </row>
    <row r="7" spans="1:41" x14ac:dyDescent="0.4">
      <c r="A7">
        <v>64</v>
      </c>
      <c r="B7">
        <v>195.76282055793899</v>
      </c>
      <c r="C7">
        <v>1000</v>
      </c>
      <c r="D7">
        <v>30.8</v>
      </c>
      <c r="E7">
        <v>67.884776652799999</v>
      </c>
      <c r="F7">
        <v>0</v>
      </c>
      <c r="G7">
        <v>89.7</v>
      </c>
      <c r="H7">
        <v>1.536</v>
      </c>
      <c r="I7">
        <v>56</v>
      </c>
      <c r="J7">
        <v>0.24039952426477756</v>
      </c>
      <c r="K7">
        <v>4.7061288930859556E-2</v>
      </c>
      <c r="M7">
        <v>64</v>
      </c>
      <c r="N7">
        <v>0</v>
      </c>
      <c r="O7">
        <f t="shared" si="0"/>
        <v>1</v>
      </c>
      <c r="P7">
        <v>0.93632567849686854</v>
      </c>
      <c r="Q7">
        <v>0.95743329097839902</v>
      </c>
      <c r="R7">
        <v>0.55102040816326525</v>
      </c>
      <c r="S7">
        <f t="shared" si="1"/>
        <v>0.44897959183673475</v>
      </c>
      <c r="T7">
        <v>4.7061288930859556E-2</v>
      </c>
      <c r="U7">
        <f t="shared" si="2"/>
        <v>5.6314651077454668E-2</v>
      </c>
      <c r="V7">
        <f t="shared" si="3"/>
        <v>3.594867649925864E-2</v>
      </c>
      <c r="W7">
        <f t="shared" si="4"/>
        <v>2.6400895355799193E-2</v>
      </c>
      <c r="X7">
        <f t="shared" si="5"/>
        <v>2.0860464651764138E-2</v>
      </c>
      <c r="Y7">
        <f t="shared" si="6"/>
        <v>1.7242081412428088E-2</v>
      </c>
      <c r="Z7">
        <f t="shared" si="7"/>
        <v>19.662364454551508</v>
      </c>
      <c r="AA7">
        <f t="shared" si="8"/>
        <v>23.613064333888289</v>
      </c>
      <c r="AB7">
        <f t="shared" si="9"/>
        <v>43.90103638133187</v>
      </c>
      <c r="AC7">
        <f t="shared" si="10"/>
        <v>55.673834853075434</v>
      </c>
      <c r="AD7">
        <f t="shared" si="11"/>
        <v>63.362496429370175</v>
      </c>
      <c r="AE7">
        <v>0.24039952426477756</v>
      </c>
      <c r="AF7">
        <f t="shared" si="12"/>
        <v>0.28766775487272611</v>
      </c>
      <c r="AG7">
        <f t="shared" si="13"/>
        <v>0.18363382994177424</v>
      </c>
      <c r="AH7">
        <f t="shared" si="14"/>
        <v>0.13486164165674883</v>
      </c>
      <c r="AI7">
        <f t="shared" si="15"/>
        <v>0.1065598901380263</v>
      </c>
      <c r="AJ7">
        <f t="shared" si="16"/>
        <v>0.11009548035785624</v>
      </c>
      <c r="AK7">
        <f t="shared" si="17"/>
        <v>19.662364454551508</v>
      </c>
      <c r="AL7">
        <f t="shared" si="18"/>
        <v>23.613064333888293</v>
      </c>
      <c r="AM7">
        <f t="shared" si="19"/>
        <v>43.90103638133187</v>
      </c>
      <c r="AN7">
        <f t="shared" si="20"/>
        <v>55.673834853075434</v>
      </c>
      <c r="AO7">
        <f t="shared" si="21"/>
        <v>54.203120536712724</v>
      </c>
    </row>
    <row r="8" spans="1:41" x14ac:dyDescent="0.4">
      <c r="A8">
        <v>54</v>
      </c>
      <c r="B8">
        <v>4931.2215691953097</v>
      </c>
      <c r="C8">
        <v>1000</v>
      </c>
      <c r="D8">
        <v>30.4</v>
      </c>
      <c r="E8">
        <v>67.232448982911905</v>
      </c>
      <c r="F8">
        <v>0</v>
      </c>
      <c r="G8">
        <v>89.8</v>
      </c>
      <c r="H8">
        <v>1.5069999999999999</v>
      </c>
      <c r="I8">
        <v>64</v>
      </c>
      <c r="J8">
        <v>9.798677323733157E-3</v>
      </c>
      <c r="K8">
        <v>4.8319448968377914E-2</v>
      </c>
      <c r="M8">
        <v>54</v>
      </c>
      <c r="N8">
        <v>0</v>
      </c>
      <c r="O8">
        <f t="shared" si="0"/>
        <v>1</v>
      </c>
      <c r="P8">
        <v>0.93736951983298533</v>
      </c>
      <c r="Q8">
        <v>0.93900889453621339</v>
      </c>
      <c r="R8">
        <v>0.63265306122448983</v>
      </c>
      <c r="S8">
        <f t="shared" si="1"/>
        <v>0.36734693877551017</v>
      </c>
      <c r="T8">
        <v>4.8319448968377914E-2</v>
      </c>
      <c r="U8">
        <f t="shared" si="2"/>
        <v>5.9585129698522026E-2</v>
      </c>
      <c r="V8">
        <f t="shared" si="3"/>
        <v>3.7748804448031463E-2</v>
      </c>
      <c r="W8">
        <f t="shared" si="4"/>
        <v>2.7624996512388866E-2</v>
      </c>
      <c r="X8">
        <f t="shared" si="5"/>
        <v>2.1783030824934609E-2</v>
      </c>
      <c r="Y8">
        <f t="shared" si="6"/>
        <v>1.7980602690342136E-2</v>
      </c>
      <c r="Z8">
        <f t="shared" si="7"/>
        <v>23.315002490025915</v>
      </c>
      <c r="AA8">
        <f t="shared" si="8"/>
        <v>21.87658333451667</v>
      </c>
      <c r="AB8">
        <f t="shared" si="9"/>
        <v>42.828411535761276</v>
      </c>
      <c r="AC8">
        <f t="shared" si="10"/>
        <v>54.91871018812683</v>
      </c>
      <c r="AD8">
        <f t="shared" si="11"/>
        <v>62.788063452235711</v>
      </c>
      <c r="AE8">
        <v>9.798677323733157E-3</v>
      </c>
      <c r="AF8">
        <f t="shared" si="12"/>
        <v>1.2083239185751148E-2</v>
      </c>
      <c r="AG8">
        <f t="shared" si="13"/>
        <v>7.6550615133262846E-3</v>
      </c>
      <c r="AH8">
        <f t="shared" si="14"/>
        <v>5.6020594744634021E-3</v>
      </c>
      <c r="AI8">
        <f t="shared" si="15"/>
        <v>4.4173701220424424E-3</v>
      </c>
      <c r="AJ8">
        <f t="shared" si="16"/>
        <v>4.5578469852846889E-3</v>
      </c>
      <c r="AK8">
        <f t="shared" si="17"/>
        <v>23.315002490025922</v>
      </c>
      <c r="AL8">
        <f t="shared" si="18"/>
        <v>21.876583334516674</v>
      </c>
      <c r="AM8">
        <f t="shared" si="19"/>
        <v>42.828411535761269</v>
      </c>
      <c r="AN8">
        <f t="shared" si="20"/>
        <v>54.91871018812683</v>
      </c>
      <c r="AO8">
        <f t="shared" si="21"/>
        <v>53.485079315294627</v>
      </c>
    </row>
    <row r="9" spans="1:41" x14ac:dyDescent="0.4">
      <c r="A9">
        <v>53</v>
      </c>
      <c r="B9">
        <v>2521.9348169495001</v>
      </c>
      <c r="C9">
        <v>1000</v>
      </c>
      <c r="D9">
        <v>29.7</v>
      </c>
      <c r="E9">
        <v>66.212590973003998</v>
      </c>
      <c r="F9">
        <v>0</v>
      </c>
      <c r="G9">
        <v>87.5</v>
      </c>
      <c r="H9">
        <v>1.4970000000000001</v>
      </c>
      <c r="I9">
        <v>58</v>
      </c>
      <c r="J9">
        <v>1.9469044354163446E-2</v>
      </c>
      <c r="K9">
        <v>4.9099660809498895E-2</v>
      </c>
      <c r="M9">
        <v>53</v>
      </c>
      <c r="N9">
        <v>0</v>
      </c>
      <c r="O9">
        <f t="shared" si="0"/>
        <v>1</v>
      </c>
      <c r="P9">
        <v>0.91336116910229648</v>
      </c>
      <c r="Q9">
        <v>0.93265565438373577</v>
      </c>
      <c r="R9">
        <v>0.5714285714285714</v>
      </c>
      <c r="S9">
        <f t="shared" si="1"/>
        <v>0.4285714285714286</v>
      </c>
      <c r="T9">
        <v>4.9099660809498895E-2</v>
      </c>
      <c r="U9">
        <f t="shared" si="2"/>
        <v>5.9976591901163785E-2</v>
      </c>
      <c r="V9">
        <f t="shared" si="3"/>
        <v>3.8354577308844721E-2</v>
      </c>
      <c r="W9">
        <f t="shared" si="4"/>
        <v>2.8191373966391743E-2</v>
      </c>
      <c r="X9">
        <f t="shared" si="5"/>
        <v>2.2286020047118622E-2</v>
      </c>
      <c r="Y9">
        <f t="shared" si="6"/>
        <v>1.8426211672791241E-2</v>
      </c>
      <c r="Z9">
        <f t="shared" si="7"/>
        <v>22.152762182749385</v>
      </c>
      <c r="AA9">
        <f t="shared" si="8"/>
        <v>21.884231629102036</v>
      </c>
      <c r="AB9">
        <f t="shared" si="9"/>
        <v>42.58336309944977</v>
      </c>
      <c r="AC9">
        <f t="shared" si="10"/>
        <v>54.610643577384685</v>
      </c>
      <c r="AD9">
        <f t="shared" si="11"/>
        <v>62.471814735578626</v>
      </c>
      <c r="AE9">
        <v>1.9469044354163446E-2</v>
      </c>
      <c r="AF9">
        <f t="shared" si="12"/>
        <v>2.3781975449195272E-2</v>
      </c>
      <c r="AG9">
        <f t="shared" si="13"/>
        <v>1.5208393591725705E-2</v>
      </c>
      <c r="AH9">
        <f t="shared" si="14"/>
        <v>1.1178470504837102E-2</v>
      </c>
      <c r="AI9">
        <f t="shared" si="15"/>
        <v>8.8368739339883106E-3</v>
      </c>
      <c r="AJ9">
        <f t="shared" si="16"/>
        <v>9.1329737930535351E-3</v>
      </c>
      <c r="AK9">
        <f t="shared" si="17"/>
        <v>22.152762182749388</v>
      </c>
      <c r="AL9">
        <f t="shared" si="18"/>
        <v>21.884231629102036</v>
      </c>
      <c r="AM9">
        <f t="shared" si="19"/>
        <v>42.583363099449763</v>
      </c>
      <c r="AN9">
        <f t="shared" si="20"/>
        <v>54.610643577384685</v>
      </c>
      <c r="AO9">
        <f t="shared" si="21"/>
        <v>53.08976841947328</v>
      </c>
    </row>
    <row r="10" spans="1:41" x14ac:dyDescent="0.4">
      <c r="A10">
        <v>89</v>
      </c>
      <c r="B10">
        <v>1015.40647348622</v>
      </c>
      <c r="C10">
        <v>1000</v>
      </c>
      <c r="D10">
        <v>29.6</v>
      </c>
      <c r="E10">
        <v>64.626797225600001</v>
      </c>
      <c r="F10">
        <v>0</v>
      </c>
      <c r="G10">
        <v>89.5</v>
      </c>
      <c r="H10">
        <v>1.4450000000000001</v>
      </c>
      <c r="I10">
        <v>40</v>
      </c>
      <c r="J10">
        <v>5.2383068079633631E-2</v>
      </c>
      <c r="K10">
        <v>5.3190106429129365E-2</v>
      </c>
      <c r="M10">
        <v>89</v>
      </c>
      <c r="N10">
        <v>0</v>
      </c>
      <c r="O10">
        <f t="shared" si="0"/>
        <v>1</v>
      </c>
      <c r="P10">
        <v>0.93423799582463474</v>
      </c>
      <c r="Q10">
        <v>0.89961880559085139</v>
      </c>
      <c r="R10">
        <v>0.38775510204081631</v>
      </c>
      <c r="S10">
        <f t="shared" si="1"/>
        <v>0.61224489795918369</v>
      </c>
      <c r="T10">
        <v>5.3190106429129365E-2</v>
      </c>
      <c r="U10">
        <f t="shared" si="2"/>
        <v>6.1739450624781332E-2</v>
      </c>
      <c r="V10">
        <f t="shared" si="3"/>
        <v>4.0295851886842947E-2</v>
      </c>
      <c r="W10">
        <f t="shared" si="4"/>
        <v>2.9908061522281999E-2</v>
      </c>
      <c r="X10">
        <f t="shared" si="5"/>
        <v>2.3778299344520373E-2</v>
      </c>
      <c r="Y10">
        <f t="shared" si="6"/>
        <v>1.9733789853972009E-2</v>
      </c>
      <c r="Z10">
        <f t="shared" si="7"/>
        <v>16.073184976689483</v>
      </c>
      <c r="AA10">
        <f t="shared" si="8"/>
        <v>24.241828806014436</v>
      </c>
      <c r="AB10">
        <f t="shared" si="9"/>
        <v>43.771382442839105</v>
      </c>
      <c r="AC10">
        <f t="shared" si="10"/>
        <v>55.295634957597542</v>
      </c>
      <c r="AD10">
        <f t="shared" si="11"/>
        <v>62.899510493995038</v>
      </c>
      <c r="AE10">
        <v>5.2383068079633631E-2</v>
      </c>
      <c r="AF10">
        <f t="shared" si="12"/>
        <v>6.0802695508538326E-2</v>
      </c>
      <c r="AG10">
        <f t="shared" si="13"/>
        <v>3.9684454392430853E-2</v>
      </c>
      <c r="AH10">
        <f t="shared" si="14"/>
        <v>2.945427501520442E-2</v>
      </c>
      <c r="AI10">
        <f t="shared" si="15"/>
        <v>2.3417517974729619E-2</v>
      </c>
      <c r="AJ10">
        <f t="shared" si="16"/>
        <v>2.4292968344759885E-2</v>
      </c>
      <c r="AK10">
        <f t="shared" si="17"/>
        <v>16.073184976689483</v>
      </c>
      <c r="AL10">
        <f t="shared" si="18"/>
        <v>24.241828806014436</v>
      </c>
      <c r="AM10">
        <f t="shared" si="19"/>
        <v>43.771382442839105</v>
      </c>
      <c r="AN10">
        <f t="shared" si="20"/>
        <v>55.295634957597542</v>
      </c>
      <c r="AO10">
        <f t="shared" si="21"/>
        <v>53.624388117493801</v>
      </c>
    </row>
    <row r="11" spans="1:41" x14ac:dyDescent="0.4">
      <c r="A11">
        <v>42</v>
      </c>
      <c r="B11">
        <v>794.96579270602604</v>
      </c>
      <c r="C11">
        <v>1000</v>
      </c>
      <c r="D11">
        <v>29.6</v>
      </c>
      <c r="E11">
        <v>66.435572121632006</v>
      </c>
      <c r="F11">
        <v>0</v>
      </c>
      <c r="G11">
        <v>81.400000000000006</v>
      </c>
      <c r="H11">
        <v>1.4990000000000001</v>
      </c>
      <c r="I11">
        <v>66</v>
      </c>
      <c r="J11">
        <v>6.1100624078145094E-2</v>
      </c>
      <c r="K11">
        <v>4.8572906055115522E-2</v>
      </c>
      <c r="M11">
        <v>42</v>
      </c>
      <c r="N11">
        <v>0</v>
      </c>
      <c r="O11">
        <f t="shared" si="0"/>
        <v>1</v>
      </c>
      <c r="P11">
        <v>0.84968684759916502</v>
      </c>
      <c r="Q11">
        <v>0.93392630241423136</v>
      </c>
      <c r="R11">
        <v>0.65306122448979587</v>
      </c>
      <c r="S11">
        <f t="shared" si="1"/>
        <v>0.34693877551020413</v>
      </c>
      <c r="T11">
        <v>4.8572906055115522E-2</v>
      </c>
      <c r="U11">
        <f t="shared" si="2"/>
        <v>6.2063057519151622E-2</v>
      </c>
      <c r="V11">
        <f t="shared" si="3"/>
        <v>3.9537056902637896E-2</v>
      </c>
      <c r="W11">
        <f t="shared" si="4"/>
        <v>2.9008369294654585E-2</v>
      </c>
      <c r="X11">
        <f t="shared" si="5"/>
        <v>2.2907989457985226E-2</v>
      </c>
      <c r="Y11">
        <f t="shared" si="6"/>
        <v>1.8927573167293595E-2</v>
      </c>
      <c r="Z11">
        <f t="shared" si="7"/>
        <v>27.772996428768064</v>
      </c>
      <c r="AA11">
        <f t="shared" si="8"/>
        <v>18.602652973294774</v>
      </c>
      <c r="AB11">
        <f t="shared" si="9"/>
        <v>40.278703395389023</v>
      </c>
      <c r="AC11">
        <f t="shared" si="10"/>
        <v>52.837926905193598</v>
      </c>
      <c r="AD11">
        <f t="shared" si="11"/>
        <v>61.032652347758365</v>
      </c>
      <c r="AE11">
        <v>6.1100624078145094E-2</v>
      </c>
      <c r="AF11">
        <f t="shared" si="12"/>
        <v>7.8070098221323325E-2</v>
      </c>
      <c r="AG11">
        <f t="shared" si="13"/>
        <v>4.9734287016370372E-2</v>
      </c>
      <c r="AH11">
        <f t="shared" si="14"/>
        <v>3.6490084932977382E-2</v>
      </c>
      <c r="AI11">
        <f t="shared" si="15"/>
        <v>2.8816320989117669E-2</v>
      </c>
      <c r="AJ11">
        <f t="shared" si="16"/>
        <v>2.976161575277508E-2</v>
      </c>
      <c r="AK11">
        <f t="shared" si="17"/>
        <v>27.772996428768053</v>
      </c>
      <c r="AL11">
        <f t="shared" si="18"/>
        <v>18.602652973294774</v>
      </c>
      <c r="AM11">
        <f t="shared" si="19"/>
        <v>40.278703395389023</v>
      </c>
      <c r="AN11">
        <f t="shared" si="20"/>
        <v>52.837926905193598</v>
      </c>
      <c r="AO11">
        <f t="shared" si="21"/>
        <v>51.290815434697947</v>
      </c>
    </row>
    <row r="12" spans="1:41" x14ac:dyDescent="0.4">
      <c r="A12">
        <v>23</v>
      </c>
      <c r="B12">
        <v>4680.3882021958898</v>
      </c>
      <c r="C12">
        <v>1000</v>
      </c>
      <c r="D12">
        <v>29.1</v>
      </c>
      <c r="E12">
        <v>62.772695524416001</v>
      </c>
      <c r="F12">
        <v>0</v>
      </c>
      <c r="G12">
        <v>80</v>
      </c>
      <c r="H12">
        <v>1.482</v>
      </c>
      <c r="I12">
        <v>42</v>
      </c>
      <c r="J12">
        <v>1.1562069388855815E-2</v>
      </c>
      <c r="K12">
        <v>5.4114973160571005E-2</v>
      </c>
      <c r="M12">
        <v>23</v>
      </c>
      <c r="N12">
        <v>0</v>
      </c>
      <c r="O12">
        <f t="shared" si="0"/>
        <v>1</v>
      </c>
      <c r="P12">
        <v>0.83507306889352817</v>
      </c>
      <c r="Q12">
        <v>0.92312579415501905</v>
      </c>
      <c r="R12">
        <v>0.40816326530612246</v>
      </c>
      <c r="S12">
        <f t="shared" si="1"/>
        <v>0.59183673469387754</v>
      </c>
      <c r="T12">
        <v>5.4114973160571005E-2</v>
      </c>
      <c r="U12">
        <f t="shared" si="2"/>
        <v>6.4614206723103307E-2</v>
      </c>
      <c r="V12">
        <f t="shared" si="3"/>
        <v>4.237469801038983E-2</v>
      </c>
      <c r="W12">
        <f t="shared" si="4"/>
        <v>3.1524356595841178E-2</v>
      </c>
      <c r="X12">
        <f t="shared" si="5"/>
        <v>2.5097869445535961E-2</v>
      </c>
      <c r="Y12">
        <f t="shared" si="6"/>
        <v>2.0847868139355449E-2</v>
      </c>
      <c r="Z12">
        <f t="shared" si="7"/>
        <v>19.401716289092061</v>
      </c>
      <c r="AA12">
        <f t="shared" si="8"/>
        <v>21.69505862147469</v>
      </c>
      <c r="AB12">
        <f t="shared" si="9"/>
        <v>41.74559321631466</v>
      </c>
      <c r="AC12">
        <f t="shared" si="10"/>
        <v>53.621210582392656</v>
      </c>
      <c r="AD12">
        <f t="shared" si="11"/>
        <v>61.4748619065277</v>
      </c>
      <c r="AE12">
        <v>1.1562069388855815E-2</v>
      </c>
      <c r="AF12">
        <f t="shared" si="12"/>
        <v>1.3805309288829582E-2</v>
      </c>
      <c r="AG12">
        <f t="shared" si="13"/>
        <v>9.0536716570879666E-3</v>
      </c>
      <c r="AH12">
        <f t="shared" si="14"/>
        <v>6.7354149343960288E-3</v>
      </c>
      <c r="AI12">
        <f t="shared" si="15"/>
        <v>5.3623478141750789E-3</v>
      </c>
      <c r="AJ12">
        <f t="shared" si="16"/>
        <v>5.5678789981497391E-3</v>
      </c>
      <c r="AK12">
        <f t="shared" si="17"/>
        <v>19.401716289092072</v>
      </c>
      <c r="AL12">
        <f t="shared" si="18"/>
        <v>21.695058621474679</v>
      </c>
      <c r="AM12">
        <f t="shared" si="19"/>
        <v>41.745593216314653</v>
      </c>
      <c r="AN12">
        <f t="shared" si="20"/>
        <v>53.621210582392656</v>
      </c>
      <c r="AO12">
        <f t="shared" si="21"/>
        <v>51.843577383159619</v>
      </c>
    </row>
    <row r="13" spans="1:41" x14ac:dyDescent="0.4">
      <c r="A13">
        <v>43</v>
      </c>
      <c r="B13">
        <v>7100.98426418289</v>
      </c>
      <c r="C13">
        <v>1000</v>
      </c>
      <c r="D13">
        <v>29.8</v>
      </c>
      <c r="E13">
        <v>65.683593621567994</v>
      </c>
      <c r="F13">
        <v>0</v>
      </c>
      <c r="G13">
        <v>82.8</v>
      </c>
      <c r="H13">
        <v>1.4490000000000001</v>
      </c>
      <c r="I13">
        <v>58</v>
      </c>
      <c r="J13">
        <v>7.2781330049586203E-3</v>
      </c>
      <c r="K13">
        <v>5.16819079408413E-2</v>
      </c>
      <c r="M13">
        <v>43</v>
      </c>
      <c r="N13">
        <v>0</v>
      </c>
      <c r="O13">
        <f t="shared" si="0"/>
        <v>1</v>
      </c>
      <c r="P13">
        <v>0.86430062630480164</v>
      </c>
      <c r="Q13">
        <v>0.90216010165184246</v>
      </c>
      <c r="R13">
        <v>0.5714285714285714</v>
      </c>
      <c r="S13">
        <f t="shared" si="1"/>
        <v>0.4285714285714286</v>
      </c>
      <c r="T13">
        <v>5.16819079408413E-2</v>
      </c>
      <c r="U13">
        <f t="shared" si="2"/>
        <v>6.4702832909202618E-2</v>
      </c>
      <c r="V13">
        <f t="shared" si="3"/>
        <v>4.1666417059637723E-2</v>
      </c>
      <c r="W13">
        <f t="shared" si="4"/>
        <v>3.0726673171628825E-2</v>
      </c>
      <c r="X13">
        <f t="shared" si="5"/>
        <v>2.4336890511709956E-2</v>
      </c>
      <c r="Y13">
        <f t="shared" si="6"/>
        <v>2.014717364612786E-2</v>
      </c>
      <c r="Z13">
        <f t="shared" si="7"/>
        <v>25.194358117091909</v>
      </c>
      <c r="AA13">
        <f t="shared" si="8"/>
        <v>19.379104371820024</v>
      </c>
      <c r="AB13">
        <f t="shared" si="9"/>
        <v>40.546557981565407</v>
      </c>
      <c r="AC13">
        <f t="shared" si="10"/>
        <v>52.910232068894118</v>
      </c>
      <c r="AD13">
        <f t="shared" si="11"/>
        <v>61.01697006002621</v>
      </c>
      <c r="AE13">
        <v>7.2781330049586203E-3</v>
      </c>
      <c r="AF13">
        <f t="shared" si="12"/>
        <v>9.1118118984661583E-3</v>
      </c>
      <c r="AG13">
        <f t="shared" si="13"/>
        <v>5.867696013607808E-3</v>
      </c>
      <c r="AH13">
        <f t="shared" si="14"/>
        <v>4.3271005861276243E-3</v>
      </c>
      <c r="AI13">
        <f t="shared" si="15"/>
        <v>3.427255941752238E-3</v>
      </c>
      <c r="AJ13">
        <f t="shared" si="16"/>
        <v>3.5465459604926671E-3</v>
      </c>
      <c r="AK13">
        <f t="shared" si="17"/>
        <v>25.194358117091912</v>
      </c>
      <c r="AL13">
        <f t="shared" si="18"/>
        <v>19.379104371820027</v>
      </c>
      <c r="AM13">
        <f t="shared" si="19"/>
        <v>40.546557981565414</v>
      </c>
      <c r="AN13">
        <f t="shared" si="20"/>
        <v>52.910232068894103</v>
      </c>
      <c r="AO13">
        <f t="shared" si="21"/>
        <v>51.271212575032756</v>
      </c>
    </row>
    <row r="14" spans="1:41" x14ac:dyDescent="0.4">
      <c r="A14">
        <v>113</v>
      </c>
      <c r="B14">
        <v>1124.8571914538099</v>
      </c>
      <c r="C14">
        <v>1000</v>
      </c>
      <c r="D14">
        <v>25.8</v>
      </c>
      <c r="E14">
        <v>57.728753862456003</v>
      </c>
      <c r="F14">
        <v>0</v>
      </c>
      <c r="G14">
        <v>95.8</v>
      </c>
      <c r="H14">
        <v>1.397</v>
      </c>
      <c r="I14">
        <v>42</v>
      </c>
      <c r="J14">
        <v>5.405978830900602E-2</v>
      </c>
      <c r="K14">
        <v>6.0809541647856014E-2</v>
      </c>
      <c r="M14">
        <v>113</v>
      </c>
      <c r="N14">
        <v>0</v>
      </c>
      <c r="O14">
        <f t="shared" si="0"/>
        <v>1</v>
      </c>
      <c r="P14">
        <v>1</v>
      </c>
      <c r="Q14">
        <v>0.86912325285895808</v>
      </c>
      <c r="R14">
        <v>0.40816326530612246</v>
      </c>
      <c r="S14">
        <f t="shared" si="1"/>
        <v>0.59183673469387754</v>
      </c>
      <c r="T14">
        <v>6.0809541647856014E-2</v>
      </c>
      <c r="U14">
        <f t="shared" si="2"/>
        <v>7.0280548595250333E-2</v>
      </c>
      <c r="V14">
        <f t="shared" si="3"/>
        <v>4.5634965838288084E-2</v>
      </c>
      <c r="W14">
        <f t="shared" si="4"/>
        <v>3.3786802312002553E-2</v>
      </c>
      <c r="X14">
        <f t="shared" si="5"/>
        <v>2.6822818909428846E-2</v>
      </c>
      <c r="Y14">
        <f t="shared" si="6"/>
        <v>2.2239013654633769E-2</v>
      </c>
      <c r="Z14">
        <f t="shared" si="7"/>
        <v>15.574869816056644</v>
      </c>
      <c r="AA14">
        <f t="shared" si="8"/>
        <v>24.954267699373371</v>
      </c>
      <c r="AB14">
        <f t="shared" si="9"/>
        <v>44.438321032479308</v>
      </c>
      <c r="AC14">
        <f t="shared" si="10"/>
        <v>55.890443863632456</v>
      </c>
      <c r="AD14">
        <f t="shared" si="11"/>
        <v>63.428414271861463</v>
      </c>
      <c r="AE14">
        <v>5.405978830900602E-2</v>
      </c>
      <c r="AF14">
        <f t="shared" si="12"/>
        <v>6.2479529960969518E-2</v>
      </c>
      <c r="AG14">
        <f t="shared" si="13"/>
        <v>4.0569564016662112E-2</v>
      </c>
      <c r="AH14">
        <f t="shared" si="14"/>
        <v>3.0036526030771209E-2</v>
      </c>
      <c r="AI14">
        <f t="shared" si="15"/>
        <v>2.3845532671362465E-2</v>
      </c>
      <c r="AJ14">
        <f t="shared" si="16"/>
        <v>2.4713152282347939E-2</v>
      </c>
      <c r="AK14">
        <f t="shared" si="17"/>
        <v>15.574869816056648</v>
      </c>
      <c r="AL14">
        <f t="shared" si="18"/>
        <v>24.954267699373364</v>
      </c>
      <c r="AM14">
        <f t="shared" si="19"/>
        <v>44.438321032479308</v>
      </c>
      <c r="AN14">
        <f t="shared" si="20"/>
        <v>55.89044386363247</v>
      </c>
      <c r="AO14">
        <f t="shared" si="21"/>
        <v>54.285517839826824</v>
      </c>
    </row>
    <row r="15" spans="1:41" x14ac:dyDescent="0.4">
      <c r="A15">
        <v>299</v>
      </c>
      <c r="B15">
        <v>1639.5135012184401</v>
      </c>
      <c r="C15">
        <v>1000</v>
      </c>
      <c r="D15">
        <v>27.3</v>
      </c>
      <c r="E15">
        <v>60.216955996320003</v>
      </c>
      <c r="F15">
        <v>0</v>
      </c>
      <c r="G15">
        <v>79.8</v>
      </c>
      <c r="H15">
        <v>1.385</v>
      </c>
      <c r="I15">
        <v>44</v>
      </c>
      <c r="J15">
        <v>3.6195909059165886E-2</v>
      </c>
      <c r="K15">
        <v>5.9343681591377311E-2</v>
      </c>
      <c r="M15">
        <v>299</v>
      </c>
      <c r="N15">
        <v>0</v>
      </c>
      <c r="O15">
        <f t="shared" si="0"/>
        <v>1</v>
      </c>
      <c r="P15">
        <v>0.83298538622129437</v>
      </c>
      <c r="Q15">
        <v>0.86149936467598476</v>
      </c>
      <c r="R15">
        <v>0.42857142857142855</v>
      </c>
      <c r="S15">
        <f t="shared" si="1"/>
        <v>0.5714285714285714</v>
      </c>
      <c r="T15">
        <v>5.9343681591377311E-2</v>
      </c>
      <c r="U15">
        <f t="shared" si="2"/>
        <v>7.268249427895429E-2</v>
      </c>
      <c r="V15">
        <f t="shared" si="3"/>
        <v>4.7853967133583232E-2</v>
      </c>
      <c r="W15">
        <f t="shared" si="4"/>
        <v>3.566925709122213E-2</v>
      </c>
      <c r="X15">
        <f t="shared" si="5"/>
        <v>2.8430264236510915E-2</v>
      </c>
      <c r="Y15">
        <f t="shared" si="6"/>
        <v>2.3633832782769936E-2</v>
      </c>
      <c r="Z15">
        <f t="shared" si="7"/>
        <v>22.477224752289587</v>
      </c>
      <c r="AA15">
        <f t="shared" si="8"/>
        <v>19.361310504644429</v>
      </c>
      <c r="AB15">
        <f t="shared" si="9"/>
        <v>39.89375762557188</v>
      </c>
      <c r="AC15">
        <f t="shared" si="10"/>
        <v>52.092179867988072</v>
      </c>
      <c r="AD15">
        <f t="shared" si="11"/>
        <v>60.174643451504451</v>
      </c>
      <c r="AE15">
        <v>3.6195909059165886E-2</v>
      </c>
      <c r="AF15">
        <f t="shared" si="12"/>
        <v>4.433174488952895E-2</v>
      </c>
      <c r="AG15">
        <f t="shared" si="13"/>
        <v>2.9187906716242058E-2</v>
      </c>
      <c r="AH15">
        <f t="shared" si="14"/>
        <v>2.1756000828729836E-2</v>
      </c>
      <c r="AI15">
        <f t="shared" si="15"/>
        <v>1.7340671007211803E-2</v>
      </c>
      <c r="AJ15">
        <f t="shared" si="16"/>
        <v>1.8018937298477523E-2</v>
      </c>
      <c r="AK15">
        <f t="shared" si="17"/>
        <v>22.477224752289587</v>
      </c>
      <c r="AL15">
        <f t="shared" si="18"/>
        <v>19.361310504644425</v>
      </c>
      <c r="AM15">
        <f t="shared" si="19"/>
        <v>39.893757625571865</v>
      </c>
      <c r="AN15">
        <f t="shared" si="20"/>
        <v>52.092179867988072</v>
      </c>
      <c r="AO15">
        <f t="shared" si="21"/>
        <v>50.218304314380561</v>
      </c>
    </row>
    <row r="16" spans="1:41" x14ac:dyDescent="0.4">
      <c r="A16">
        <v>122</v>
      </c>
      <c r="B16">
        <v>1260.5613526720999</v>
      </c>
      <c r="C16">
        <v>1000</v>
      </c>
      <c r="D16">
        <v>29</v>
      </c>
      <c r="E16">
        <v>60.518406389600003</v>
      </c>
      <c r="F16">
        <v>0</v>
      </c>
      <c r="G16">
        <v>93.2</v>
      </c>
      <c r="H16">
        <v>1.3129999999999999</v>
      </c>
      <c r="I16">
        <v>24</v>
      </c>
      <c r="J16">
        <v>5.205203774502011E-2</v>
      </c>
      <c r="K16">
        <v>6.5614787109201753E-2</v>
      </c>
      <c r="M16">
        <v>122</v>
      </c>
      <c r="N16">
        <v>0</v>
      </c>
      <c r="O16">
        <f t="shared" si="0"/>
        <v>1</v>
      </c>
      <c r="P16">
        <v>0.97286012526096044</v>
      </c>
      <c r="Q16">
        <v>0.8157560355781448</v>
      </c>
      <c r="R16">
        <v>0.22448979591836735</v>
      </c>
      <c r="S16">
        <f t="shared" si="1"/>
        <v>0.77551020408163263</v>
      </c>
      <c r="T16">
        <v>6.5614787109201753E-2</v>
      </c>
      <c r="U16">
        <f t="shared" si="2"/>
        <v>7.363912543057205E-2</v>
      </c>
      <c r="V16">
        <f t="shared" si="3"/>
        <v>4.9032649557443429E-2</v>
      </c>
      <c r="W16">
        <f t="shared" si="4"/>
        <v>3.6751990756229952E-2</v>
      </c>
      <c r="X16">
        <f t="shared" si="5"/>
        <v>2.9390804892592132E-2</v>
      </c>
      <c r="Y16">
        <f t="shared" si="6"/>
        <v>2.4486347900962883E-2</v>
      </c>
      <c r="Z16">
        <f t="shared" si="7"/>
        <v>12.229466367109453</v>
      </c>
      <c r="AA16">
        <f t="shared" si="8"/>
        <v>25.271952074097122</v>
      </c>
      <c r="AB16">
        <f t="shared" si="9"/>
        <v>43.988249637899244</v>
      </c>
      <c r="AC16">
        <f t="shared" si="10"/>
        <v>55.207040687829355</v>
      </c>
      <c r="AD16">
        <f t="shared" si="11"/>
        <v>62.681662198780586</v>
      </c>
      <c r="AE16">
        <v>5.205203774502011E-2</v>
      </c>
      <c r="AF16">
        <f t="shared" si="12"/>
        <v>5.8417724194442459E-2</v>
      </c>
      <c r="AG16">
        <f t="shared" si="13"/>
        <v>3.8897471712507681E-2</v>
      </c>
      <c r="AH16">
        <f t="shared" si="14"/>
        <v>2.9155257440127119E-2</v>
      </c>
      <c r="AI16">
        <f t="shared" si="15"/>
        <v>2.3315648088282563E-2</v>
      </c>
      <c r="AJ16">
        <f t="shared" si="16"/>
        <v>2.4281194097631048E-2</v>
      </c>
      <c r="AK16">
        <f t="shared" si="17"/>
        <v>12.229466367109447</v>
      </c>
      <c r="AL16">
        <f t="shared" si="18"/>
        <v>25.271952074097126</v>
      </c>
      <c r="AM16">
        <f t="shared" si="19"/>
        <v>43.988249637899251</v>
      </c>
      <c r="AN16">
        <f t="shared" si="20"/>
        <v>55.207040687829355</v>
      </c>
      <c r="AO16">
        <f t="shared" si="21"/>
        <v>53.352077748475736</v>
      </c>
    </row>
    <row r="17" spans="1:41" x14ac:dyDescent="0.4">
      <c r="A17">
        <v>119</v>
      </c>
      <c r="B17">
        <v>1797.12845290584</v>
      </c>
      <c r="C17">
        <v>1000</v>
      </c>
      <c r="D17">
        <v>27.8</v>
      </c>
      <c r="E17">
        <v>59.004098059904003</v>
      </c>
      <c r="F17">
        <v>0</v>
      </c>
      <c r="G17">
        <v>86.8</v>
      </c>
      <c r="H17">
        <v>1.302</v>
      </c>
      <c r="I17">
        <v>10</v>
      </c>
      <c r="J17">
        <v>3.7222539481849087E-2</v>
      </c>
      <c r="K17">
        <v>6.6893684792241989E-2</v>
      </c>
      <c r="M17">
        <v>119</v>
      </c>
      <c r="N17">
        <v>0</v>
      </c>
      <c r="O17">
        <f t="shared" si="0"/>
        <v>1</v>
      </c>
      <c r="P17">
        <v>0.90605427974947805</v>
      </c>
      <c r="Q17">
        <v>0.80876747141041938</v>
      </c>
      <c r="R17">
        <v>8.1632653061224483E-2</v>
      </c>
      <c r="S17">
        <f t="shared" si="1"/>
        <v>0.91836734693877553</v>
      </c>
      <c r="T17">
        <v>6.6893684792241989E-2</v>
      </c>
      <c r="U17">
        <f t="shared" si="2"/>
        <v>7.3647347260013429E-2</v>
      </c>
      <c r="V17">
        <f t="shared" si="3"/>
        <v>5.0032572242456011E-2</v>
      </c>
      <c r="W17">
        <f t="shared" si="4"/>
        <v>3.7884904585323786E-2</v>
      </c>
      <c r="X17">
        <f t="shared" si="5"/>
        <v>3.0483626769930133E-2</v>
      </c>
      <c r="Y17">
        <f t="shared" si="6"/>
        <v>2.5501581947767114E-2</v>
      </c>
      <c r="Z17">
        <f t="shared" si="7"/>
        <v>10.096113689576116</v>
      </c>
      <c r="AA17">
        <f t="shared" si="8"/>
        <v>25.205836099705259</v>
      </c>
      <c r="AB17">
        <f t="shared" si="9"/>
        <v>43.365498995926899</v>
      </c>
      <c r="AC17">
        <f t="shared" si="10"/>
        <v>54.429738973707309</v>
      </c>
      <c r="AD17">
        <f t="shared" si="11"/>
        <v>61.877444743895069</v>
      </c>
      <c r="AE17">
        <v>3.7222539481849087E-2</v>
      </c>
      <c r="AF17">
        <f t="shared" si="12"/>
        <v>4.0980569386083923E-2</v>
      </c>
      <c r="AG17">
        <f t="shared" si="13"/>
        <v>2.7840287187906126E-2</v>
      </c>
      <c r="AH17">
        <f t="shared" si="14"/>
        <v>2.1080799496589329E-2</v>
      </c>
      <c r="AI17">
        <f t="shared" si="15"/>
        <v>1.6962408402493485E-2</v>
      </c>
      <c r="AJ17">
        <f t="shared" si="16"/>
        <v>1.7737728977116739E-2</v>
      </c>
      <c r="AK17">
        <f t="shared" si="17"/>
        <v>10.096113689576104</v>
      </c>
      <c r="AL17">
        <f t="shared" si="18"/>
        <v>25.205836099705259</v>
      </c>
      <c r="AM17">
        <f t="shared" si="19"/>
        <v>43.365498995926892</v>
      </c>
      <c r="AN17">
        <f t="shared" si="20"/>
        <v>54.429738973707309</v>
      </c>
      <c r="AO17">
        <f t="shared" si="21"/>
        <v>52.346805929868836</v>
      </c>
    </row>
    <row r="18" spans="1:41" x14ac:dyDescent="0.4">
      <c r="A18">
        <v>114</v>
      </c>
      <c r="B18">
        <v>123.86193943835001</v>
      </c>
      <c r="C18">
        <v>1000</v>
      </c>
      <c r="D18">
        <v>26.2</v>
      </c>
      <c r="E18">
        <v>57.8797501671039</v>
      </c>
      <c r="F18">
        <v>0</v>
      </c>
      <c r="G18">
        <v>82.9</v>
      </c>
      <c r="H18">
        <v>1.3340000000000001</v>
      </c>
      <c r="I18">
        <v>34</v>
      </c>
      <c r="J18">
        <v>0.51851907062766656</v>
      </c>
      <c r="K18">
        <v>6.4224777723713572E-2</v>
      </c>
      <c r="M18">
        <v>114</v>
      </c>
      <c r="N18">
        <v>0</v>
      </c>
      <c r="O18">
        <f t="shared" si="0"/>
        <v>1</v>
      </c>
      <c r="P18">
        <v>0.86534446764091866</v>
      </c>
      <c r="Q18">
        <v>0.82909783989834818</v>
      </c>
      <c r="R18">
        <v>0.32653061224489793</v>
      </c>
      <c r="S18">
        <f t="shared" si="1"/>
        <v>0.67346938775510212</v>
      </c>
      <c r="T18">
        <v>6.4224777723713572E-2</v>
      </c>
      <c r="U18">
        <f t="shared" si="2"/>
        <v>7.6278458028989471E-2</v>
      </c>
      <c r="V18">
        <f t="shared" si="3"/>
        <v>5.0746966875697713E-2</v>
      </c>
      <c r="W18">
        <f t="shared" si="4"/>
        <v>3.802084584087103E-2</v>
      </c>
      <c r="X18">
        <f t="shared" si="5"/>
        <v>3.0397805873137181E-2</v>
      </c>
      <c r="Y18">
        <f t="shared" si="6"/>
        <v>2.5321031952660531E-2</v>
      </c>
      <c r="Z18">
        <f t="shared" si="7"/>
        <v>18.767959551575601</v>
      </c>
      <c r="AA18">
        <f t="shared" si="8"/>
        <v>20.985375622467085</v>
      </c>
      <c r="AB18">
        <f t="shared" si="9"/>
        <v>40.800346550934535</v>
      </c>
      <c r="AC18">
        <f t="shared" si="10"/>
        <v>52.669659669505606</v>
      </c>
      <c r="AD18">
        <f t="shared" si="11"/>
        <v>60.574356424263186</v>
      </c>
      <c r="AE18">
        <v>0.51851907062766656</v>
      </c>
      <c r="AF18">
        <f t="shared" si="12"/>
        <v>0.61583452007027273</v>
      </c>
      <c r="AG18">
        <f t="shared" si="13"/>
        <v>0.40970589598232537</v>
      </c>
      <c r="AH18">
        <f t="shared" si="14"/>
        <v>0.30696149287889363</v>
      </c>
      <c r="AI18">
        <f t="shared" si="15"/>
        <v>0.24541684080659115</v>
      </c>
      <c r="AJ18">
        <f t="shared" si="16"/>
        <v>0.25553685082235861</v>
      </c>
      <c r="AK18">
        <f t="shared" si="17"/>
        <v>18.767959551575601</v>
      </c>
      <c r="AL18">
        <f t="shared" si="18"/>
        <v>20.985375622467075</v>
      </c>
      <c r="AM18">
        <f t="shared" si="19"/>
        <v>40.800346550934528</v>
      </c>
      <c r="AN18">
        <f t="shared" si="20"/>
        <v>52.669659669505606</v>
      </c>
      <c r="AO18">
        <f t="shared" si="21"/>
        <v>50.717945530328976</v>
      </c>
    </row>
    <row r="19" spans="1:41" x14ac:dyDescent="0.4">
      <c r="A19">
        <v>124</v>
      </c>
      <c r="B19">
        <v>9336.1923487245895</v>
      </c>
      <c r="C19">
        <v>1000</v>
      </c>
      <c r="D19">
        <v>29.4</v>
      </c>
      <c r="E19">
        <v>60.091151320224</v>
      </c>
      <c r="F19">
        <v>0</v>
      </c>
      <c r="G19">
        <v>91.9</v>
      </c>
      <c r="H19">
        <v>1.282</v>
      </c>
      <c r="I19">
        <v>18</v>
      </c>
      <c r="J19">
        <v>7.4091669378589303E-3</v>
      </c>
      <c r="K19">
        <v>6.9173407675661741E-2</v>
      </c>
      <c r="M19">
        <v>124</v>
      </c>
      <c r="N19">
        <v>0</v>
      </c>
      <c r="O19">
        <f t="shared" si="0"/>
        <v>1</v>
      </c>
      <c r="P19">
        <v>0.9592901878914406</v>
      </c>
      <c r="Q19">
        <v>0.7960609911054638</v>
      </c>
      <c r="R19">
        <v>0.16326530612244897</v>
      </c>
      <c r="S19">
        <f t="shared" si="1"/>
        <v>0.83673469387755106</v>
      </c>
      <c r="T19">
        <v>6.9173407675661741E-2</v>
      </c>
      <c r="U19">
        <f t="shared" si="2"/>
        <v>7.702867929525066E-2</v>
      </c>
      <c r="V19">
        <f t="shared" si="3"/>
        <v>5.1743223532816858E-2</v>
      </c>
      <c r="W19">
        <f t="shared" si="4"/>
        <v>3.8955635689679455E-2</v>
      </c>
      <c r="X19">
        <f t="shared" si="5"/>
        <v>3.1236088968581561E-2</v>
      </c>
      <c r="Y19">
        <f t="shared" si="6"/>
        <v>2.6069993503646451E-2</v>
      </c>
      <c r="Z19">
        <f t="shared" si="7"/>
        <v>11.35591245760291</v>
      </c>
      <c r="AA19">
        <f t="shared" si="8"/>
        <v>25.197810442664647</v>
      </c>
      <c r="AB19">
        <f t="shared" si="9"/>
        <v>43.684087572592198</v>
      </c>
      <c r="AC19">
        <f t="shared" si="10"/>
        <v>54.843790383957348</v>
      </c>
      <c r="AD19">
        <f t="shared" si="11"/>
        <v>62.312116202395764</v>
      </c>
      <c r="AE19">
        <v>7.4091669378589303E-3</v>
      </c>
      <c r="AF19">
        <f t="shared" si="12"/>
        <v>8.2505454491598497E-3</v>
      </c>
      <c r="AG19">
        <f t="shared" si="13"/>
        <v>5.5422190974766562E-3</v>
      </c>
      <c r="AH19">
        <f t="shared" si="14"/>
        <v>4.1725399643250879E-3</v>
      </c>
      <c r="AI19">
        <f t="shared" si="15"/>
        <v>3.345698953262108E-3</v>
      </c>
      <c r="AJ19">
        <f t="shared" si="16"/>
        <v>3.4904477823884824E-3</v>
      </c>
      <c r="AK19">
        <f t="shared" si="17"/>
        <v>11.355912457602924</v>
      </c>
      <c r="AL19">
        <f t="shared" si="18"/>
        <v>25.197810442664647</v>
      </c>
      <c r="AM19">
        <f t="shared" si="19"/>
        <v>43.68408757259219</v>
      </c>
      <c r="AN19">
        <f t="shared" si="20"/>
        <v>54.843790383957334</v>
      </c>
      <c r="AO19">
        <f t="shared" si="21"/>
        <v>52.890145252994699</v>
      </c>
    </row>
    <row r="20" spans="1:41" x14ac:dyDescent="0.4">
      <c r="A20">
        <v>82</v>
      </c>
      <c r="B20">
        <v>8372.7197587983792</v>
      </c>
      <c r="C20">
        <v>1000</v>
      </c>
      <c r="D20">
        <v>30.5</v>
      </c>
      <c r="E20">
        <v>65.110422587839906</v>
      </c>
      <c r="F20">
        <v>0</v>
      </c>
      <c r="G20">
        <v>72.3</v>
      </c>
      <c r="H20">
        <v>1.3819999999999999</v>
      </c>
      <c r="I20">
        <v>70</v>
      </c>
      <c r="J20">
        <v>6.7285175454801019E-3</v>
      </c>
      <c r="K20">
        <v>5.6335991800462816E-2</v>
      </c>
      <c r="M20">
        <v>82</v>
      </c>
      <c r="N20">
        <v>0</v>
      </c>
      <c r="O20">
        <f t="shared" si="0"/>
        <v>1</v>
      </c>
      <c r="P20">
        <v>0.75469728601252606</v>
      </c>
      <c r="Q20">
        <v>0.85959339263024137</v>
      </c>
      <c r="R20">
        <v>0.69387755102040816</v>
      </c>
      <c r="S20">
        <f t="shared" si="1"/>
        <v>0.30612244897959184</v>
      </c>
      <c r="T20">
        <v>5.6335991800462816E-2</v>
      </c>
      <c r="U20">
        <f t="shared" si="2"/>
        <v>7.716167451463074E-2</v>
      </c>
      <c r="V20">
        <f t="shared" si="3"/>
        <v>4.9693205296124761E-2</v>
      </c>
      <c r="W20">
        <f t="shared" si="4"/>
        <v>3.664728725240135E-2</v>
      </c>
      <c r="X20">
        <f t="shared" si="5"/>
        <v>2.902688262178774E-2</v>
      </c>
      <c r="Y20">
        <f t="shared" si="6"/>
        <v>2.4030087412136886E-2</v>
      </c>
      <c r="Z20">
        <f t="shared" si="7"/>
        <v>36.966923007108285</v>
      </c>
      <c r="AA20">
        <f t="shared" si="8"/>
        <v>11.791372250738439</v>
      </c>
      <c r="AB20">
        <f t="shared" si="9"/>
        <v>34.948713813004559</v>
      </c>
      <c r="AC20">
        <f t="shared" si="10"/>
        <v>48.475420962502206</v>
      </c>
      <c r="AD20">
        <f t="shared" si="11"/>
        <v>57.345053057289974</v>
      </c>
      <c r="AE20">
        <v>6.7285175454801019E-3</v>
      </c>
      <c r="AF20">
        <f t="shared" si="12"/>
        <v>9.2158434460375034E-3</v>
      </c>
      <c r="AG20">
        <f t="shared" si="13"/>
        <v>5.9351329947362934E-3</v>
      </c>
      <c r="AH20">
        <f t="shared" si="14"/>
        <v>4.3769872046524622E-3</v>
      </c>
      <c r="AI20">
        <f t="shared" si="15"/>
        <v>3.4668403407728016E-3</v>
      </c>
      <c r="AJ20">
        <f t="shared" si="16"/>
        <v>3.5875569863193409E-3</v>
      </c>
      <c r="AK20">
        <f t="shared" si="17"/>
        <v>36.966923007108285</v>
      </c>
      <c r="AL20">
        <f t="shared" si="18"/>
        <v>11.791372250738448</v>
      </c>
      <c r="AM20">
        <f t="shared" si="19"/>
        <v>34.948713813004559</v>
      </c>
      <c r="AN20">
        <f t="shared" si="20"/>
        <v>48.475420962502206</v>
      </c>
      <c r="AO20">
        <f t="shared" si="21"/>
        <v>46.681316321612464</v>
      </c>
    </row>
    <row r="21" spans="1:41" x14ac:dyDescent="0.4">
      <c r="A21">
        <v>125</v>
      </c>
      <c r="B21">
        <v>9720.0748031092699</v>
      </c>
      <c r="C21">
        <v>1000</v>
      </c>
      <c r="D21">
        <v>29.1</v>
      </c>
      <c r="E21">
        <v>59.878419992064003</v>
      </c>
      <c r="F21">
        <v>0</v>
      </c>
      <c r="G21">
        <v>92.1</v>
      </c>
      <c r="H21">
        <v>1.304</v>
      </c>
      <c r="I21">
        <v>28</v>
      </c>
      <c r="J21">
        <v>6.974894930048975E-3</v>
      </c>
      <c r="K21">
        <v>6.7796500463903647E-2</v>
      </c>
      <c r="M21">
        <v>125</v>
      </c>
      <c r="N21">
        <v>0</v>
      </c>
      <c r="O21">
        <f t="shared" si="0"/>
        <v>1</v>
      </c>
      <c r="P21">
        <v>0.9613778705636743</v>
      </c>
      <c r="Q21">
        <v>0.81003811944091497</v>
      </c>
      <c r="R21">
        <v>0.26530612244897961</v>
      </c>
      <c r="S21">
        <f t="shared" si="1"/>
        <v>0.73469387755102034</v>
      </c>
      <c r="T21">
        <v>6.7796500463903647E-2</v>
      </c>
      <c r="U21">
        <f t="shared" si="2"/>
        <v>7.7346692516706589E-2</v>
      </c>
      <c r="V21">
        <f t="shared" si="3"/>
        <v>5.1385063602698088E-2</v>
      </c>
      <c r="W21">
        <f t="shared" si="4"/>
        <v>3.8471873895413358E-2</v>
      </c>
      <c r="X21">
        <f t="shared" si="5"/>
        <v>3.0745464849569554E-2</v>
      </c>
      <c r="Y21">
        <f t="shared" si="6"/>
        <v>2.5603454744249333E-2</v>
      </c>
      <c r="Z21">
        <f t="shared" si="7"/>
        <v>14.086556072149586</v>
      </c>
      <c r="AA21">
        <f t="shared" si="8"/>
        <v>24.206908540866902</v>
      </c>
      <c r="AB21">
        <f t="shared" si="9"/>
        <v>43.253894180133038</v>
      </c>
      <c r="AC21">
        <f t="shared" si="10"/>
        <v>54.650365964038038</v>
      </c>
      <c r="AD21">
        <f t="shared" si="11"/>
        <v>62.234843142263394</v>
      </c>
      <c r="AE21">
        <v>6.974894930048975E-3</v>
      </c>
      <c r="AF21">
        <f t="shared" si="12"/>
        <v>7.9574174153438423E-3</v>
      </c>
      <c r="AG21">
        <f t="shared" si="13"/>
        <v>5.286488493510458E-3</v>
      </c>
      <c r="AH21">
        <f t="shared" si="14"/>
        <v>3.9579812578301272E-3</v>
      </c>
      <c r="AI21">
        <f t="shared" si="15"/>
        <v>3.1630893251700749E-3</v>
      </c>
      <c r="AJ21">
        <f t="shared" si="16"/>
        <v>3.2926000137441409E-3</v>
      </c>
      <c r="AK21">
        <f t="shared" si="17"/>
        <v>14.08655607214958</v>
      </c>
      <c r="AL21">
        <f t="shared" si="18"/>
        <v>24.206908540866891</v>
      </c>
      <c r="AM21">
        <f t="shared" si="19"/>
        <v>43.253894180133031</v>
      </c>
      <c r="AN21">
        <f t="shared" si="20"/>
        <v>54.650365964038038</v>
      </c>
      <c r="AO21">
        <f t="shared" si="21"/>
        <v>52.793553927829251</v>
      </c>
    </row>
    <row r="22" spans="1:41" x14ac:dyDescent="0.4">
      <c r="A22">
        <v>83</v>
      </c>
      <c r="B22">
        <v>4207.1991395122704</v>
      </c>
      <c r="C22">
        <v>1000</v>
      </c>
      <c r="D22">
        <v>30.3</v>
      </c>
      <c r="E22">
        <v>64.203174608159998</v>
      </c>
      <c r="F22">
        <v>0</v>
      </c>
      <c r="G22">
        <v>68.599999999999994</v>
      </c>
      <c r="H22">
        <v>1.3520000000000001</v>
      </c>
      <c r="I22">
        <v>64</v>
      </c>
      <c r="J22">
        <v>1.3995766688485898E-2</v>
      </c>
      <c r="K22">
        <v>5.8882977568612375E-2</v>
      </c>
      <c r="M22">
        <v>83</v>
      </c>
      <c r="N22">
        <v>0</v>
      </c>
      <c r="O22">
        <f t="shared" si="0"/>
        <v>1</v>
      </c>
      <c r="P22">
        <v>0.71607515657620036</v>
      </c>
      <c r="Q22">
        <v>0.84053367217280817</v>
      </c>
      <c r="R22">
        <v>0.63265306122448983</v>
      </c>
      <c r="S22">
        <f t="shared" si="1"/>
        <v>0.36734693877551017</v>
      </c>
      <c r="T22">
        <v>5.8882977568612375E-2</v>
      </c>
      <c r="U22">
        <f t="shared" si="2"/>
        <v>8.0552487452248869E-2</v>
      </c>
      <c r="V22">
        <f t="shared" si="3"/>
        <v>5.2567462250257636E-2</v>
      </c>
      <c r="W22">
        <f t="shared" si="4"/>
        <v>3.901360681444567E-2</v>
      </c>
      <c r="X22">
        <f t="shared" si="5"/>
        <v>3.1016416115627981E-2</v>
      </c>
      <c r="Y22">
        <f t="shared" si="6"/>
        <v>2.5740092215771202E-2</v>
      </c>
      <c r="Z22">
        <f t="shared" si="7"/>
        <v>36.800975049854557</v>
      </c>
      <c r="AA22">
        <f t="shared" si="8"/>
        <v>10.72553661369399</v>
      </c>
      <c r="AB22">
        <f t="shared" si="9"/>
        <v>33.743828139489487</v>
      </c>
      <c r="AC22">
        <f t="shared" si="10"/>
        <v>47.32532661160581</v>
      </c>
      <c r="AD22">
        <f t="shared" si="11"/>
        <v>56.28602139594927</v>
      </c>
      <c r="AE22">
        <v>1.3995766688485898E-2</v>
      </c>
      <c r="AF22">
        <f t="shared" si="12"/>
        <v>1.9146345295551447E-2</v>
      </c>
      <c r="AG22">
        <f t="shared" si="13"/>
        <v>1.2494645607945156E-2</v>
      </c>
      <c r="AH22">
        <f t="shared" si="14"/>
        <v>9.2730592303192985E-3</v>
      </c>
      <c r="AI22">
        <f t="shared" si="15"/>
        <v>7.3722243913616195E-3</v>
      </c>
      <c r="AJ22">
        <f t="shared" si="16"/>
        <v>7.647633069596981E-3</v>
      </c>
      <c r="AK22">
        <f t="shared" si="17"/>
        <v>36.800975049854543</v>
      </c>
      <c r="AL22">
        <f t="shared" si="18"/>
        <v>10.72553661369399</v>
      </c>
      <c r="AM22">
        <f t="shared" si="19"/>
        <v>33.743828139489487</v>
      </c>
      <c r="AN22">
        <f t="shared" si="20"/>
        <v>47.325326611605817</v>
      </c>
      <c r="AO22">
        <f t="shared" si="21"/>
        <v>45.357526744936585</v>
      </c>
    </row>
    <row r="23" spans="1:41" x14ac:dyDescent="0.4">
      <c r="A23">
        <v>255</v>
      </c>
      <c r="B23">
        <v>2756.5345967693502</v>
      </c>
      <c r="C23">
        <v>1000</v>
      </c>
      <c r="D23">
        <v>17</v>
      </c>
      <c r="E23">
        <v>43.964726544080001</v>
      </c>
      <c r="F23">
        <v>3.5</v>
      </c>
      <c r="G23">
        <v>93.7</v>
      </c>
      <c r="H23">
        <v>1.3779999999999999</v>
      </c>
      <c r="I23">
        <v>16</v>
      </c>
      <c r="J23">
        <v>2.69021492469909E-2</v>
      </c>
      <c r="K23">
        <v>7.4156705126782935E-2</v>
      </c>
      <c r="M23">
        <v>255</v>
      </c>
      <c r="N23">
        <v>1.804123711340206E-2</v>
      </c>
      <c r="O23">
        <f t="shared" si="0"/>
        <v>0.98195876288659789</v>
      </c>
      <c r="P23">
        <v>0.97807933194154495</v>
      </c>
      <c r="Q23">
        <v>0.8570520965692503</v>
      </c>
      <c r="R23">
        <v>0.14285714285714285</v>
      </c>
      <c r="S23">
        <f t="shared" si="1"/>
        <v>0.85714285714285721</v>
      </c>
      <c r="T23">
        <v>7.4156705126782935E-2</v>
      </c>
      <c r="U23">
        <f t="shared" si="2"/>
        <v>8.0731629319207091E-2</v>
      </c>
      <c r="V23">
        <f t="shared" si="3"/>
        <v>5.3840478650979517E-2</v>
      </c>
      <c r="W23">
        <f t="shared" si="4"/>
        <v>4.0387635083641633E-2</v>
      </c>
      <c r="X23">
        <f t="shared" si="5"/>
        <v>3.2313601599720958E-2</v>
      </c>
      <c r="Y23">
        <f t="shared" si="6"/>
        <v>2.6929942534443675E-2</v>
      </c>
      <c r="Z23">
        <f t="shared" si="7"/>
        <v>8.8662571795541005</v>
      </c>
      <c r="AA23">
        <f t="shared" si="8"/>
        <v>27.396344593613659</v>
      </c>
      <c r="AB23">
        <f t="shared" si="9"/>
        <v>45.537446661643862</v>
      </c>
      <c r="AC23">
        <f t="shared" si="10"/>
        <v>56.425246315251457</v>
      </c>
      <c r="AD23">
        <f t="shared" si="11"/>
        <v>63.685087560993217</v>
      </c>
      <c r="AE23">
        <v>2.69021492469909E-2</v>
      </c>
      <c r="AF23">
        <f t="shared" si="12"/>
        <v>2.9287362986056591E-2</v>
      </c>
      <c r="AG23">
        <f t="shared" si="13"/>
        <v>1.953194373619703E-2</v>
      </c>
      <c r="AH23">
        <f t="shared" si="14"/>
        <v>1.4651597382806593E-2</v>
      </c>
      <c r="AI23">
        <f t="shared" si="15"/>
        <v>1.1722545270279718E-2</v>
      </c>
      <c r="AJ23">
        <f t="shared" si="16"/>
        <v>1.2211864929069585E-2</v>
      </c>
      <c r="AK23">
        <f t="shared" si="17"/>
        <v>8.8662571795541041</v>
      </c>
      <c r="AL23">
        <f t="shared" si="18"/>
        <v>27.396344593613662</v>
      </c>
      <c r="AM23">
        <f t="shared" si="19"/>
        <v>45.537446661643862</v>
      </c>
      <c r="AN23">
        <f t="shared" si="20"/>
        <v>56.425246315251464</v>
      </c>
      <c r="AO23">
        <f t="shared" si="21"/>
        <v>54.606359451241524</v>
      </c>
    </row>
    <row r="24" spans="1:41" x14ac:dyDescent="0.4">
      <c r="A24">
        <v>100</v>
      </c>
      <c r="B24">
        <v>8508.2957619876506</v>
      </c>
      <c r="C24">
        <v>1000</v>
      </c>
      <c r="D24">
        <v>29.1</v>
      </c>
      <c r="E24">
        <v>61.689111381036</v>
      </c>
      <c r="F24">
        <v>0</v>
      </c>
      <c r="G24">
        <v>89.1</v>
      </c>
      <c r="H24">
        <v>1.337</v>
      </c>
      <c r="I24">
        <v>70</v>
      </c>
      <c r="J24">
        <v>7.3039309901631808E-3</v>
      </c>
      <c r="K24">
        <v>6.2144005089455653E-2</v>
      </c>
      <c r="M24">
        <v>100</v>
      </c>
      <c r="N24">
        <v>0</v>
      </c>
      <c r="O24">
        <f t="shared" si="0"/>
        <v>1</v>
      </c>
      <c r="P24">
        <v>0.93006263048016702</v>
      </c>
      <c r="Q24">
        <v>0.83100381194409145</v>
      </c>
      <c r="R24">
        <v>0.69387755102040816</v>
      </c>
      <c r="S24">
        <f t="shared" si="1"/>
        <v>0.30612244897959184</v>
      </c>
      <c r="T24">
        <v>6.2144005089455653E-2</v>
      </c>
      <c r="U24">
        <f t="shared" si="2"/>
        <v>8.1043596973921453E-2</v>
      </c>
      <c r="V24">
        <f t="shared" si="3"/>
        <v>5.1483611195172183E-2</v>
      </c>
      <c r="W24">
        <f t="shared" si="4"/>
        <v>3.7724067635257992E-2</v>
      </c>
      <c r="X24">
        <f t="shared" si="5"/>
        <v>2.9768199255916401E-2</v>
      </c>
      <c r="Y24">
        <f t="shared" si="6"/>
        <v>2.4583606285068275E-2</v>
      </c>
      <c r="Z24">
        <f t="shared" si="7"/>
        <v>30.412574563322774</v>
      </c>
      <c r="AA24">
        <f t="shared" si="8"/>
        <v>17.154339954333398</v>
      </c>
      <c r="AB24">
        <f t="shared" si="9"/>
        <v>39.295725177425261</v>
      </c>
      <c r="AC24">
        <f t="shared" si="10"/>
        <v>52.098035501468907</v>
      </c>
      <c r="AD24">
        <f t="shared" si="11"/>
        <v>60.440904557599026</v>
      </c>
      <c r="AE24">
        <v>7.3039309901631808E-3</v>
      </c>
      <c r="AF24">
        <f t="shared" si="12"/>
        <v>9.5252444486001973E-3</v>
      </c>
      <c r="AG24">
        <f t="shared" si="13"/>
        <v>6.0509898380806792E-3</v>
      </c>
      <c r="AH24">
        <f t="shared" si="14"/>
        <v>4.4337983411198616E-3</v>
      </c>
      <c r="AI24">
        <f t="shared" si="15"/>
        <v>3.4987264299051772E-3</v>
      </c>
      <c r="AJ24">
        <f t="shared" si="16"/>
        <v>3.6117112893071929E-3</v>
      </c>
      <c r="AK24">
        <f t="shared" si="17"/>
        <v>30.412574563322771</v>
      </c>
      <c r="AL24">
        <f t="shared" si="18"/>
        <v>17.154339954333402</v>
      </c>
      <c r="AM24">
        <f t="shared" si="19"/>
        <v>39.295725177425261</v>
      </c>
      <c r="AN24">
        <f t="shared" si="20"/>
        <v>52.098035501468907</v>
      </c>
      <c r="AO24">
        <f t="shared" si="21"/>
        <v>50.551130696998804</v>
      </c>
    </row>
    <row r="25" spans="1:41" x14ac:dyDescent="0.4">
      <c r="A25">
        <v>90</v>
      </c>
      <c r="B25">
        <v>3044.8002161334398</v>
      </c>
      <c r="C25">
        <v>1000</v>
      </c>
      <c r="D25">
        <v>29.7</v>
      </c>
      <c r="E25">
        <v>61.787858018640001</v>
      </c>
      <c r="F25">
        <v>0</v>
      </c>
      <c r="G25">
        <v>70.3</v>
      </c>
      <c r="H25">
        <v>1.292</v>
      </c>
      <c r="I25">
        <v>42</v>
      </c>
      <c r="J25">
        <v>2.1478560291318796E-2</v>
      </c>
      <c r="K25">
        <v>6.5397925017242578E-2</v>
      </c>
      <c r="M25">
        <v>90</v>
      </c>
      <c r="N25">
        <v>0</v>
      </c>
      <c r="O25">
        <f t="shared" si="0"/>
        <v>1</v>
      </c>
      <c r="P25">
        <v>0.73382045929018791</v>
      </c>
      <c r="Q25">
        <v>0.80241423125794165</v>
      </c>
      <c r="R25">
        <v>0.40816326530612246</v>
      </c>
      <c r="S25">
        <f t="shared" si="1"/>
        <v>0.59183673469387754</v>
      </c>
      <c r="T25">
        <v>6.5397925017242578E-2</v>
      </c>
      <c r="U25">
        <f t="shared" si="2"/>
        <v>8.3627150568894693E-2</v>
      </c>
      <c r="V25">
        <f t="shared" si="3"/>
        <v>5.6083733266005104E-2</v>
      </c>
      <c r="W25">
        <f t="shared" si="4"/>
        <v>4.218852971688665E-2</v>
      </c>
      <c r="X25">
        <f t="shared" si="5"/>
        <v>3.381146320896164E-2</v>
      </c>
      <c r="Y25">
        <f t="shared" si="6"/>
        <v>2.8210008916354092E-2</v>
      </c>
      <c r="Z25">
        <f t="shared" si="7"/>
        <v>27.874317949454607</v>
      </c>
      <c r="AA25">
        <f t="shared" si="8"/>
        <v>14.242335286298042</v>
      </c>
      <c r="AB25">
        <f t="shared" si="9"/>
        <v>35.48949801425141</v>
      </c>
      <c r="AC25">
        <f t="shared" si="10"/>
        <v>48.298874620185529</v>
      </c>
      <c r="AD25">
        <f t="shared" si="11"/>
        <v>56.864061193200946</v>
      </c>
      <c r="AE25">
        <v>2.1478560291318796E-2</v>
      </c>
      <c r="AF25">
        <f t="shared" si="12"/>
        <v>2.7465562477886302E-2</v>
      </c>
      <c r="AG25">
        <f t="shared" si="13"/>
        <v>1.8419511719959498E-2</v>
      </c>
      <c r="AH25">
        <f t="shared" si="14"/>
        <v>1.3855927063241421E-2</v>
      </c>
      <c r="AI25">
        <f t="shared" si="15"/>
        <v>1.1104657385993776E-2</v>
      </c>
      <c r="AJ25">
        <f t="shared" si="16"/>
        <v>1.1581223279805897E-2</v>
      </c>
      <c r="AK25">
        <f t="shared" si="17"/>
        <v>27.874317949454614</v>
      </c>
      <c r="AL25">
        <f t="shared" si="18"/>
        <v>14.242335286298053</v>
      </c>
      <c r="AM25">
        <f t="shared" si="19"/>
        <v>35.489498014251403</v>
      </c>
      <c r="AN25">
        <f t="shared" si="20"/>
        <v>48.298874620185529</v>
      </c>
      <c r="AO25">
        <f t="shared" si="21"/>
        <v>46.080076491501174</v>
      </c>
    </row>
    <row r="26" spans="1:41" x14ac:dyDescent="0.4">
      <c r="A26">
        <v>73</v>
      </c>
      <c r="B26">
        <v>4310.8351605079897</v>
      </c>
      <c r="C26">
        <v>1000</v>
      </c>
      <c r="D26">
        <v>29.1</v>
      </c>
      <c r="E26">
        <v>61.859546008175997</v>
      </c>
      <c r="F26">
        <v>0</v>
      </c>
      <c r="G26">
        <v>74.8</v>
      </c>
      <c r="H26">
        <v>1.3260000000000001</v>
      </c>
      <c r="I26">
        <v>68</v>
      </c>
      <c r="J26">
        <v>1.4453487801735819E-2</v>
      </c>
      <c r="K26">
        <v>6.2306603407696115E-2</v>
      </c>
      <c r="M26">
        <v>73</v>
      </c>
      <c r="N26">
        <v>0</v>
      </c>
      <c r="O26">
        <f t="shared" si="0"/>
        <v>1</v>
      </c>
      <c r="P26">
        <v>0.78079331941544883</v>
      </c>
      <c r="Q26">
        <v>0.82401524777636603</v>
      </c>
      <c r="R26">
        <v>0.67346938775510201</v>
      </c>
      <c r="S26">
        <f t="shared" si="1"/>
        <v>0.32653061224489799</v>
      </c>
      <c r="T26">
        <v>6.2306603407696115E-2</v>
      </c>
      <c r="U26">
        <f t="shared" si="2"/>
        <v>8.502134975682886E-2</v>
      </c>
      <c r="V26">
        <f t="shared" si="3"/>
        <v>5.4942305134576125E-2</v>
      </c>
      <c r="W26">
        <f t="shared" si="4"/>
        <v>4.058430004947202E-2</v>
      </c>
      <c r="X26">
        <f t="shared" si="5"/>
        <v>3.2175829948277161E-2</v>
      </c>
      <c r="Y26">
        <f t="shared" si="6"/>
        <v>2.6653596703061569E-2</v>
      </c>
      <c r="Z26">
        <f t="shared" si="7"/>
        <v>36.45640286391702</v>
      </c>
      <c r="AA26">
        <f t="shared" si="8"/>
        <v>11.819450700807021</v>
      </c>
      <c r="AB26">
        <f t="shared" si="9"/>
        <v>34.863565288716977</v>
      </c>
      <c r="AC26">
        <f t="shared" si="10"/>
        <v>48.358876606162745</v>
      </c>
      <c r="AD26">
        <f t="shared" si="11"/>
        <v>57.221874977429252</v>
      </c>
      <c r="AE26">
        <v>1.4453487801735819E-2</v>
      </c>
      <c r="AF26">
        <f t="shared" si="12"/>
        <v>1.9722709542623736E-2</v>
      </c>
      <c r="AG26">
        <f t="shared" si="13"/>
        <v>1.2745164936462498E-2</v>
      </c>
      <c r="AH26">
        <f t="shared" si="14"/>
        <v>9.4144866454809063E-3</v>
      </c>
      <c r="AI26">
        <f t="shared" si="15"/>
        <v>7.4639434704076102E-3</v>
      </c>
      <c r="AJ26">
        <f t="shared" si="16"/>
        <v>7.7286638524357012E-3</v>
      </c>
      <c r="AK26">
        <f t="shared" si="17"/>
        <v>36.456402863917035</v>
      </c>
      <c r="AL26">
        <f t="shared" si="18"/>
        <v>11.819450700807021</v>
      </c>
      <c r="AM26">
        <f t="shared" si="19"/>
        <v>34.863565288716984</v>
      </c>
      <c r="AN26">
        <f t="shared" si="20"/>
        <v>48.358876606162745</v>
      </c>
      <c r="AO26">
        <f t="shared" si="21"/>
        <v>46.527343721786565</v>
      </c>
    </row>
    <row r="27" spans="1:41" x14ac:dyDescent="0.4">
      <c r="A27">
        <v>127</v>
      </c>
      <c r="B27">
        <v>2419.2341848691199</v>
      </c>
      <c r="C27">
        <v>1000</v>
      </c>
      <c r="D27">
        <v>28.7</v>
      </c>
      <c r="E27">
        <v>58.522014827360003</v>
      </c>
      <c r="F27">
        <v>0</v>
      </c>
      <c r="G27">
        <v>84.2</v>
      </c>
      <c r="H27">
        <v>1.26</v>
      </c>
      <c r="I27">
        <v>28</v>
      </c>
      <c r="J27">
        <v>3.0017797963051675E-2</v>
      </c>
      <c r="K27">
        <v>7.2620082986709245E-2</v>
      </c>
      <c r="M27">
        <v>127</v>
      </c>
      <c r="N27">
        <v>0</v>
      </c>
      <c r="O27">
        <f t="shared" si="0"/>
        <v>1</v>
      </c>
      <c r="P27">
        <v>0.87891440501043849</v>
      </c>
      <c r="Q27">
        <v>0.78208386277001274</v>
      </c>
      <c r="R27">
        <v>0.26530612244897961</v>
      </c>
      <c r="S27">
        <f t="shared" si="1"/>
        <v>0.73469387755102034</v>
      </c>
      <c r="T27">
        <v>7.2620082986709245E-2</v>
      </c>
      <c r="U27">
        <f t="shared" si="2"/>
        <v>8.5543777090099443E-2</v>
      </c>
      <c r="V27">
        <f t="shared" si="3"/>
        <v>5.7444753033253887E-2</v>
      </c>
      <c r="W27">
        <f t="shared" si="4"/>
        <v>4.3241112493508663E-2</v>
      </c>
      <c r="X27">
        <f t="shared" si="5"/>
        <v>3.4668956332453586E-2</v>
      </c>
      <c r="Y27">
        <f t="shared" si="6"/>
        <v>2.8933211120084804E-2</v>
      </c>
      <c r="Z27">
        <f t="shared" si="7"/>
        <v>17.79630864062144</v>
      </c>
      <c r="AA27">
        <f t="shared" si="8"/>
        <v>20.896877735918739</v>
      </c>
      <c r="AB27">
        <f t="shared" si="9"/>
        <v>40.455710438361045</v>
      </c>
      <c r="AC27">
        <f t="shared" si="10"/>
        <v>52.259822756194573</v>
      </c>
      <c r="AD27">
        <f t="shared" si="11"/>
        <v>60.158113389404846</v>
      </c>
      <c r="AE27">
        <v>3.0017797963051675E-2</v>
      </c>
      <c r="AF27">
        <f t="shared" si="12"/>
        <v>3.5359857935674525E-2</v>
      </c>
      <c r="AG27">
        <f t="shared" si="13"/>
        <v>2.3745015423697658E-2</v>
      </c>
      <c r="AH27">
        <f t="shared" si="14"/>
        <v>1.7873884539147251E-2</v>
      </c>
      <c r="AI27">
        <f t="shared" si="15"/>
        <v>1.4330549952248287E-2</v>
      </c>
      <c r="AJ27">
        <f t="shared" si="16"/>
        <v>1.494957128429574E-2</v>
      </c>
      <c r="AK27">
        <f t="shared" si="17"/>
        <v>17.796308640621433</v>
      </c>
      <c r="AL27">
        <f t="shared" si="18"/>
        <v>20.896877735918746</v>
      </c>
      <c r="AM27">
        <f t="shared" si="19"/>
        <v>40.455710438361045</v>
      </c>
      <c r="AN27">
        <f t="shared" si="20"/>
        <v>52.259822756194566</v>
      </c>
      <c r="AO27">
        <f t="shared" si="21"/>
        <v>50.197641736756047</v>
      </c>
    </row>
    <row r="28" spans="1:41" x14ac:dyDescent="0.4">
      <c r="A28">
        <v>99</v>
      </c>
      <c r="B28">
        <v>9834.8520877606898</v>
      </c>
      <c r="C28">
        <v>1000</v>
      </c>
      <c r="D28">
        <v>28.8</v>
      </c>
      <c r="E28">
        <v>58.958253600383998</v>
      </c>
      <c r="F28">
        <v>0</v>
      </c>
      <c r="G28">
        <v>82.6</v>
      </c>
      <c r="H28">
        <v>1.2490000000000001</v>
      </c>
      <c r="I28">
        <v>40</v>
      </c>
      <c r="J28">
        <v>7.3584269568366641E-3</v>
      </c>
      <c r="K28">
        <v>7.2369040719079611E-2</v>
      </c>
      <c r="M28">
        <v>99</v>
      </c>
      <c r="N28">
        <v>0</v>
      </c>
      <c r="O28">
        <f t="shared" si="0"/>
        <v>1</v>
      </c>
      <c r="P28">
        <v>0.86221294363256784</v>
      </c>
      <c r="Q28">
        <v>0.77509529860228721</v>
      </c>
      <c r="R28">
        <v>0.38775510204081631</v>
      </c>
      <c r="S28">
        <f t="shared" si="1"/>
        <v>0.61224489795918369</v>
      </c>
      <c r="T28">
        <v>7.2369040719079611E-2</v>
      </c>
      <c r="U28">
        <f t="shared" si="2"/>
        <v>8.9081836913438836E-2</v>
      </c>
      <c r="V28">
        <f t="shared" si="3"/>
        <v>5.9235599339312842E-2</v>
      </c>
      <c r="W28">
        <f t="shared" si="4"/>
        <v>4.4369809420955676E-2</v>
      </c>
      <c r="X28">
        <f t="shared" si="5"/>
        <v>3.5468596202457216E-2</v>
      </c>
      <c r="Y28">
        <f t="shared" si="6"/>
        <v>2.9542043233957049E-2</v>
      </c>
      <c r="Z28">
        <f t="shared" si="7"/>
        <v>23.093847905535398</v>
      </c>
      <c r="AA28">
        <f t="shared" si="8"/>
        <v>18.147872694275229</v>
      </c>
      <c r="AB28">
        <f t="shared" si="9"/>
        <v>38.68951559937166</v>
      </c>
      <c r="AC28">
        <f t="shared" si="10"/>
        <v>50.989268546285757</v>
      </c>
      <c r="AD28">
        <f t="shared" si="11"/>
        <v>59.178617071030914</v>
      </c>
      <c r="AE28">
        <v>7.3584269568366641E-3</v>
      </c>
      <c r="AF28">
        <f t="shared" si="12"/>
        <v>9.0577708864884397E-3</v>
      </c>
      <c r="AG28">
        <f t="shared" si="13"/>
        <v>6.0230290004087157E-3</v>
      </c>
      <c r="AH28">
        <f t="shared" si="14"/>
        <v>4.5114872115029729E-3</v>
      </c>
      <c r="AI28">
        <f t="shared" si="15"/>
        <v>3.6064188750329343E-3</v>
      </c>
      <c r="AJ28">
        <f t="shared" si="16"/>
        <v>3.7547645569984767E-3</v>
      </c>
      <c r="AK28">
        <f t="shared" si="17"/>
        <v>23.093847905535391</v>
      </c>
      <c r="AL28">
        <f t="shared" si="18"/>
        <v>18.147872694275229</v>
      </c>
      <c r="AM28">
        <f t="shared" si="19"/>
        <v>38.689515599371674</v>
      </c>
      <c r="AN28">
        <f t="shared" si="20"/>
        <v>50.989268546285757</v>
      </c>
      <c r="AO28">
        <f t="shared" si="21"/>
        <v>48.973271338788642</v>
      </c>
    </row>
    <row r="29" spans="1:41" x14ac:dyDescent="0.4">
      <c r="A29">
        <v>63</v>
      </c>
      <c r="B29">
        <v>2988.21437859656</v>
      </c>
      <c r="C29">
        <v>1000</v>
      </c>
      <c r="D29">
        <v>29.9</v>
      </c>
      <c r="E29">
        <v>61.484902205167998</v>
      </c>
      <c r="F29">
        <v>0</v>
      </c>
      <c r="G29">
        <v>71.099999999999994</v>
      </c>
      <c r="H29">
        <v>1.262</v>
      </c>
      <c r="I29">
        <v>50</v>
      </c>
      <c r="J29">
        <v>2.2792989726476028E-2</v>
      </c>
      <c r="K29">
        <v>6.8110339631859348E-2</v>
      </c>
      <c r="M29">
        <v>63</v>
      </c>
      <c r="N29">
        <v>0</v>
      </c>
      <c r="O29">
        <f t="shared" si="0"/>
        <v>1</v>
      </c>
      <c r="P29">
        <v>0.74217118997912312</v>
      </c>
      <c r="Q29">
        <v>0.78335451080050833</v>
      </c>
      <c r="R29">
        <v>0.48979591836734693</v>
      </c>
      <c r="S29">
        <f t="shared" si="1"/>
        <v>0.51020408163265307</v>
      </c>
      <c r="T29">
        <v>6.8110339631859348E-2</v>
      </c>
      <c r="U29">
        <f t="shared" si="2"/>
        <v>8.9744930561951111E-2</v>
      </c>
      <c r="V29">
        <f t="shared" si="3"/>
        <v>5.9729466926677383E-2</v>
      </c>
      <c r="W29">
        <f t="shared" si="4"/>
        <v>4.4759512506357721E-2</v>
      </c>
      <c r="X29">
        <f t="shared" si="5"/>
        <v>3.578959212393111E-2</v>
      </c>
      <c r="Y29">
        <f t="shared" si="6"/>
        <v>2.9814658561246939E-2</v>
      </c>
      <c r="Z29">
        <f t="shared" si="7"/>
        <v>31.764033254022934</v>
      </c>
      <c r="AA29">
        <f t="shared" si="8"/>
        <v>12.304846445460567</v>
      </c>
      <c r="AB29">
        <f t="shared" si="9"/>
        <v>34.283821298960348</v>
      </c>
      <c r="AC29">
        <f t="shared" si="10"/>
        <v>47.453510997924695</v>
      </c>
      <c r="AD29">
        <f t="shared" si="11"/>
        <v>56.225943487586413</v>
      </c>
      <c r="AE29">
        <v>2.2792989726476028E-2</v>
      </c>
      <c r="AF29">
        <f t="shared" si="12"/>
        <v>3.0032962562779902E-2</v>
      </c>
      <c r="AG29">
        <f t="shared" si="13"/>
        <v>1.9988347340303549E-2</v>
      </c>
      <c r="AH29">
        <f t="shared" si="14"/>
        <v>1.4978681859960596E-2</v>
      </c>
      <c r="AI29">
        <f t="shared" si="15"/>
        <v>1.1976915839866882E-2</v>
      </c>
      <c r="AJ29">
        <f t="shared" si="16"/>
        <v>1.2471770254670299E-2</v>
      </c>
      <c r="AK29">
        <f t="shared" si="17"/>
        <v>31.764033254022923</v>
      </c>
      <c r="AL29">
        <f t="shared" si="18"/>
        <v>12.304846445460573</v>
      </c>
      <c r="AM29">
        <f t="shared" si="19"/>
        <v>34.283821298960341</v>
      </c>
      <c r="AN29">
        <f t="shared" si="20"/>
        <v>47.453510997924688</v>
      </c>
      <c r="AO29">
        <f t="shared" si="21"/>
        <v>45.282429359483018</v>
      </c>
    </row>
    <row r="30" spans="1:41" x14ac:dyDescent="0.4">
      <c r="A30">
        <v>65</v>
      </c>
      <c r="B30">
        <v>5354.6026102230899</v>
      </c>
      <c r="C30">
        <v>1000</v>
      </c>
      <c r="D30">
        <v>30.2</v>
      </c>
      <c r="E30">
        <v>59.829453681799997</v>
      </c>
      <c r="F30">
        <v>0</v>
      </c>
      <c r="G30">
        <v>63.8</v>
      </c>
      <c r="H30">
        <v>1.2390000000000001</v>
      </c>
      <c r="I30">
        <v>26</v>
      </c>
      <c r="J30">
        <v>1.3889941245268263E-2</v>
      </c>
      <c r="K30">
        <v>7.4375115647758797E-2</v>
      </c>
      <c r="M30">
        <v>65</v>
      </c>
      <c r="N30">
        <v>0</v>
      </c>
      <c r="O30">
        <f t="shared" si="0"/>
        <v>1</v>
      </c>
      <c r="P30">
        <v>0.66597077244258873</v>
      </c>
      <c r="Q30">
        <v>0.76874205844980947</v>
      </c>
      <c r="R30">
        <v>0.24489795918367346</v>
      </c>
      <c r="S30">
        <f t="shared" si="1"/>
        <v>0.75510204081632648</v>
      </c>
      <c r="T30">
        <v>7.4375115647758797E-2</v>
      </c>
      <c r="U30">
        <f t="shared" si="2"/>
        <v>9.3265745679989784E-2</v>
      </c>
      <c r="V30">
        <f t="shared" si="3"/>
        <v>6.4330993719359145E-2</v>
      </c>
      <c r="W30">
        <f t="shared" si="4"/>
        <v>4.9098638838737114E-2</v>
      </c>
      <c r="X30">
        <f t="shared" si="5"/>
        <v>3.9698734182797173E-2</v>
      </c>
      <c r="Y30">
        <f t="shared" si="6"/>
        <v>3.3319698159212201E-2</v>
      </c>
      <c r="Z30">
        <f t="shared" si="7"/>
        <v>25.399126936080581</v>
      </c>
      <c r="AA30">
        <f t="shared" si="8"/>
        <v>13.504680753665921</v>
      </c>
      <c r="AB30">
        <f t="shared" si="9"/>
        <v>33.985126058467323</v>
      </c>
      <c r="AC30">
        <f t="shared" si="10"/>
        <v>46.623633674990536</v>
      </c>
      <c r="AD30">
        <f t="shared" si="11"/>
        <v>55.200475496381628</v>
      </c>
      <c r="AE30">
        <v>1.3889941245268263E-2</v>
      </c>
      <c r="AF30">
        <f t="shared" si="12"/>
        <v>1.7417865053500962E-2</v>
      </c>
      <c r="AG30">
        <f t="shared" si="13"/>
        <v>1.2014149023223016E-2</v>
      </c>
      <c r="AH30">
        <f t="shared" si="14"/>
        <v>9.1694272036167979E-3</v>
      </c>
      <c r="AI30">
        <f t="shared" si="15"/>
        <v>7.4139459214029703E-3</v>
      </c>
      <c r="AJ30">
        <f t="shared" si="16"/>
        <v>7.7782845396401883E-3</v>
      </c>
      <c r="AK30">
        <f t="shared" si="17"/>
        <v>25.399126936080584</v>
      </c>
      <c r="AL30">
        <f t="shared" si="18"/>
        <v>13.504680753665923</v>
      </c>
      <c r="AM30">
        <f t="shared" si="19"/>
        <v>33.985126058467323</v>
      </c>
      <c r="AN30">
        <f t="shared" si="20"/>
        <v>46.623633674990529</v>
      </c>
      <c r="AO30">
        <f t="shared" si="21"/>
        <v>44.000594370477039</v>
      </c>
    </row>
    <row r="31" spans="1:41" x14ac:dyDescent="0.4">
      <c r="A31">
        <v>61</v>
      </c>
      <c r="B31">
        <v>7075.8329357616904</v>
      </c>
      <c r="C31">
        <v>1000</v>
      </c>
      <c r="D31">
        <v>28.5</v>
      </c>
      <c r="E31">
        <v>58.572035812620001</v>
      </c>
      <c r="F31">
        <v>0</v>
      </c>
      <c r="G31">
        <v>70.2</v>
      </c>
      <c r="H31">
        <v>1.2130000000000001</v>
      </c>
      <c r="I31">
        <v>32</v>
      </c>
      <c r="J31">
        <v>1.0564107294069879E-2</v>
      </c>
      <c r="K31">
        <v>7.4749858328299973E-2</v>
      </c>
      <c r="M31">
        <v>61</v>
      </c>
      <c r="N31">
        <v>0</v>
      </c>
      <c r="O31">
        <f t="shared" si="0"/>
        <v>1</v>
      </c>
      <c r="P31">
        <v>0.73277661795407101</v>
      </c>
      <c r="Q31">
        <v>0.75222363405336734</v>
      </c>
      <c r="R31">
        <v>0.30612244897959184</v>
      </c>
      <c r="S31">
        <f t="shared" si="1"/>
        <v>0.69387755102040816</v>
      </c>
      <c r="T31">
        <v>7.4749858328299973E-2</v>
      </c>
      <c r="U31">
        <f t="shared" si="2"/>
        <v>9.405817141772678E-2</v>
      </c>
      <c r="V31">
        <f t="shared" si="3"/>
        <v>6.4109616457572183E-2</v>
      </c>
      <c r="W31">
        <f t="shared" si="4"/>
        <v>4.8626663007907599E-2</v>
      </c>
      <c r="X31">
        <f t="shared" si="5"/>
        <v>3.9167433828080522E-2</v>
      </c>
      <c r="Y31">
        <f t="shared" si="6"/>
        <v>3.2789056583429052E-2</v>
      </c>
      <c r="Z31">
        <f t="shared" si="7"/>
        <v>25.830568139173</v>
      </c>
      <c r="AA31">
        <f t="shared" si="8"/>
        <v>14.234464263458598</v>
      </c>
      <c r="AB31">
        <f t="shared" si="9"/>
        <v>34.947484723863674</v>
      </c>
      <c r="AC31">
        <f t="shared" si="10"/>
        <v>47.601995904717455</v>
      </c>
      <c r="AD31">
        <f t="shared" si="11"/>
        <v>56.134958223706413</v>
      </c>
      <c r="AE31">
        <v>1.0564107294069879E-2</v>
      </c>
      <c r="AF31">
        <f t="shared" si="12"/>
        <v>1.3292876226959944E-2</v>
      </c>
      <c r="AG31">
        <f t="shared" si="13"/>
        <v>9.0603632165420795E-3</v>
      </c>
      <c r="AH31">
        <f t="shared" si="14"/>
        <v>6.8722175112622391E-3</v>
      </c>
      <c r="AI31">
        <f t="shared" si="15"/>
        <v>5.5353813725767774E-3</v>
      </c>
      <c r="AJ31">
        <f t="shared" si="16"/>
        <v>5.792437597295288E-3</v>
      </c>
      <c r="AK31">
        <f t="shared" si="17"/>
        <v>25.830568139173</v>
      </c>
      <c r="AL31">
        <f t="shared" si="18"/>
        <v>14.234464263458596</v>
      </c>
      <c r="AM31">
        <f t="shared" si="19"/>
        <v>34.947484723863681</v>
      </c>
      <c r="AN31">
        <f t="shared" si="20"/>
        <v>47.601995904717455</v>
      </c>
      <c r="AO31">
        <f t="shared" si="21"/>
        <v>45.168697779633014</v>
      </c>
    </row>
    <row r="32" spans="1:41" x14ac:dyDescent="0.4">
      <c r="A32">
        <v>47</v>
      </c>
      <c r="B32">
        <v>8858.9190541307198</v>
      </c>
      <c r="C32">
        <v>1000</v>
      </c>
      <c r="D32">
        <v>28.6</v>
      </c>
      <c r="E32">
        <v>60.523793327703999</v>
      </c>
      <c r="F32">
        <v>0</v>
      </c>
      <c r="G32">
        <v>60.8</v>
      </c>
      <c r="H32">
        <v>1.2969999999999999</v>
      </c>
      <c r="I32">
        <v>76</v>
      </c>
      <c r="J32">
        <v>7.3947013308834873E-3</v>
      </c>
      <c r="K32">
        <v>6.5509060519769513E-2</v>
      </c>
      <c r="M32">
        <v>47</v>
      </c>
      <c r="N32">
        <v>0</v>
      </c>
      <c r="O32">
        <f t="shared" si="0"/>
        <v>1</v>
      </c>
      <c r="P32">
        <v>0.63465553235908145</v>
      </c>
      <c r="Q32">
        <v>0.8055908513341804</v>
      </c>
      <c r="R32">
        <v>0.75510204081632648</v>
      </c>
      <c r="S32">
        <f t="shared" si="1"/>
        <v>0.24489795918367352</v>
      </c>
      <c r="T32">
        <v>6.5509060519769513E-2</v>
      </c>
      <c r="U32">
        <f t="shared" si="2"/>
        <v>9.7587395170840405E-2</v>
      </c>
      <c r="V32">
        <f t="shared" si="3"/>
        <v>6.3517920955073262E-2</v>
      </c>
      <c r="W32">
        <f t="shared" si="4"/>
        <v>4.7081086475412363E-2</v>
      </c>
      <c r="X32">
        <f t="shared" si="5"/>
        <v>3.7402312257277852E-2</v>
      </c>
      <c r="Y32">
        <f t="shared" si="6"/>
        <v>3.102441542752904E-2</v>
      </c>
      <c r="Z32">
        <f t="shared" si="7"/>
        <v>48.967783076953452</v>
      </c>
      <c r="AA32">
        <f t="shared" si="8"/>
        <v>3.0394872845037351</v>
      </c>
      <c r="AB32">
        <f t="shared" si="9"/>
        <v>28.130420277964301</v>
      </c>
      <c r="AC32">
        <f t="shared" si="10"/>
        <v>42.905131045207902</v>
      </c>
      <c r="AD32">
        <f t="shared" si="11"/>
        <v>52.641031360591107</v>
      </c>
      <c r="AE32">
        <v>7.3947013308834873E-3</v>
      </c>
      <c r="AF32">
        <f t="shared" si="12"/>
        <v>1.1015722637779104E-2</v>
      </c>
      <c r="AG32">
        <f t="shared" si="13"/>
        <v>7.169940324204256E-3</v>
      </c>
      <c r="AH32">
        <f t="shared" si="14"/>
        <v>5.3145407682057425E-3</v>
      </c>
      <c r="AI32">
        <f t="shared" si="15"/>
        <v>4.2219950344661947E-3</v>
      </c>
      <c r="AJ32">
        <f t="shared" si="16"/>
        <v>4.377567855338829E-3</v>
      </c>
      <c r="AK32">
        <f t="shared" si="17"/>
        <v>48.967783076953467</v>
      </c>
      <c r="AL32">
        <f t="shared" si="18"/>
        <v>3.0394872845037257</v>
      </c>
      <c r="AM32">
        <f t="shared" si="19"/>
        <v>28.130420277964308</v>
      </c>
      <c r="AN32">
        <f t="shared" si="20"/>
        <v>42.905131045207895</v>
      </c>
      <c r="AO32">
        <f t="shared" si="21"/>
        <v>40.801289200738879</v>
      </c>
    </row>
    <row r="33" spans="1:41" x14ac:dyDescent="0.4">
      <c r="A33">
        <v>27</v>
      </c>
      <c r="B33">
        <v>6148.9858192903303</v>
      </c>
      <c r="C33">
        <v>1000</v>
      </c>
      <c r="D33">
        <v>28.2</v>
      </c>
      <c r="E33">
        <v>58.937630129807999</v>
      </c>
      <c r="F33">
        <v>0.5</v>
      </c>
      <c r="G33">
        <v>61.2</v>
      </c>
      <c r="H33">
        <v>1.246</v>
      </c>
      <c r="I33">
        <v>54</v>
      </c>
      <c r="J33">
        <v>1.1555539582450862E-2</v>
      </c>
      <c r="K33">
        <v>7.1054849026738448E-2</v>
      </c>
      <c r="M33">
        <v>27</v>
      </c>
      <c r="N33">
        <v>2.5773195876288659E-3</v>
      </c>
      <c r="O33">
        <f t="shared" si="0"/>
        <v>0.99742268041237114</v>
      </c>
      <c r="P33">
        <v>0.63883089770354906</v>
      </c>
      <c r="Q33">
        <v>0.77318932655654382</v>
      </c>
      <c r="R33">
        <v>0.53061224489795922</v>
      </c>
      <c r="S33">
        <f t="shared" si="1"/>
        <v>0.46938775510204078</v>
      </c>
      <c r="T33">
        <v>7.1054849026738448E-2</v>
      </c>
      <c r="U33">
        <f t="shared" si="2"/>
        <v>9.8727375693996658E-2</v>
      </c>
      <c r="V33">
        <f t="shared" si="3"/>
        <v>6.623846966215434E-2</v>
      </c>
      <c r="W33">
        <f t="shared" si="4"/>
        <v>4.9837948414012623E-2</v>
      </c>
      <c r="X33">
        <f t="shared" si="5"/>
        <v>3.9947116944215863E-2</v>
      </c>
      <c r="Y33">
        <f t="shared" si="6"/>
        <v>3.3332044575952006E-2</v>
      </c>
      <c r="Z33">
        <f t="shared" si="7"/>
        <v>38.945303587718328</v>
      </c>
      <c r="AA33">
        <f t="shared" si="8"/>
        <v>6.7783964508483727</v>
      </c>
      <c r="AB33">
        <f t="shared" si="9"/>
        <v>29.859891201431942</v>
      </c>
      <c r="AC33">
        <f t="shared" si="10"/>
        <v>43.779886254935988</v>
      </c>
      <c r="AD33">
        <f t="shared" si="11"/>
        <v>53.089697561092677</v>
      </c>
      <c r="AE33">
        <v>1.1555539582450862E-2</v>
      </c>
      <c r="AF33">
        <f t="shared" si="12"/>
        <v>1.6055879554035309E-2</v>
      </c>
      <c r="AG33">
        <f t="shared" si="13"/>
        <v>1.0772259297517633E-2</v>
      </c>
      <c r="AH33">
        <f t="shared" si="14"/>
        <v>8.1050680353926315E-3</v>
      </c>
      <c r="AI33">
        <f t="shared" si="15"/>
        <v>6.4965374971097693E-3</v>
      </c>
      <c r="AJ33">
        <f t="shared" si="16"/>
        <v>6.7759232082191855E-3</v>
      </c>
      <c r="AK33">
        <f t="shared" si="17"/>
        <v>38.945303587718335</v>
      </c>
      <c r="AL33">
        <f t="shared" si="18"/>
        <v>6.7783964508483781</v>
      </c>
      <c r="AM33">
        <f t="shared" si="19"/>
        <v>29.859891201431942</v>
      </c>
      <c r="AN33">
        <f t="shared" si="20"/>
        <v>43.779886254935988</v>
      </c>
      <c r="AO33">
        <f t="shared" si="21"/>
        <v>41.362121951365836</v>
      </c>
    </row>
    <row r="34" spans="1:41" x14ac:dyDescent="0.4">
      <c r="A34">
        <v>85</v>
      </c>
      <c r="B34">
        <v>2393.2962259792898</v>
      </c>
      <c r="C34">
        <v>1000</v>
      </c>
      <c r="D34">
        <v>30.2</v>
      </c>
      <c r="E34">
        <v>61.154930894720003</v>
      </c>
      <c r="F34">
        <v>0</v>
      </c>
      <c r="G34">
        <v>60.4</v>
      </c>
      <c r="H34">
        <v>1.22</v>
      </c>
      <c r="I34">
        <v>56</v>
      </c>
      <c r="J34">
        <v>3.0090277075771558E-2</v>
      </c>
      <c r="K34">
        <v>7.2014946564115209E-2</v>
      </c>
      <c r="M34">
        <v>85</v>
      </c>
      <c r="N34">
        <v>0</v>
      </c>
      <c r="O34">
        <f t="shared" si="0"/>
        <v>1</v>
      </c>
      <c r="P34">
        <v>0.63048016701461373</v>
      </c>
      <c r="Q34">
        <v>0.75667090216010169</v>
      </c>
      <c r="R34">
        <v>0.55102040816326525</v>
      </c>
      <c r="S34">
        <f t="shared" si="1"/>
        <v>0.44897959183673475</v>
      </c>
      <c r="T34">
        <v>7.2014946564115209E-2</v>
      </c>
      <c r="U34">
        <f t="shared" si="2"/>
        <v>0.10156788268483019</v>
      </c>
      <c r="V34">
        <f t="shared" si="3"/>
        <v>6.8207570477132939E-2</v>
      </c>
      <c r="W34">
        <f t="shared" si="4"/>
        <v>5.1343594435223516E-2</v>
      </c>
      <c r="X34">
        <f t="shared" si="5"/>
        <v>4.1165606824908822E-2</v>
      </c>
      <c r="Y34">
        <f t="shared" si="6"/>
        <v>3.4355264465297894E-2</v>
      </c>
      <c r="Z34">
        <f t="shared" si="7"/>
        <v>41.037225646489759</v>
      </c>
      <c r="AA34">
        <f t="shared" si="8"/>
        <v>5.2869248241301507</v>
      </c>
      <c r="AB34">
        <f t="shared" si="9"/>
        <v>28.704252540808177</v>
      </c>
      <c r="AC34">
        <f t="shared" si="10"/>
        <v>42.837412524830647</v>
      </c>
      <c r="AD34">
        <f t="shared" si="11"/>
        <v>52.294258199981783</v>
      </c>
      <c r="AE34">
        <v>3.0090277075771558E-2</v>
      </c>
      <c r="AF34">
        <f t="shared" si="12"/>
        <v>4.2438491977009912E-2</v>
      </c>
      <c r="AG34">
        <f t="shared" si="13"/>
        <v>2.8499426747403047E-2</v>
      </c>
      <c r="AH34">
        <f t="shared" si="14"/>
        <v>2.1453087953713181E-2</v>
      </c>
      <c r="AI34">
        <f t="shared" si="15"/>
        <v>1.7200380954958745E-2</v>
      </c>
      <c r="AJ34">
        <f t="shared" si="16"/>
        <v>1.7943487360847062E-2</v>
      </c>
      <c r="AK34">
        <f t="shared" si="17"/>
        <v>41.037225646489759</v>
      </c>
      <c r="AL34">
        <f t="shared" si="18"/>
        <v>5.2869248241301516</v>
      </c>
      <c r="AM34">
        <f t="shared" si="19"/>
        <v>28.704252540808174</v>
      </c>
      <c r="AN34">
        <f t="shared" si="20"/>
        <v>42.837412524830654</v>
      </c>
      <c r="AO34">
        <f t="shared" si="21"/>
        <v>40.367822749977236</v>
      </c>
    </row>
    <row r="35" spans="1:41" x14ac:dyDescent="0.4">
      <c r="A35">
        <v>10</v>
      </c>
      <c r="B35">
        <v>279.42352152714898</v>
      </c>
      <c r="C35">
        <v>1000</v>
      </c>
      <c r="D35">
        <v>21.8</v>
      </c>
      <c r="E35">
        <v>48.748543151600003</v>
      </c>
      <c r="F35">
        <v>0</v>
      </c>
      <c r="G35">
        <v>57.4</v>
      </c>
      <c r="H35">
        <v>1.302</v>
      </c>
      <c r="I35">
        <v>36</v>
      </c>
      <c r="J35">
        <v>0.28106908341678105</v>
      </c>
      <c r="K35">
        <v>7.8537313080724938E-2</v>
      </c>
      <c r="M35">
        <v>10</v>
      </c>
      <c r="N35">
        <v>0</v>
      </c>
      <c r="O35">
        <f t="shared" si="0"/>
        <v>1</v>
      </c>
      <c r="P35">
        <v>0.59916492693110646</v>
      </c>
      <c r="Q35">
        <v>0.80876747141041938</v>
      </c>
      <c r="R35">
        <v>0.34693877551020408</v>
      </c>
      <c r="S35">
        <f t="shared" si="1"/>
        <v>0.65306122448979598</v>
      </c>
      <c r="T35">
        <v>7.8537313080724938E-2</v>
      </c>
      <c r="U35">
        <f t="shared" si="2"/>
        <v>0.10262982907893865</v>
      </c>
      <c r="V35">
        <f t="shared" si="3"/>
        <v>7.0296364458602698E-2</v>
      </c>
      <c r="W35">
        <f t="shared" si="4"/>
        <v>5.3455303820107866E-2</v>
      </c>
      <c r="X35">
        <f t="shared" si="5"/>
        <v>4.3123990815615756E-2</v>
      </c>
      <c r="Y35">
        <f t="shared" si="6"/>
        <v>3.6139336834921369E-2</v>
      </c>
      <c r="Z35">
        <f t="shared" si="7"/>
        <v>30.676521838033992</v>
      </c>
      <c r="AA35">
        <f t="shared" si="8"/>
        <v>10.493036110939705</v>
      </c>
      <c r="AB35">
        <f t="shared" si="9"/>
        <v>31.936423945184387</v>
      </c>
      <c r="AC35">
        <f t="shared" si="10"/>
        <v>45.091079483085238</v>
      </c>
      <c r="AD35">
        <f t="shared" si="11"/>
        <v>53.984500593016996</v>
      </c>
      <c r="AE35">
        <v>0.28106908341678105</v>
      </c>
      <c r="AF35">
        <f t="shared" si="12"/>
        <v>0.3672913021710919</v>
      </c>
      <c r="AG35">
        <f t="shared" si="13"/>
        <v>0.25157640299717099</v>
      </c>
      <c r="AH35">
        <f t="shared" si="14"/>
        <v>0.1913056693579539</v>
      </c>
      <c r="AI35">
        <f t="shared" si="15"/>
        <v>0.15433199961094116</v>
      </c>
      <c r="AJ35">
        <f t="shared" si="16"/>
        <v>0.1616691780160768</v>
      </c>
      <c r="AK35">
        <f t="shared" si="17"/>
        <v>30.676521838034006</v>
      </c>
      <c r="AL35">
        <f t="shared" si="18"/>
        <v>10.493036110939698</v>
      </c>
      <c r="AM35">
        <f t="shared" si="19"/>
        <v>31.936423945184387</v>
      </c>
      <c r="AN35">
        <f t="shared" si="20"/>
        <v>45.091079483085238</v>
      </c>
      <c r="AO35">
        <f t="shared" si="21"/>
        <v>42.480625741271247</v>
      </c>
    </row>
    <row r="36" spans="1:41" x14ac:dyDescent="0.4">
      <c r="A36">
        <v>20</v>
      </c>
      <c r="B36">
        <v>1760.6847400426</v>
      </c>
      <c r="C36">
        <v>1000</v>
      </c>
      <c r="D36">
        <v>27.1</v>
      </c>
      <c r="E36">
        <v>55.652316472000003</v>
      </c>
      <c r="F36">
        <v>0</v>
      </c>
      <c r="G36">
        <v>60.8</v>
      </c>
      <c r="H36">
        <v>1.2</v>
      </c>
      <c r="I36">
        <v>46</v>
      </c>
      <c r="J36">
        <v>4.5418294004175498E-2</v>
      </c>
      <c r="K36">
        <v>7.996729717192011E-2</v>
      </c>
      <c r="M36">
        <v>20</v>
      </c>
      <c r="N36">
        <v>0</v>
      </c>
      <c r="O36">
        <f t="shared" si="0"/>
        <v>1</v>
      </c>
      <c r="P36">
        <v>0.63465553235908145</v>
      </c>
      <c r="Q36">
        <v>0.74396442185514611</v>
      </c>
      <c r="R36">
        <v>0.44897959183673469</v>
      </c>
      <c r="S36">
        <f t="shared" si="1"/>
        <v>0.55102040816326525</v>
      </c>
      <c r="T36">
        <v>7.996729717192011E-2</v>
      </c>
      <c r="U36">
        <f t="shared" si="2"/>
        <v>0.10918377313319673</v>
      </c>
      <c r="V36">
        <f t="shared" si="3"/>
        <v>7.4245557413468929E-2</v>
      </c>
      <c r="W36">
        <f t="shared" si="4"/>
        <v>5.6246865320825262E-2</v>
      </c>
      <c r="X36">
        <f t="shared" si="5"/>
        <v>4.5271980539320841E-2</v>
      </c>
      <c r="Y36">
        <f t="shared" si="6"/>
        <v>3.7880700641174651E-2</v>
      </c>
      <c r="Z36">
        <f t="shared" si="7"/>
        <v>36.535530141108431</v>
      </c>
      <c r="AA36">
        <f t="shared" si="8"/>
        <v>7.1550995979645595</v>
      </c>
      <c r="AB36">
        <f t="shared" si="9"/>
        <v>29.662665476987126</v>
      </c>
      <c r="AC36">
        <f t="shared" si="10"/>
        <v>43.386881712418635</v>
      </c>
      <c r="AD36">
        <f t="shared" si="11"/>
        <v>52.629759938321186</v>
      </c>
      <c r="AE36">
        <v>4.5418294004175498E-2</v>
      </c>
      <c r="AF36">
        <f t="shared" si="12"/>
        <v>6.2012108499648277E-2</v>
      </c>
      <c r="AG36">
        <f t="shared" si="13"/>
        <v>4.2168569832480379E-2</v>
      </c>
      <c r="AH36">
        <f t="shared" si="14"/>
        <v>3.1946017388362419E-2</v>
      </c>
      <c r="AI36">
        <f t="shared" si="15"/>
        <v>2.5712712508785353E-2</v>
      </c>
      <c r="AJ36">
        <f t="shared" si="16"/>
        <v>2.6893443627121261E-2</v>
      </c>
      <c r="AK36">
        <f t="shared" si="17"/>
        <v>36.535530141108424</v>
      </c>
      <c r="AL36">
        <f t="shared" si="18"/>
        <v>7.1550995979645506</v>
      </c>
      <c r="AM36">
        <f t="shared" si="19"/>
        <v>29.662665476987126</v>
      </c>
      <c r="AN36">
        <f t="shared" si="20"/>
        <v>43.386881712418628</v>
      </c>
      <c r="AO36">
        <f t="shared" si="21"/>
        <v>40.787199922901486</v>
      </c>
    </row>
    <row r="37" spans="1:41" x14ac:dyDescent="0.4">
      <c r="A37">
        <v>102</v>
      </c>
      <c r="B37">
        <v>4664.16731063524</v>
      </c>
      <c r="C37">
        <v>1000</v>
      </c>
      <c r="D37">
        <v>29.6</v>
      </c>
      <c r="E37">
        <v>58.233153714559997</v>
      </c>
      <c r="F37">
        <v>1</v>
      </c>
      <c r="G37">
        <v>70.599999999999994</v>
      </c>
      <c r="H37">
        <v>1.238</v>
      </c>
      <c r="I37">
        <v>70</v>
      </c>
      <c r="J37">
        <v>1.6567364228798204E-2</v>
      </c>
      <c r="K37">
        <v>7.727295865934819E-2</v>
      </c>
      <c r="M37">
        <v>102</v>
      </c>
      <c r="N37">
        <v>5.1546391752577319E-3</v>
      </c>
      <c r="O37">
        <f t="shared" si="0"/>
        <v>0.99484536082474229</v>
      </c>
      <c r="P37">
        <v>0.73695198329853862</v>
      </c>
      <c r="Q37">
        <v>0.76810673443456168</v>
      </c>
      <c r="R37">
        <v>0.69387755102040816</v>
      </c>
      <c r="S37">
        <f t="shared" si="1"/>
        <v>0.30612244897959184</v>
      </c>
      <c r="T37">
        <v>7.727295865934819E-2</v>
      </c>
      <c r="U37">
        <f t="shared" si="2"/>
        <v>0.11015285550726828</v>
      </c>
      <c r="V37">
        <f t="shared" si="3"/>
        <v>7.1696989749038542E-2</v>
      </c>
      <c r="W37">
        <f t="shared" si="4"/>
        <v>5.3143773022731079E-2</v>
      </c>
      <c r="X37">
        <f t="shared" si="5"/>
        <v>4.2218723905931906E-2</v>
      </c>
      <c r="Y37">
        <f t="shared" si="6"/>
        <v>3.501956498716189E-2</v>
      </c>
      <c r="Z37">
        <f t="shared" si="7"/>
        <v>42.550327331024747</v>
      </c>
      <c r="AA37">
        <f t="shared" si="8"/>
        <v>7.2159381587689326</v>
      </c>
      <c r="AB37">
        <f t="shared" si="9"/>
        <v>31.225911438163955</v>
      </c>
      <c r="AC37">
        <f t="shared" si="10"/>
        <v>45.364167959389448</v>
      </c>
      <c r="AD37">
        <f t="shared" si="11"/>
        <v>54.68069866259048</v>
      </c>
      <c r="AE37">
        <v>1.6567364228798204E-2</v>
      </c>
      <c r="AF37">
        <f t="shared" si="12"/>
        <v>2.3616831938274945E-2</v>
      </c>
      <c r="AG37">
        <f t="shared" si="13"/>
        <v>1.5371873471510119E-2</v>
      </c>
      <c r="AH37">
        <f t="shared" si="14"/>
        <v>1.1394053747075621E-2</v>
      </c>
      <c r="AI37">
        <f t="shared" si="15"/>
        <v>9.051717293602381E-3</v>
      </c>
      <c r="AJ37">
        <f t="shared" si="16"/>
        <v>9.3852671481440622E-3</v>
      </c>
      <c r="AK37">
        <f t="shared" si="17"/>
        <v>42.550327331024761</v>
      </c>
      <c r="AL37">
        <f t="shared" si="18"/>
        <v>7.2159381587689406</v>
      </c>
      <c r="AM37">
        <f t="shared" si="19"/>
        <v>31.225911438163955</v>
      </c>
      <c r="AN37">
        <f t="shared" si="20"/>
        <v>45.364167959389448</v>
      </c>
      <c r="AO37">
        <f t="shared" si="21"/>
        <v>43.350873328238109</v>
      </c>
    </row>
    <row r="38" spans="1:41" x14ac:dyDescent="0.4">
      <c r="A38">
        <v>30</v>
      </c>
      <c r="B38">
        <v>4779.9413067701698</v>
      </c>
      <c r="C38">
        <v>1000</v>
      </c>
      <c r="D38">
        <v>28.4</v>
      </c>
      <c r="E38">
        <v>56.039056917872003</v>
      </c>
      <c r="F38">
        <v>0</v>
      </c>
      <c r="G38">
        <v>57.4</v>
      </c>
      <c r="H38">
        <v>1.179</v>
      </c>
      <c r="I38">
        <v>46</v>
      </c>
      <c r="J38">
        <v>1.7646340637158208E-2</v>
      </c>
      <c r="K38">
        <v>8.4348472524889556E-2</v>
      </c>
      <c r="M38">
        <v>30</v>
      </c>
      <c r="N38">
        <v>0</v>
      </c>
      <c r="O38">
        <f t="shared" si="0"/>
        <v>1</v>
      </c>
      <c r="P38">
        <v>0.59916492693110646</v>
      </c>
      <c r="Q38">
        <v>0.73062261753494284</v>
      </c>
      <c r="R38">
        <v>0.44897959183673469</v>
      </c>
      <c r="S38">
        <f t="shared" si="1"/>
        <v>0.55102040816326525</v>
      </c>
      <c r="T38">
        <v>8.4348472524889556E-2</v>
      </c>
      <c r="U38">
        <f t="shared" si="2"/>
        <v>0.11711780016145076</v>
      </c>
      <c r="V38">
        <f t="shared" si="3"/>
        <v>8.0129732322258451E-2</v>
      </c>
      <c r="W38">
        <f t="shared" si="4"/>
        <v>6.0897213706811233E-2</v>
      </c>
      <c r="X38">
        <f t="shared" si="5"/>
        <v>4.9109972725531616E-2</v>
      </c>
      <c r="Y38">
        <f t="shared" si="6"/>
        <v>4.1145806445630262E-2</v>
      </c>
      <c r="Z38">
        <f t="shared" si="7"/>
        <v>38.849936051766235</v>
      </c>
      <c r="AA38">
        <f t="shared" si="8"/>
        <v>5.0015608775680418</v>
      </c>
      <c r="AB38">
        <f t="shared" si="9"/>
        <v>27.802825725336426</v>
      </c>
      <c r="AC38">
        <f t="shared" si="10"/>
        <v>41.777282675699624</v>
      </c>
      <c r="AD38">
        <f t="shared" si="11"/>
        <v>51.219263118856183</v>
      </c>
      <c r="AE38">
        <v>1.7646340637158208E-2</v>
      </c>
      <c r="AF38">
        <f t="shared" si="12"/>
        <v>2.4501932690171011E-2</v>
      </c>
      <c r="AG38">
        <f t="shared" si="13"/>
        <v>1.6763748167527712E-2</v>
      </c>
      <c r="AH38">
        <f t="shared" si="14"/>
        <v>1.2740159302909891E-2</v>
      </c>
      <c r="AI38">
        <f t="shared" si="15"/>
        <v>1.027417902725577E-2</v>
      </c>
      <c r="AJ38">
        <f t="shared" si="16"/>
        <v>1.0760018744203129E-2</v>
      </c>
      <c r="AK38">
        <f t="shared" si="17"/>
        <v>38.849936051766235</v>
      </c>
      <c r="AL38">
        <f t="shared" si="18"/>
        <v>5.00156087756804</v>
      </c>
      <c r="AM38">
        <f t="shared" si="19"/>
        <v>27.802825725336422</v>
      </c>
      <c r="AN38">
        <f t="shared" si="20"/>
        <v>41.777282675699617</v>
      </c>
      <c r="AO38">
        <f t="shared" si="21"/>
        <v>39.024078898570224</v>
      </c>
    </row>
    <row r="39" spans="1:41" x14ac:dyDescent="0.4">
      <c r="A39">
        <v>239</v>
      </c>
      <c r="B39">
        <v>1548.72562452529</v>
      </c>
      <c r="C39">
        <v>1000</v>
      </c>
      <c r="D39">
        <v>17.399999999999999</v>
      </c>
      <c r="E39">
        <v>40.475642452991998</v>
      </c>
      <c r="F39">
        <v>0</v>
      </c>
      <c r="G39">
        <v>93.4</v>
      </c>
      <c r="H39">
        <v>1.1240000000000001</v>
      </c>
      <c r="I39">
        <v>2</v>
      </c>
      <c r="J39">
        <v>6.9798454894705028E-2</v>
      </c>
      <c r="K39">
        <v>0.10809865564770234</v>
      </c>
      <c r="M39">
        <v>239</v>
      </c>
      <c r="N39">
        <v>0</v>
      </c>
      <c r="O39">
        <f t="shared" si="0"/>
        <v>1</v>
      </c>
      <c r="P39">
        <v>0.97494780793319424</v>
      </c>
      <c r="Q39">
        <v>0.69567979669631519</v>
      </c>
      <c r="R39">
        <v>0</v>
      </c>
      <c r="S39">
        <f t="shared" si="1"/>
        <v>1</v>
      </c>
      <c r="T39">
        <v>0.10809865564770234</v>
      </c>
      <c r="U39">
        <f t="shared" si="2"/>
        <v>0.11779855358943517</v>
      </c>
      <c r="V39">
        <f t="shared" si="3"/>
        <v>8.0953746947207667E-2</v>
      </c>
      <c r="W39">
        <f t="shared" si="4"/>
        <v>6.1665979604559232E-2</v>
      </c>
      <c r="X39">
        <f t="shared" si="5"/>
        <v>4.9800645406494308E-2</v>
      </c>
      <c r="Y39">
        <f t="shared" si="6"/>
        <v>4.1764595586773923E-2</v>
      </c>
      <c r="Z39">
        <f t="shared" si="7"/>
        <v>8.9731901693071645</v>
      </c>
      <c r="AA39">
        <f t="shared" si="8"/>
        <v>25.111236155388433</v>
      </c>
      <c r="AB39">
        <f t="shared" si="9"/>
        <v>42.953981032353425</v>
      </c>
      <c r="AC39">
        <f t="shared" si="10"/>
        <v>53.930374889400547</v>
      </c>
      <c r="AD39">
        <f t="shared" si="11"/>
        <v>61.364370966012437</v>
      </c>
      <c r="AE39">
        <v>6.9798454894705028E-2</v>
      </c>
      <c r="AF39">
        <f t="shared" si="12"/>
        <v>7.6061602987644999E-2</v>
      </c>
      <c r="AG39">
        <f t="shared" si="13"/>
        <v>5.2271200053283368E-2</v>
      </c>
      <c r="AH39">
        <f t="shared" si="14"/>
        <v>3.9817239818357671E-2</v>
      </c>
      <c r="AI39">
        <f t="shared" si="15"/>
        <v>3.2155886502981464E-2</v>
      </c>
      <c r="AJ39">
        <f t="shared" si="16"/>
        <v>3.3708840130716712E-2</v>
      </c>
      <c r="AK39">
        <f t="shared" si="17"/>
        <v>8.9731901693071716</v>
      </c>
      <c r="AL39">
        <f t="shared" si="18"/>
        <v>25.11123615538844</v>
      </c>
      <c r="AM39">
        <f t="shared" si="19"/>
        <v>42.953981032353425</v>
      </c>
      <c r="AN39">
        <f t="shared" si="20"/>
        <v>53.930374889400547</v>
      </c>
      <c r="AO39">
        <f t="shared" si="21"/>
        <v>51.705463707515541</v>
      </c>
    </row>
    <row r="40" spans="1:41" x14ac:dyDescent="0.4">
      <c r="A40">
        <v>14</v>
      </c>
      <c r="B40">
        <v>2678.87412123801</v>
      </c>
      <c r="C40">
        <v>1000</v>
      </c>
      <c r="D40">
        <v>25.7</v>
      </c>
      <c r="E40">
        <v>53.439511246556002</v>
      </c>
      <c r="F40">
        <v>0</v>
      </c>
      <c r="G40">
        <v>53.2</v>
      </c>
      <c r="H40">
        <v>1.2270000000000001</v>
      </c>
      <c r="I40">
        <v>62</v>
      </c>
      <c r="J40">
        <v>3.0134375690913272E-2</v>
      </c>
      <c r="K40">
        <v>8.0726199198051352E-2</v>
      </c>
      <c r="M40">
        <v>14</v>
      </c>
      <c r="N40">
        <v>0</v>
      </c>
      <c r="O40">
        <f t="shared" si="0"/>
        <v>1</v>
      </c>
      <c r="P40">
        <v>0.55532359081419624</v>
      </c>
      <c r="Q40">
        <v>0.76111817026683615</v>
      </c>
      <c r="R40">
        <v>0.61224489795918369</v>
      </c>
      <c r="S40">
        <f t="shared" si="1"/>
        <v>0.38775510204081631</v>
      </c>
      <c r="T40">
        <v>8.0726199198051352E-2</v>
      </c>
      <c r="U40">
        <f t="shared" si="2"/>
        <v>0.11940876095072064</v>
      </c>
      <c r="V40">
        <f t="shared" si="3"/>
        <v>8.0311817841182742E-2</v>
      </c>
      <c r="W40">
        <f t="shared" si="4"/>
        <v>6.0502142272872671E-2</v>
      </c>
      <c r="X40">
        <f t="shared" si="5"/>
        <v>4.8531407830154999E-2</v>
      </c>
      <c r="Y40">
        <f t="shared" si="6"/>
        <v>4.0515214440372815E-2</v>
      </c>
      <c r="Z40">
        <f t="shared" si="7"/>
        <v>47.91822498389476</v>
      </c>
      <c r="AA40">
        <f t="shared" si="8"/>
        <v>0.51331706556873569</v>
      </c>
      <c r="AB40">
        <f t="shared" si="9"/>
        <v>25.052655923464894</v>
      </c>
      <c r="AC40">
        <f t="shared" si="10"/>
        <v>39.8814656056215</v>
      </c>
      <c r="AD40">
        <f t="shared" si="11"/>
        <v>49.811566947461571</v>
      </c>
      <c r="AE40">
        <v>3.0134375690913272E-2</v>
      </c>
      <c r="AF40">
        <f t="shared" si="12"/>
        <v>4.4574233631977184E-2</v>
      </c>
      <c r="AG40">
        <f t="shared" si="13"/>
        <v>2.997969079788922E-2</v>
      </c>
      <c r="AH40">
        <f t="shared" si="14"/>
        <v>2.2584914234384523E-2</v>
      </c>
      <c r="AI40">
        <f t="shared" si="15"/>
        <v>1.8116345014272929E-2</v>
      </c>
      <c r="AJ40">
        <f t="shared" si="16"/>
        <v>1.8904963711793024E-2</v>
      </c>
      <c r="AK40">
        <f t="shared" si="17"/>
        <v>47.918224983894753</v>
      </c>
      <c r="AL40">
        <f t="shared" si="18"/>
        <v>0.51331706556872991</v>
      </c>
      <c r="AM40">
        <f t="shared" si="19"/>
        <v>25.052655923464894</v>
      </c>
      <c r="AN40">
        <f t="shared" si="20"/>
        <v>39.8814656056215</v>
      </c>
      <c r="AO40">
        <f t="shared" si="21"/>
        <v>37.264458684326982</v>
      </c>
    </row>
    <row r="41" spans="1:41" x14ac:dyDescent="0.4">
      <c r="A41">
        <v>59</v>
      </c>
      <c r="B41">
        <v>335.41620670728997</v>
      </c>
      <c r="C41">
        <v>1000</v>
      </c>
      <c r="D41">
        <v>30</v>
      </c>
      <c r="E41">
        <v>59.391860144399999</v>
      </c>
      <c r="F41">
        <v>0</v>
      </c>
      <c r="G41">
        <v>48</v>
      </c>
      <c r="H41">
        <v>1.157</v>
      </c>
      <c r="I41">
        <v>54</v>
      </c>
      <c r="J41">
        <v>0.23955308197138847</v>
      </c>
      <c r="K41">
        <v>8.034998605988361E-2</v>
      </c>
      <c r="M41">
        <v>59</v>
      </c>
      <c r="N41">
        <v>0</v>
      </c>
      <c r="O41">
        <f t="shared" si="0"/>
        <v>1</v>
      </c>
      <c r="P41">
        <v>0.5010438413361169</v>
      </c>
      <c r="Q41">
        <v>0.71664548919949178</v>
      </c>
      <c r="R41">
        <v>0.53061224489795922</v>
      </c>
      <c r="S41">
        <f t="shared" si="1"/>
        <v>0.46938775510204078</v>
      </c>
      <c r="T41">
        <v>8.034998605988361E-2</v>
      </c>
      <c r="U41">
        <f t="shared" si="2"/>
        <v>0.11960949909379527</v>
      </c>
      <c r="V41">
        <f t="shared" si="3"/>
        <v>8.2309646720049451E-2</v>
      </c>
      <c r="W41">
        <f t="shared" si="4"/>
        <v>6.2743332520936099E-2</v>
      </c>
      <c r="X41">
        <f t="shared" si="5"/>
        <v>5.0692837517721252E-2</v>
      </c>
      <c r="Y41">
        <f t="shared" si="6"/>
        <v>4.252540170881268E-2</v>
      </c>
      <c r="Z41">
        <f t="shared" si="7"/>
        <v>48.860634530355924</v>
      </c>
      <c r="AA41">
        <f t="shared" si="8"/>
        <v>2.438906036281494</v>
      </c>
      <c r="AB41">
        <f t="shared" si="9"/>
        <v>21.912453756775445</v>
      </c>
      <c r="AC41">
        <f t="shared" si="10"/>
        <v>36.909961029811925</v>
      </c>
      <c r="AD41">
        <f t="shared" si="11"/>
        <v>47.074786450965718</v>
      </c>
      <c r="AE41">
        <v>0.23955308197138847</v>
      </c>
      <c r="AF41">
        <f t="shared" si="12"/>
        <v>0.35660023785963252</v>
      </c>
      <c r="AG41">
        <f t="shared" si="13"/>
        <v>0.24539555654768702</v>
      </c>
      <c r="AH41">
        <f t="shared" si="14"/>
        <v>0.18706112366147759</v>
      </c>
      <c r="AI41">
        <f t="shared" si="15"/>
        <v>0.15113413277003557</v>
      </c>
      <c r="AJ41">
        <f t="shared" si="16"/>
        <v>0.15847997524581312</v>
      </c>
      <c r="AK41">
        <f t="shared" si="17"/>
        <v>48.860634530355917</v>
      </c>
      <c r="AL41">
        <f t="shared" si="18"/>
        <v>2.4389060362814949</v>
      </c>
      <c r="AM41">
        <f t="shared" si="19"/>
        <v>21.912453756775445</v>
      </c>
      <c r="AN41">
        <f t="shared" si="20"/>
        <v>36.909961029811925</v>
      </c>
      <c r="AO41">
        <f t="shared" si="21"/>
        <v>33.843483063707147</v>
      </c>
    </row>
    <row r="42" spans="1:41" x14ac:dyDescent="0.4">
      <c r="A42">
        <v>97</v>
      </c>
      <c r="B42">
        <v>3119.5517342094199</v>
      </c>
      <c r="C42">
        <v>1000</v>
      </c>
      <c r="D42">
        <v>27.6</v>
      </c>
      <c r="E42">
        <v>55.885944888768002</v>
      </c>
      <c r="F42">
        <v>23.5</v>
      </c>
      <c r="G42">
        <v>68.099999999999994</v>
      </c>
      <c r="H42">
        <v>1.1479999999999999</v>
      </c>
      <c r="I42">
        <v>52</v>
      </c>
      <c r="J42">
        <v>2.7072158134415721E-2</v>
      </c>
      <c r="K42">
        <v>8.4452997857008202E-2</v>
      </c>
      <c r="M42">
        <v>97</v>
      </c>
      <c r="N42">
        <v>0.1211340206185567</v>
      </c>
      <c r="O42">
        <f t="shared" si="0"/>
        <v>0.87886597938144329</v>
      </c>
      <c r="P42">
        <v>0.71085594989561585</v>
      </c>
      <c r="Q42">
        <v>0.71092757306226173</v>
      </c>
      <c r="R42">
        <v>0.51020408163265307</v>
      </c>
      <c r="S42">
        <f t="shared" si="1"/>
        <v>0.48979591836734693</v>
      </c>
      <c r="T42">
        <v>8.4452997857008202E-2</v>
      </c>
      <c r="U42">
        <f t="shared" si="2"/>
        <v>0.12106023967402429</v>
      </c>
      <c r="V42">
        <f t="shared" si="3"/>
        <v>8.0197918001613633E-2</v>
      </c>
      <c r="W42">
        <f t="shared" si="4"/>
        <v>5.9959397219891193E-2</v>
      </c>
      <c r="X42">
        <f t="shared" si="5"/>
        <v>4.7877233401716721E-2</v>
      </c>
      <c r="Y42">
        <f t="shared" si="6"/>
        <v>3.9847693664024658E-2</v>
      </c>
      <c r="Z42">
        <f t="shared" si="7"/>
        <v>43.346290535473628</v>
      </c>
      <c r="AA42">
        <f t="shared" si="8"/>
        <v>5.0384000134596389</v>
      </c>
      <c r="AB42">
        <f t="shared" si="9"/>
        <v>29.002642012292341</v>
      </c>
      <c r="AC42">
        <f t="shared" si="10"/>
        <v>43.309018487679765</v>
      </c>
      <c r="AD42">
        <f t="shared" si="11"/>
        <v>52.816720927428918</v>
      </c>
      <c r="AE42">
        <v>2.7072158134415721E-2</v>
      </c>
      <c r="AF42">
        <f t="shared" si="12"/>
        <v>3.8806934453582416E-2</v>
      </c>
      <c r="AG42">
        <f t="shared" si="13"/>
        <v>2.5708154515327503E-2</v>
      </c>
      <c r="AH42">
        <f t="shared" si="14"/>
        <v>1.922051702568945E-2</v>
      </c>
      <c r="AI42">
        <f t="shared" si="15"/>
        <v>1.5347472162967713E-2</v>
      </c>
      <c r="AJ42">
        <f t="shared" si="16"/>
        <v>1.5966914904411406E-2</v>
      </c>
      <c r="AK42">
        <f t="shared" si="17"/>
        <v>43.346290535473628</v>
      </c>
      <c r="AL42">
        <f t="shared" si="18"/>
        <v>5.0384000134596425</v>
      </c>
      <c r="AM42">
        <f t="shared" si="19"/>
        <v>29.002642012292334</v>
      </c>
      <c r="AN42">
        <f t="shared" si="20"/>
        <v>43.309018487679772</v>
      </c>
      <c r="AO42">
        <f t="shared" si="21"/>
        <v>41.02090115928614</v>
      </c>
    </row>
    <row r="43" spans="1:41" x14ac:dyDescent="0.4">
      <c r="A43">
        <v>36</v>
      </c>
      <c r="B43">
        <v>2048.8084759363601</v>
      </c>
      <c r="C43">
        <v>1000</v>
      </c>
      <c r="D43">
        <v>26.7</v>
      </c>
      <c r="E43">
        <v>56.327458864752003</v>
      </c>
      <c r="F43">
        <v>0</v>
      </c>
      <c r="G43">
        <v>47.7</v>
      </c>
      <c r="H43">
        <v>1.2370000000000001</v>
      </c>
      <c r="I43">
        <v>86</v>
      </c>
      <c r="J43">
        <v>3.636301066258097E-2</v>
      </c>
      <c r="K43">
        <v>7.4500844456060145E-2</v>
      </c>
      <c r="M43">
        <v>36</v>
      </c>
      <c r="N43">
        <v>0</v>
      </c>
      <c r="O43">
        <f t="shared" si="0"/>
        <v>1</v>
      </c>
      <c r="P43">
        <v>0.4979123173277662</v>
      </c>
      <c r="Q43">
        <v>0.76747141041931388</v>
      </c>
      <c r="R43">
        <v>0.8571428571428571</v>
      </c>
      <c r="S43">
        <f t="shared" si="1"/>
        <v>0.1428571428571429</v>
      </c>
      <c r="T43">
        <v>7.4500844456060145E-2</v>
      </c>
      <c r="U43">
        <f t="shared" si="2"/>
        <v>0.12374317762885242</v>
      </c>
      <c r="V43">
        <f t="shared" si="3"/>
        <v>8.1119714289256017E-2</v>
      </c>
      <c r="W43">
        <f t="shared" si="4"/>
        <v>6.0336682618968407E-2</v>
      </c>
      <c r="X43">
        <f t="shared" si="5"/>
        <v>4.8031035956139972E-2</v>
      </c>
      <c r="Y43">
        <f t="shared" si="6"/>
        <v>3.9894554607461961E-2</v>
      </c>
      <c r="Z43">
        <f t="shared" si="7"/>
        <v>66.096342306341128</v>
      </c>
      <c r="AA43">
        <f t="shared" si="8"/>
        <v>8.8842883346102415</v>
      </c>
      <c r="AB43">
        <f t="shared" si="9"/>
        <v>19.012082266323329</v>
      </c>
      <c r="AC43">
        <f t="shared" si="10"/>
        <v>35.529541568527861</v>
      </c>
      <c r="AD43">
        <f t="shared" si="11"/>
        <v>46.450869250225246</v>
      </c>
      <c r="AE43">
        <v>3.636301066258097E-2</v>
      </c>
      <c r="AF43">
        <f t="shared" si="12"/>
        <v>6.0397630663011813E-2</v>
      </c>
      <c r="AG43">
        <f t="shared" si="13"/>
        <v>3.9593605376989728E-2</v>
      </c>
      <c r="AH43">
        <f t="shared" si="14"/>
        <v>2.9449645160899155E-2</v>
      </c>
      <c r="AI43">
        <f t="shared" si="15"/>
        <v>2.3443399673651045E-2</v>
      </c>
      <c r="AJ43">
        <f t="shared" si="16"/>
        <v>2.4340095155325023E-2</v>
      </c>
      <c r="AK43">
        <f t="shared" si="17"/>
        <v>66.096342306341128</v>
      </c>
      <c r="AL43">
        <f t="shared" si="18"/>
        <v>8.8842883346102361</v>
      </c>
      <c r="AM43">
        <f t="shared" si="19"/>
        <v>19.012082266323322</v>
      </c>
      <c r="AN43">
        <f t="shared" si="20"/>
        <v>35.529541568527868</v>
      </c>
      <c r="AO43">
        <f t="shared" si="21"/>
        <v>33.063586562781559</v>
      </c>
    </row>
    <row r="44" spans="1:41" x14ac:dyDescent="0.4">
      <c r="A44">
        <v>15</v>
      </c>
      <c r="B44">
        <v>4934.6524845763297</v>
      </c>
      <c r="C44">
        <v>1000</v>
      </c>
      <c r="D44">
        <v>26.9</v>
      </c>
      <c r="E44">
        <v>54.383862287059998</v>
      </c>
      <c r="F44">
        <v>0</v>
      </c>
      <c r="G44">
        <v>48.7</v>
      </c>
      <c r="H44">
        <v>1.159</v>
      </c>
      <c r="I44">
        <v>46</v>
      </c>
      <c r="J44">
        <v>1.7496066543075478E-2</v>
      </c>
      <c r="K44">
        <v>8.6337008237100207E-2</v>
      </c>
      <c r="M44">
        <v>15</v>
      </c>
      <c r="N44">
        <v>0</v>
      </c>
      <c r="O44">
        <f t="shared" si="0"/>
        <v>1</v>
      </c>
      <c r="P44">
        <v>0.50835073068893533</v>
      </c>
      <c r="Q44">
        <v>0.71791613722998737</v>
      </c>
      <c r="R44">
        <v>0.44897959183673469</v>
      </c>
      <c r="S44">
        <f t="shared" si="1"/>
        <v>0.55102040816326525</v>
      </c>
      <c r="T44">
        <v>8.6337008237100207E-2</v>
      </c>
      <c r="U44">
        <f t="shared" si="2"/>
        <v>0.12434724917458666</v>
      </c>
      <c r="V44">
        <f t="shared" si="3"/>
        <v>8.6260362799355964E-2</v>
      </c>
      <c r="W44">
        <f t="shared" si="4"/>
        <v>6.6034388588303253E-2</v>
      </c>
      <c r="X44">
        <f t="shared" si="5"/>
        <v>5.3491842021985508E-2</v>
      </c>
      <c r="Y44">
        <f t="shared" si="6"/>
        <v>4.4953408725259901E-2</v>
      </c>
      <c r="Z44">
        <f t="shared" si="7"/>
        <v>44.025432098714909</v>
      </c>
      <c r="AA44">
        <f t="shared" si="8"/>
        <v>8.8774720492698536E-2</v>
      </c>
      <c r="AB44">
        <f t="shared" si="9"/>
        <v>23.515546882330625</v>
      </c>
      <c r="AC44">
        <f t="shared" si="10"/>
        <v>38.042974717070024</v>
      </c>
      <c r="AD44">
        <f t="shared" si="11"/>
        <v>47.932630927159231</v>
      </c>
      <c r="AE44">
        <v>1.7496066543075478E-2</v>
      </c>
      <c r="AF44">
        <f t="shared" si="12"/>
        <v>2.5198785438943151E-2</v>
      </c>
      <c r="AG44">
        <f t="shared" si="13"/>
        <v>1.7480534458904646E-2</v>
      </c>
      <c r="AH44">
        <f t="shared" si="14"/>
        <v>1.3381770812574802E-2</v>
      </c>
      <c r="AI44">
        <f t="shared" si="15"/>
        <v>1.0840042371611526E-2</v>
      </c>
      <c r="AJ44">
        <f t="shared" si="16"/>
        <v>1.1387176925266154E-2</v>
      </c>
      <c r="AK44">
        <f t="shared" si="17"/>
        <v>44.025432098714916</v>
      </c>
      <c r="AL44">
        <f t="shared" si="18"/>
        <v>8.8774720492700576E-2</v>
      </c>
      <c r="AM44">
        <f t="shared" si="19"/>
        <v>23.515546882330618</v>
      </c>
      <c r="AN44">
        <f t="shared" si="20"/>
        <v>38.042974717070024</v>
      </c>
      <c r="AO44">
        <f t="shared" si="21"/>
        <v>34.915788658949033</v>
      </c>
    </row>
    <row r="45" spans="1:41" x14ac:dyDescent="0.4">
      <c r="A45">
        <v>237</v>
      </c>
      <c r="B45">
        <v>4051.3390561136098</v>
      </c>
      <c r="C45">
        <v>1000</v>
      </c>
      <c r="D45">
        <v>16.600000000000001</v>
      </c>
      <c r="E45">
        <v>38.263949269215999</v>
      </c>
      <c r="F45">
        <v>0</v>
      </c>
      <c r="G45">
        <v>92.9</v>
      </c>
      <c r="H45">
        <v>1.1419999999999999</v>
      </c>
      <c r="I45">
        <v>10</v>
      </c>
      <c r="J45">
        <v>2.8196181759730651E-2</v>
      </c>
      <c r="K45">
        <v>0.11423229239647494</v>
      </c>
      <c r="M45">
        <v>237</v>
      </c>
      <c r="N45">
        <v>0</v>
      </c>
      <c r="O45">
        <f t="shared" si="0"/>
        <v>1</v>
      </c>
      <c r="P45">
        <v>0.96972860125260973</v>
      </c>
      <c r="Q45">
        <v>0.70711562897077507</v>
      </c>
      <c r="R45">
        <v>8.1632653061224483E-2</v>
      </c>
      <c r="S45">
        <f t="shared" si="1"/>
        <v>0.91836734693877553</v>
      </c>
      <c r="T45">
        <v>0.11423229239647494</v>
      </c>
      <c r="U45">
        <f t="shared" si="2"/>
        <v>0.12709381903653405</v>
      </c>
      <c r="V45">
        <f t="shared" si="3"/>
        <v>8.6670017594615442E-2</v>
      </c>
      <c r="W45">
        <f t="shared" si="4"/>
        <v>6.5755611264070798E-2</v>
      </c>
      <c r="X45">
        <f t="shared" si="5"/>
        <v>5.2972723906261586E-2</v>
      </c>
      <c r="Y45">
        <f t="shared" si="6"/>
        <v>4.4350909450778436E-2</v>
      </c>
      <c r="Z45">
        <f t="shared" si="7"/>
        <v>11.259098780421573</v>
      </c>
      <c r="AA45">
        <f t="shared" si="8"/>
        <v>24.128269006628138</v>
      </c>
      <c r="AB45">
        <f t="shared" si="9"/>
        <v>42.43693277567462</v>
      </c>
      <c r="AC45">
        <f t="shared" si="10"/>
        <v>53.627190004727368</v>
      </c>
      <c r="AD45">
        <f t="shared" si="11"/>
        <v>61.174805722320379</v>
      </c>
      <c r="AE45">
        <v>2.8196181759730651E-2</v>
      </c>
      <c r="AF45">
        <f t="shared" si="12"/>
        <v>3.1370817716365934E-2</v>
      </c>
      <c r="AG45">
        <f t="shared" si="13"/>
        <v>2.1392931175145024E-2</v>
      </c>
      <c r="AH45">
        <f t="shared" si="14"/>
        <v>1.6230587061046724E-2</v>
      </c>
      <c r="AI45">
        <f t="shared" si="15"/>
        <v>1.3075361793361613E-2</v>
      </c>
      <c r="AJ45">
        <f t="shared" si="16"/>
        <v>1.3684027933878859E-2</v>
      </c>
      <c r="AK45">
        <f t="shared" si="17"/>
        <v>11.259098780421573</v>
      </c>
      <c r="AL45">
        <f t="shared" si="18"/>
        <v>24.128269006628138</v>
      </c>
      <c r="AM45">
        <f t="shared" si="19"/>
        <v>42.436932775674627</v>
      </c>
      <c r="AN45">
        <f t="shared" si="20"/>
        <v>53.627190004727368</v>
      </c>
      <c r="AO45">
        <f t="shared" si="21"/>
        <v>51.468507152900486</v>
      </c>
    </row>
    <row r="46" spans="1:41" x14ac:dyDescent="0.4">
      <c r="A46">
        <v>115</v>
      </c>
      <c r="B46">
        <v>9018.8578556324101</v>
      </c>
      <c r="C46">
        <v>1000</v>
      </c>
      <c r="D46">
        <v>27.1</v>
      </c>
      <c r="E46">
        <v>53.567621547519998</v>
      </c>
      <c r="F46">
        <v>0</v>
      </c>
      <c r="G46">
        <v>63.6</v>
      </c>
      <c r="H46">
        <v>1.0880000000000001</v>
      </c>
      <c r="I46">
        <v>34</v>
      </c>
      <c r="J46">
        <v>1.0630033487232184E-2</v>
      </c>
      <c r="K46">
        <v>9.5870761021959586E-2</v>
      </c>
      <c r="M46">
        <v>115</v>
      </c>
      <c r="N46">
        <v>0</v>
      </c>
      <c r="O46">
        <f t="shared" si="0"/>
        <v>1</v>
      </c>
      <c r="P46">
        <v>0.66388308977035493</v>
      </c>
      <c r="Q46">
        <v>0.67280813214739521</v>
      </c>
      <c r="R46">
        <v>0.32653061224489793</v>
      </c>
      <c r="S46">
        <f t="shared" si="1"/>
        <v>0.67346938775510212</v>
      </c>
      <c r="T46">
        <v>9.5870761021959586E-2</v>
      </c>
      <c r="U46">
        <f t="shared" si="2"/>
        <v>0.1273962069849541</v>
      </c>
      <c r="V46">
        <f t="shared" si="3"/>
        <v>8.8220868560756546E-2</v>
      </c>
      <c r="W46">
        <f t="shared" si="4"/>
        <v>6.7472532622255929E-2</v>
      </c>
      <c r="X46">
        <f t="shared" si="5"/>
        <v>5.4625391267952003E-2</v>
      </c>
      <c r="Y46">
        <f t="shared" si="6"/>
        <v>4.5888053472502993E-2</v>
      </c>
      <c r="Z46">
        <f t="shared" si="7"/>
        <v>32.883274970325402</v>
      </c>
      <c r="AA46">
        <f t="shared" si="8"/>
        <v>7.9793801359841101</v>
      </c>
      <c r="AB46">
        <f t="shared" si="9"/>
        <v>29.621365364147813</v>
      </c>
      <c r="AC46">
        <f t="shared" si="10"/>
        <v>43.021844527300836</v>
      </c>
      <c r="AD46">
        <f t="shared" si="11"/>
        <v>52.135507235629277</v>
      </c>
      <c r="AE46">
        <v>1.0630033487232184E-2</v>
      </c>
      <c r="AF46">
        <f t="shared" si="12"/>
        <v>1.4125536628276415E-2</v>
      </c>
      <c r="AG46">
        <f t="shared" si="13"/>
        <v>9.7818227067035211E-3</v>
      </c>
      <c r="AH46">
        <f t="shared" si="14"/>
        <v>7.4812724296478761E-3</v>
      </c>
      <c r="AI46">
        <f t="shared" si="15"/>
        <v>6.0567970071551385E-3</v>
      </c>
      <c r="AJ46">
        <f t="shared" si="16"/>
        <v>6.3600145116830412E-3</v>
      </c>
      <c r="AK46">
        <f t="shared" si="17"/>
        <v>32.883274970325417</v>
      </c>
      <c r="AL46">
        <f t="shared" si="18"/>
        <v>7.9793801359841003</v>
      </c>
      <c r="AM46">
        <f t="shared" si="19"/>
        <v>29.621365364147813</v>
      </c>
      <c r="AN46">
        <f t="shared" si="20"/>
        <v>43.021844527300836</v>
      </c>
      <c r="AO46">
        <f t="shared" si="21"/>
        <v>40.169384044536606</v>
      </c>
    </row>
    <row r="47" spans="1:41" x14ac:dyDescent="0.4">
      <c r="A47">
        <v>129</v>
      </c>
      <c r="B47">
        <v>4621.2561364700496</v>
      </c>
      <c r="C47">
        <v>1000</v>
      </c>
      <c r="D47">
        <v>28.3</v>
      </c>
      <c r="E47">
        <v>53.623289127112002</v>
      </c>
      <c r="F47">
        <v>0</v>
      </c>
      <c r="G47">
        <v>83.8</v>
      </c>
      <c r="H47">
        <v>1.0820000000000001</v>
      </c>
      <c r="I47">
        <v>38</v>
      </c>
      <c r="J47">
        <v>2.1906574641474875E-2</v>
      </c>
      <c r="K47">
        <v>0.10123589249095495</v>
      </c>
      <c r="M47">
        <v>129</v>
      </c>
      <c r="N47">
        <v>0</v>
      </c>
      <c r="O47">
        <f t="shared" si="0"/>
        <v>1</v>
      </c>
      <c r="P47">
        <v>0.87473903966597077</v>
      </c>
      <c r="Q47">
        <v>0.66899618805590855</v>
      </c>
      <c r="R47">
        <v>0.36734693877551022</v>
      </c>
      <c r="S47">
        <f t="shared" si="1"/>
        <v>0.63265306122448983</v>
      </c>
      <c r="T47">
        <v>0.10123589249095495</v>
      </c>
      <c r="U47">
        <f t="shared" si="2"/>
        <v>0.12748553801592766</v>
      </c>
      <c r="V47">
        <f t="shared" si="3"/>
        <v>8.57908841863642E-2</v>
      </c>
      <c r="W47">
        <f t="shared" si="4"/>
        <v>6.4647621616066089E-2</v>
      </c>
      <c r="X47">
        <f t="shared" si="5"/>
        <v>5.1865346918684579E-2</v>
      </c>
      <c r="Y47">
        <f t="shared" si="6"/>
        <v>4.3303316706144096E-2</v>
      </c>
      <c r="Z47">
        <f t="shared" si="7"/>
        <v>25.929188629732298</v>
      </c>
      <c r="AA47">
        <f t="shared" si="8"/>
        <v>15.256454923801559</v>
      </c>
      <c r="AB47">
        <f t="shared" si="9"/>
        <v>36.141599559818061</v>
      </c>
      <c r="AC47">
        <f t="shared" si="10"/>
        <v>48.767827652313578</v>
      </c>
      <c r="AD47">
        <f t="shared" si="11"/>
        <v>57.225332201212055</v>
      </c>
      <c r="AE47">
        <v>2.1906574641474875E-2</v>
      </c>
      <c r="AF47">
        <f t="shared" si="12"/>
        <v>2.7586771702576E-2</v>
      </c>
      <c r="AG47">
        <f t="shared" si="13"/>
        <v>1.8564407955949314E-2</v>
      </c>
      <c r="AH47">
        <f t="shared" si="14"/>
        <v>1.3989188157280378E-2</v>
      </c>
      <c r="AI47">
        <f t="shared" si="15"/>
        <v>1.1223214075794977E-2</v>
      </c>
      <c r="AJ47">
        <f t="shared" si="16"/>
        <v>1.17130806612305E-2</v>
      </c>
      <c r="AK47">
        <f t="shared" si="17"/>
        <v>25.929188629732312</v>
      </c>
      <c r="AL47">
        <f t="shared" si="18"/>
        <v>15.256454923801574</v>
      </c>
      <c r="AM47">
        <f t="shared" si="19"/>
        <v>36.141599559818054</v>
      </c>
      <c r="AN47">
        <f t="shared" si="20"/>
        <v>48.767827652313578</v>
      </c>
      <c r="AO47">
        <f t="shared" si="21"/>
        <v>46.531665251515065</v>
      </c>
    </row>
    <row r="48" spans="1:41" x14ac:dyDescent="0.4">
      <c r="A48">
        <v>104</v>
      </c>
      <c r="B48">
        <v>4466.6251797895702</v>
      </c>
      <c r="C48">
        <v>1000</v>
      </c>
      <c r="D48">
        <v>28.2</v>
      </c>
      <c r="E48">
        <v>56.483926590191999</v>
      </c>
      <c r="F48">
        <v>4</v>
      </c>
      <c r="G48">
        <v>52.6</v>
      </c>
      <c r="H48">
        <v>1.1830000000000001</v>
      </c>
      <c r="I48">
        <v>78</v>
      </c>
      <c r="J48">
        <v>1.8349604081342789E-2</v>
      </c>
      <c r="K48">
        <v>8.1960803628895157E-2</v>
      </c>
      <c r="M48">
        <v>104</v>
      </c>
      <c r="N48">
        <v>2.0618556701030927E-2</v>
      </c>
      <c r="O48">
        <f t="shared" si="0"/>
        <v>0.97938144329896903</v>
      </c>
      <c r="P48">
        <v>0.54906054279749483</v>
      </c>
      <c r="Q48">
        <v>0.73316391359593402</v>
      </c>
      <c r="R48">
        <v>0.77551020408163263</v>
      </c>
      <c r="S48">
        <f t="shared" si="1"/>
        <v>0.22448979591836737</v>
      </c>
      <c r="T48">
        <v>8.1960803628895157E-2</v>
      </c>
      <c r="U48">
        <f t="shared" si="2"/>
        <v>0.13187071402536599</v>
      </c>
      <c r="V48">
        <f t="shared" si="3"/>
        <v>8.6999830505700551E-2</v>
      </c>
      <c r="W48">
        <f t="shared" si="4"/>
        <v>6.4912448049754948E-2</v>
      </c>
      <c r="X48">
        <f t="shared" si="5"/>
        <v>5.1769330471613806E-2</v>
      </c>
      <c r="Y48">
        <f t="shared" si="6"/>
        <v>4.3052330064830571E-2</v>
      </c>
      <c r="Z48">
        <f t="shared" si="7"/>
        <v>60.894852400977641</v>
      </c>
      <c r="AA48">
        <f t="shared" si="8"/>
        <v>6.1480935443498907</v>
      </c>
      <c r="AB48">
        <f t="shared" si="9"/>
        <v>20.800620326189478</v>
      </c>
      <c r="AC48">
        <f t="shared" si="10"/>
        <v>36.836477707055323</v>
      </c>
      <c r="AD48">
        <f t="shared" si="11"/>
        <v>47.472049859632492</v>
      </c>
      <c r="AE48">
        <v>1.8349604081342789E-2</v>
      </c>
      <c r="AF48">
        <f t="shared" si="12"/>
        <v>2.9523568402840251E-2</v>
      </c>
      <c r="AG48">
        <f t="shared" si="13"/>
        <v>1.9477754905281589E-2</v>
      </c>
      <c r="AH48">
        <f t="shared" si="14"/>
        <v>1.4532772605023708E-2</v>
      </c>
      <c r="AI48">
        <f t="shared" si="15"/>
        <v>1.1590256264586039E-2</v>
      </c>
      <c r="AJ48">
        <f t="shared" si="16"/>
        <v>1.2048338603503225E-2</v>
      </c>
      <c r="AK48">
        <f t="shared" si="17"/>
        <v>60.894852400977648</v>
      </c>
      <c r="AL48">
        <f t="shared" si="18"/>
        <v>6.1480935443498934</v>
      </c>
      <c r="AM48">
        <f t="shared" si="19"/>
        <v>20.800620326189474</v>
      </c>
      <c r="AN48">
        <f t="shared" si="20"/>
        <v>36.836477707055323</v>
      </c>
      <c r="AO48">
        <f t="shared" si="21"/>
        <v>34.340062324540618</v>
      </c>
    </row>
    <row r="49" spans="1:41" x14ac:dyDescent="0.4">
      <c r="A49">
        <v>96</v>
      </c>
      <c r="B49">
        <v>5754.76096394049</v>
      </c>
      <c r="C49">
        <v>1000</v>
      </c>
      <c r="D49">
        <v>27.5</v>
      </c>
      <c r="E49">
        <v>55.004497872800002</v>
      </c>
      <c r="F49">
        <v>0.5</v>
      </c>
      <c r="G49">
        <v>54.7</v>
      </c>
      <c r="H49">
        <v>1.1279999999999999</v>
      </c>
      <c r="I49">
        <v>60</v>
      </c>
      <c r="J49">
        <v>1.5402296601104027E-2</v>
      </c>
      <c r="K49">
        <v>8.8636535235066732E-2</v>
      </c>
      <c r="M49">
        <v>96</v>
      </c>
      <c r="N49">
        <v>2.5773195876288659E-3</v>
      </c>
      <c r="O49">
        <f t="shared" si="0"/>
        <v>0.99742268041237114</v>
      </c>
      <c r="P49">
        <v>0.57098121085594999</v>
      </c>
      <c r="Q49">
        <v>0.69822109275730615</v>
      </c>
      <c r="R49">
        <v>0.59183673469387754</v>
      </c>
      <c r="S49">
        <f t="shared" si="1"/>
        <v>0.40816326530612246</v>
      </c>
      <c r="T49">
        <v>8.8636535235066732E-2</v>
      </c>
      <c r="U49">
        <f t="shared" si="2"/>
        <v>0.13255110606562753</v>
      </c>
      <c r="V49">
        <f t="shared" si="3"/>
        <v>8.9895281487305995E-2</v>
      </c>
      <c r="W49">
        <f t="shared" si="4"/>
        <v>6.8009404350779665E-2</v>
      </c>
      <c r="X49">
        <f t="shared" si="5"/>
        <v>5.4693694565032661E-2</v>
      </c>
      <c r="Y49">
        <f t="shared" si="6"/>
        <v>4.5738461342542051E-2</v>
      </c>
      <c r="Z49">
        <f t="shared" si="7"/>
        <v>49.544548096445837</v>
      </c>
      <c r="AA49">
        <f t="shared" si="8"/>
        <v>1.4201212275514039</v>
      </c>
      <c r="AB49">
        <f t="shared" si="9"/>
        <v>23.271589790353719</v>
      </c>
      <c r="AC49">
        <f t="shared" si="10"/>
        <v>38.294412772359216</v>
      </c>
      <c r="AD49">
        <f t="shared" si="11"/>
        <v>48.397733258365427</v>
      </c>
      <c r="AE49">
        <v>1.5402296601104027E-2</v>
      </c>
      <c r="AF49">
        <f t="shared" si="12"/>
        <v>2.3033294848595252E-2</v>
      </c>
      <c r="AG49">
        <f t="shared" si="13"/>
        <v>1.5621027884666733E-2</v>
      </c>
      <c r="AH49">
        <f t="shared" si="14"/>
        <v>1.1817937317801504E-2</v>
      </c>
      <c r="AI49">
        <f t="shared" si="15"/>
        <v>9.5040775642541968E-3</v>
      </c>
      <c r="AJ49">
        <f t="shared" si="16"/>
        <v>9.934917720549271E-3</v>
      </c>
      <c r="AK49">
        <f t="shared" si="17"/>
        <v>49.54454809644583</v>
      </c>
      <c r="AL49">
        <f t="shared" si="18"/>
        <v>1.4201212275514001</v>
      </c>
      <c r="AM49">
        <f t="shared" si="19"/>
        <v>23.271589790353719</v>
      </c>
      <c r="AN49">
        <f t="shared" si="20"/>
        <v>38.294412772359216</v>
      </c>
      <c r="AO49">
        <f t="shared" si="21"/>
        <v>35.497166572956772</v>
      </c>
    </row>
    <row r="50" spans="1:41" x14ac:dyDescent="0.4">
      <c r="A50">
        <v>116</v>
      </c>
      <c r="B50">
        <v>8057.2862212475402</v>
      </c>
      <c r="C50">
        <v>1000</v>
      </c>
      <c r="D50">
        <v>27.2</v>
      </c>
      <c r="E50">
        <v>53.304846123007998</v>
      </c>
      <c r="F50">
        <v>0</v>
      </c>
      <c r="G50">
        <v>59.7</v>
      </c>
      <c r="H50">
        <v>1.0760000000000001</v>
      </c>
      <c r="I50">
        <v>34</v>
      </c>
      <c r="J50">
        <v>1.2216246073594762E-2</v>
      </c>
      <c r="K50">
        <v>9.8429791164144464E-2</v>
      </c>
      <c r="M50">
        <v>116</v>
      </c>
      <c r="N50">
        <v>0</v>
      </c>
      <c r="O50">
        <f t="shared" si="0"/>
        <v>1</v>
      </c>
      <c r="P50">
        <v>0.62317327766179542</v>
      </c>
      <c r="Q50">
        <v>0.66518424396442188</v>
      </c>
      <c r="R50">
        <v>0.32653061224489793</v>
      </c>
      <c r="S50">
        <f t="shared" si="1"/>
        <v>0.67346938775510212</v>
      </c>
      <c r="T50">
        <v>9.8429791164144464E-2</v>
      </c>
      <c r="U50">
        <f t="shared" si="2"/>
        <v>0.13293118629232112</v>
      </c>
      <c r="V50">
        <f t="shared" si="3"/>
        <v>9.2635783469576155E-2</v>
      </c>
      <c r="W50">
        <f t="shared" si="4"/>
        <v>7.1087150377068434E-2</v>
      </c>
      <c r="X50">
        <f t="shared" si="5"/>
        <v>5.7671738999680616E-2</v>
      </c>
      <c r="Y50">
        <f t="shared" si="6"/>
        <v>4.8515920673388807E-2</v>
      </c>
      <c r="Z50">
        <f t="shared" si="7"/>
        <v>35.051781295198623</v>
      </c>
      <c r="AA50">
        <f t="shared" si="8"/>
        <v>5.8864370492324314</v>
      </c>
      <c r="AB50">
        <f t="shared" si="9"/>
        <v>27.778826373286343</v>
      </c>
      <c r="AC50">
        <f t="shared" si="10"/>
        <v>41.408248135459822</v>
      </c>
      <c r="AD50">
        <f t="shared" si="11"/>
        <v>50.710125359829114</v>
      </c>
      <c r="AE50">
        <v>1.2216246073594762E-2</v>
      </c>
      <c r="AF50">
        <f t="shared" si="12"/>
        <v>1.6498257929794487E-2</v>
      </c>
      <c r="AG50">
        <f t="shared" si="13"/>
        <v>1.1497144438693277E-2</v>
      </c>
      <c r="AH50">
        <f t="shared" si="14"/>
        <v>8.8227162874774633E-3</v>
      </c>
      <c r="AI50">
        <f t="shared" si="15"/>
        <v>7.1577125866022755E-3</v>
      </c>
      <c r="AJ50">
        <f t="shared" si="16"/>
        <v>7.52671546926207E-3</v>
      </c>
      <c r="AK50">
        <f t="shared" si="17"/>
        <v>35.051781295198623</v>
      </c>
      <c r="AL50">
        <f t="shared" si="18"/>
        <v>5.8864370492324394</v>
      </c>
      <c r="AM50">
        <f t="shared" si="19"/>
        <v>27.778826373286343</v>
      </c>
      <c r="AN50">
        <f t="shared" si="20"/>
        <v>41.408248135459822</v>
      </c>
      <c r="AO50">
        <f t="shared" si="21"/>
        <v>38.387656699786397</v>
      </c>
    </row>
    <row r="51" spans="1:41" x14ac:dyDescent="0.4">
      <c r="A51">
        <v>88</v>
      </c>
      <c r="B51">
        <v>1972.5404221006099</v>
      </c>
      <c r="C51">
        <v>1000</v>
      </c>
      <c r="D51">
        <v>28.3</v>
      </c>
      <c r="E51">
        <v>55.097382633111998</v>
      </c>
      <c r="F51">
        <v>1</v>
      </c>
      <c r="G51">
        <v>53.9</v>
      </c>
      <c r="H51">
        <v>1.099</v>
      </c>
      <c r="I51">
        <v>44</v>
      </c>
      <c r="J51">
        <v>4.7463188664442643E-2</v>
      </c>
      <c r="K51">
        <v>9.3623058202400578E-2</v>
      </c>
      <c r="M51">
        <v>88</v>
      </c>
      <c r="N51">
        <v>5.1546391752577319E-3</v>
      </c>
      <c r="O51">
        <f t="shared" si="0"/>
        <v>0.99484536082474229</v>
      </c>
      <c r="P51">
        <v>0.56263048016701467</v>
      </c>
      <c r="Q51">
        <v>0.67979669631512074</v>
      </c>
      <c r="R51">
        <v>0.42857142857142855</v>
      </c>
      <c r="S51">
        <f t="shared" si="1"/>
        <v>0.5714285714285714</v>
      </c>
      <c r="T51">
        <v>9.3623058202400578E-2</v>
      </c>
      <c r="U51">
        <f t="shared" si="2"/>
        <v>0.13333288887339406</v>
      </c>
      <c r="V51">
        <f t="shared" si="3"/>
        <v>9.2441464807745163E-2</v>
      </c>
      <c r="W51">
        <f t="shared" si="4"/>
        <v>7.0744934197658482E-2</v>
      </c>
      <c r="X51">
        <f t="shared" si="5"/>
        <v>5.7297005445194484E-2</v>
      </c>
      <c r="Y51">
        <f t="shared" si="6"/>
        <v>4.8145089000531084E-2</v>
      </c>
      <c r="Z51">
        <f t="shared" si="7"/>
        <v>42.414584006801107</v>
      </c>
      <c r="AA51">
        <f t="shared" si="8"/>
        <v>1.2620751953017457</v>
      </c>
      <c r="AB51">
        <f t="shared" si="9"/>
        <v>24.436420305009307</v>
      </c>
      <c r="AC51">
        <f t="shared" si="10"/>
        <v>38.800327029132085</v>
      </c>
      <c r="AD51">
        <f t="shared" si="11"/>
        <v>48.575607414524086</v>
      </c>
      <c r="AE51">
        <v>4.7463188664442643E-2</v>
      </c>
      <c r="AF51">
        <f t="shared" si="12"/>
        <v>6.7594502692829156E-2</v>
      </c>
      <c r="AG51">
        <f t="shared" si="13"/>
        <v>4.686416753340944E-2</v>
      </c>
      <c r="AH51">
        <f t="shared" si="14"/>
        <v>3.58648843922399E-2</v>
      </c>
      <c r="AI51">
        <f t="shared" si="15"/>
        <v>2.9047316244184947E-2</v>
      </c>
      <c r="AJ51">
        <f t="shared" si="16"/>
        <v>3.0509570590485112E-2</v>
      </c>
      <c r="AK51">
        <f t="shared" si="17"/>
        <v>42.414584006801078</v>
      </c>
      <c r="AL51">
        <f t="shared" si="18"/>
        <v>1.2620751953017515</v>
      </c>
      <c r="AM51">
        <f t="shared" si="19"/>
        <v>24.436420305009317</v>
      </c>
      <c r="AN51">
        <f t="shared" si="20"/>
        <v>38.800327029132085</v>
      </c>
      <c r="AO51">
        <f t="shared" si="21"/>
        <v>35.7195092681551</v>
      </c>
    </row>
    <row r="52" spans="1:41" x14ac:dyDescent="0.4">
      <c r="A52">
        <v>236</v>
      </c>
      <c r="B52">
        <v>6597.7946889958503</v>
      </c>
      <c r="C52">
        <v>1000</v>
      </c>
      <c r="D52">
        <v>14.5</v>
      </c>
      <c r="E52">
        <v>34.675046647599999</v>
      </c>
      <c r="F52">
        <v>0</v>
      </c>
      <c r="G52">
        <v>92.2</v>
      </c>
      <c r="H52">
        <v>1.1539999999999999</v>
      </c>
      <c r="I52">
        <v>4</v>
      </c>
      <c r="J52">
        <v>1.857696805189317E-2</v>
      </c>
      <c r="K52">
        <v>0.12256702115042632</v>
      </c>
      <c r="M52">
        <v>236</v>
      </c>
      <c r="N52">
        <v>0</v>
      </c>
      <c r="O52">
        <f t="shared" si="0"/>
        <v>1</v>
      </c>
      <c r="P52">
        <v>0.96242171189979131</v>
      </c>
      <c r="Q52">
        <v>0.71473951715374839</v>
      </c>
      <c r="R52">
        <v>2.0408163265306121E-2</v>
      </c>
      <c r="S52">
        <f t="shared" si="1"/>
        <v>0.97959183673469385</v>
      </c>
      <c r="T52">
        <v>0.12256702115042632</v>
      </c>
      <c r="U52">
        <f t="shared" si="2"/>
        <v>0.13407196925287196</v>
      </c>
      <c r="V52">
        <f t="shared" si="3"/>
        <v>9.1915253508258465E-2</v>
      </c>
      <c r="W52">
        <f t="shared" si="4"/>
        <v>6.9927657023628118E-2</v>
      </c>
      <c r="X52">
        <f t="shared" si="5"/>
        <v>5.6428950838074789E-2</v>
      </c>
      <c r="Y52">
        <f t="shared" si="6"/>
        <v>4.7298529728715261E-2</v>
      </c>
      <c r="Z52">
        <f t="shared" si="7"/>
        <v>9.3866588209936435</v>
      </c>
      <c r="AA52">
        <f t="shared" si="8"/>
        <v>25.008168881373884</v>
      </c>
      <c r="AB52">
        <f t="shared" si="9"/>
        <v>42.947412470923965</v>
      </c>
      <c r="AC52">
        <f t="shared" si="10"/>
        <v>53.960738942313348</v>
      </c>
      <c r="AD52">
        <f t="shared" si="11"/>
        <v>61.410068316283997</v>
      </c>
      <c r="AE52">
        <v>1.857696805189317E-2</v>
      </c>
      <c r="AF52">
        <f t="shared" si="12"/>
        <v>2.0320724662209369E-2</v>
      </c>
      <c r="AG52">
        <f t="shared" si="13"/>
        <v>1.3931208508436856E-2</v>
      </c>
      <c r="AH52">
        <f t="shared" si="14"/>
        <v>1.0598640958054843E-2</v>
      </c>
      <c r="AI52">
        <f t="shared" si="15"/>
        <v>8.5526988180141435E-3</v>
      </c>
      <c r="AJ52">
        <f t="shared" si="16"/>
        <v>8.9610491001641517E-3</v>
      </c>
      <c r="AK52">
        <f t="shared" si="17"/>
        <v>9.3866588209936328</v>
      </c>
      <c r="AL52">
        <f t="shared" si="18"/>
        <v>25.008168881373869</v>
      </c>
      <c r="AM52">
        <f t="shared" si="19"/>
        <v>42.947412470923958</v>
      </c>
      <c r="AN52">
        <f t="shared" si="20"/>
        <v>53.960738942313348</v>
      </c>
      <c r="AO52">
        <f t="shared" si="21"/>
        <v>51.762585395354996</v>
      </c>
    </row>
    <row r="53" spans="1:41" x14ac:dyDescent="0.4">
      <c r="A53">
        <v>153</v>
      </c>
      <c r="B53">
        <v>1267.6531875210501</v>
      </c>
      <c r="C53">
        <v>1000</v>
      </c>
      <c r="D53">
        <v>24.9</v>
      </c>
      <c r="E53">
        <v>48.19883323482</v>
      </c>
      <c r="F53">
        <v>0</v>
      </c>
      <c r="G53">
        <v>92.6</v>
      </c>
      <c r="H53">
        <v>1.0449999999999999</v>
      </c>
      <c r="I53">
        <v>24</v>
      </c>
      <c r="J53">
        <v>9.0736974176732391E-2</v>
      </c>
      <c r="K53">
        <v>0.11502301454115001</v>
      </c>
      <c r="M53">
        <v>153</v>
      </c>
      <c r="N53">
        <v>0</v>
      </c>
      <c r="O53">
        <f t="shared" si="0"/>
        <v>1</v>
      </c>
      <c r="P53">
        <v>0.96659707724425881</v>
      </c>
      <c r="Q53">
        <v>0.64548919949174077</v>
      </c>
      <c r="R53">
        <v>0.22448979591836735</v>
      </c>
      <c r="S53">
        <f t="shared" si="1"/>
        <v>0.77551020408163263</v>
      </c>
      <c r="T53">
        <v>0.11502301454115001</v>
      </c>
      <c r="U53">
        <f t="shared" si="2"/>
        <v>0.13581666552373792</v>
      </c>
      <c r="V53">
        <f t="shared" si="3"/>
        <v>9.2024250432586482E-2</v>
      </c>
      <c r="W53">
        <f t="shared" si="4"/>
        <v>6.9586831569356591E-2</v>
      </c>
      <c r="X53">
        <f t="shared" si="5"/>
        <v>5.5946030269739759E-2</v>
      </c>
      <c r="Y53">
        <f t="shared" si="6"/>
        <v>4.6776615544064391E-2</v>
      </c>
      <c r="Z53">
        <f t="shared" si="7"/>
        <v>18.077817787629698</v>
      </c>
      <c r="AA53">
        <f t="shared" si="8"/>
        <v>19.994923798780821</v>
      </c>
      <c r="AB53">
        <f t="shared" si="9"/>
        <v>39.501818964706764</v>
      </c>
      <c r="AC53">
        <f t="shared" si="10"/>
        <v>51.361011974064709</v>
      </c>
      <c r="AD53">
        <f t="shared" si="11"/>
        <v>59.332820713606118</v>
      </c>
      <c r="AE53">
        <v>9.0736974176732391E-2</v>
      </c>
      <c r="AF53">
        <f t="shared" si="12"/>
        <v>0.10714023903441069</v>
      </c>
      <c r="AG53">
        <f t="shared" si="13"/>
        <v>7.2594185332775327E-2</v>
      </c>
      <c r="AH53">
        <f t="shared" si="14"/>
        <v>5.4894218903386832E-2</v>
      </c>
      <c r="AI53">
        <f t="shared" si="15"/>
        <v>4.4133546004916868E-2</v>
      </c>
      <c r="AJ53">
        <f t="shared" si="16"/>
        <v>4.6125209959375864E-2</v>
      </c>
      <c r="AK53">
        <f t="shared" si="17"/>
        <v>18.077817787629709</v>
      </c>
      <c r="AL53">
        <f t="shared" si="18"/>
        <v>19.99492379878081</v>
      </c>
      <c r="AM53">
        <f t="shared" si="19"/>
        <v>39.501818964706771</v>
      </c>
      <c r="AN53">
        <f t="shared" si="20"/>
        <v>51.361011974064709</v>
      </c>
      <c r="AO53">
        <f t="shared" si="21"/>
        <v>49.166025892007632</v>
      </c>
    </row>
    <row r="54" spans="1:41" x14ac:dyDescent="0.4">
      <c r="A54">
        <v>123</v>
      </c>
      <c r="B54">
        <v>179.73865932369199</v>
      </c>
      <c r="C54">
        <v>1000</v>
      </c>
      <c r="D54">
        <v>29.1</v>
      </c>
      <c r="E54">
        <v>53.300982082440001</v>
      </c>
      <c r="F54">
        <v>0</v>
      </c>
      <c r="G54">
        <v>71.7</v>
      </c>
      <c r="H54">
        <v>1.0349999999999999</v>
      </c>
      <c r="I54">
        <v>14</v>
      </c>
      <c r="J54">
        <v>0.61926819057948024</v>
      </c>
      <c r="K54">
        <v>0.11130643433656436</v>
      </c>
      <c r="M54">
        <v>123</v>
      </c>
      <c r="N54">
        <v>0</v>
      </c>
      <c r="O54">
        <f t="shared" si="0"/>
        <v>1</v>
      </c>
      <c r="P54">
        <v>0.74843423799582465</v>
      </c>
      <c r="Q54">
        <v>0.63913595933926304</v>
      </c>
      <c r="R54">
        <v>0.12244897959183673</v>
      </c>
      <c r="S54">
        <f t="shared" si="1"/>
        <v>0.87755102040816324</v>
      </c>
      <c r="T54">
        <v>0.11130643433656436</v>
      </c>
      <c r="U54">
        <f t="shared" si="2"/>
        <v>0.13635810362164241</v>
      </c>
      <c r="V54">
        <f t="shared" si="3"/>
        <v>9.5692083920154214E-2</v>
      </c>
      <c r="W54">
        <f t="shared" si="4"/>
        <v>7.3709677811184163E-2</v>
      </c>
      <c r="X54">
        <f t="shared" si="5"/>
        <v>5.9940201764117698E-2</v>
      </c>
      <c r="Y54">
        <f t="shared" si="6"/>
        <v>5.0505437754114563E-2</v>
      </c>
      <c r="Z54">
        <f t="shared" si="7"/>
        <v>22.506937208434625</v>
      </c>
      <c r="AA54">
        <f t="shared" si="8"/>
        <v>14.028254978679881</v>
      </c>
      <c r="AB54">
        <f t="shared" si="9"/>
        <v>33.777702744206579</v>
      </c>
      <c r="AC54">
        <f t="shared" si="10"/>
        <v>46.148484477660389</v>
      </c>
      <c r="AD54">
        <f t="shared" si="11"/>
        <v>54.624871369611881</v>
      </c>
      <c r="AE54">
        <v>0.61926819057948024</v>
      </c>
      <c r="AF54">
        <f t="shared" si="12"/>
        <v>0.75864649338501311</v>
      </c>
      <c r="AG54">
        <f t="shared" si="13"/>
        <v>0.53239566980313346</v>
      </c>
      <c r="AH54">
        <f t="shared" si="14"/>
        <v>0.41009362197611671</v>
      </c>
      <c r="AI54">
        <f t="shared" si="15"/>
        <v>0.33348530577482044</v>
      </c>
      <c r="AJ54">
        <f t="shared" si="16"/>
        <v>0.35124217255314522</v>
      </c>
      <c r="AK54">
        <f t="shared" si="17"/>
        <v>22.506937208434625</v>
      </c>
      <c r="AL54">
        <f t="shared" si="18"/>
        <v>14.028254978679886</v>
      </c>
      <c r="AM54">
        <f t="shared" si="19"/>
        <v>33.777702744206579</v>
      </c>
      <c r="AN54">
        <f t="shared" si="20"/>
        <v>46.148484477660389</v>
      </c>
      <c r="AO54">
        <f t="shared" si="21"/>
        <v>43.281089212014855</v>
      </c>
    </row>
    <row r="55" spans="1:41" x14ac:dyDescent="0.4">
      <c r="A55">
        <v>238</v>
      </c>
      <c r="B55">
        <v>8337.2648120242593</v>
      </c>
      <c r="C55">
        <v>1000</v>
      </c>
      <c r="D55">
        <v>17.3</v>
      </c>
      <c r="E55">
        <v>39.788659654471999</v>
      </c>
      <c r="F55">
        <v>0</v>
      </c>
      <c r="G55">
        <v>87.3</v>
      </c>
      <c r="H55">
        <v>1.1220000000000001</v>
      </c>
      <c r="I55">
        <v>42</v>
      </c>
      <c r="J55">
        <v>1.3370260915267017E-2</v>
      </c>
      <c r="K55">
        <v>0.11147140585643896</v>
      </c>
      <c r="M55">
        <v>238</v>
      </c>
      <c r="N55">
        <v>0</v>
      </c>
      <c r="O55">
        <f t="shared" si="0"/>
        <v>1</v>
      </c>
      <c r="P55">
        <v>0.91127348643006267</v>
      </c>
      <c r="Q55">
        <v>0.69440914866581971</v>
      </c>
      <c r="R55">
        <v>0.40816326530612246</v>
      </c>
      <c r="S55">
        <f t="shared" si="1"/>
        <v>0.59183673469387754</v>
      </c>
      <c r="T55">
        <v>0.11147140585643896</v>
      </c>
      <c r="U55">
        <f t="shared" si="2"/>
        <v>0.13944735648468434</v>
      </c>
      <c r="V55">
        <f t="shared" si="3"/>
        <v>9.2830912164888577E-2</v>
      </c>
      <c r="W55">
        <f t="shared" si="4"/>
        <v>6.9573045619220453E-2</v>
      </c>
      <c r="X55">
        <f t="shared" si="5"/>
        <v>5.5634397731279796E-2</v>
      </c>
      <c r="Y55">
        <f t="shared" si="6"/>
        <v>4.6348652850924134E-2</v>
      </c>
      <c r="Z55">
        <f t="shared" si="7"/>
        <v>25.096974792149712</v>
      </c>
      <c r="AA55">
        <f t="shared" si="8"/>
        <v>16.722219970524975</v>
      </c>
      <c r="AB55">
        <f t="shared" si="9"/>
        <v>37.586643781256583</v>
      </c>
      <c r="AC55">
        <f t="shared" si="10"/>
        <v>50.090879985016201</v>
      </c>
      <c r="AD55">
        <f t="shared" si="11"/>
        <v>58.421038566055827</v>
      </c>
      <c r="AE55">
        <v>1.3370260915267017E-2</v>
      </c>
      <c r="AF55">
        <f t="shared" si="12"/>
        <v>1.6725791926816225E-2</v>
      </c>
      <c r="AG55">
        <f t="shared" si="13"/>
        <v>1.113445647438294E-2</v>
      </c>
      <c r="AH55">
        <f t="shared" si="14"/>
        <v>8.3448285724210258E-3</v>
      </c>
      <c r="AI55">
        <f t="shared" si="15"/>
        <v>6.6729795665170866E-3</v>
      </c>
      <c r="AJ55">
        <f t="shared" si="16"/>
        <v>6.949019536970729E-3</v>
      </c>
      <c r="AK55">
        <f t="shared" si="17"/>
        <v>25.096974792149705</v>
      </c>
      <c r="AL55">
        <f t="shared" si="18"/>
        <v>16.722219970524975</v>
      </c>
      <c r="AM55">
        <f t="shared" si="19"/>
        <v>37.586643781256591</v>
      </c>
      <c r="AN55">
        <f t="shared" si="20"/>
        <v>50.090879985016201</v>
      </c>
      <c r="AO55">
        <f t="shared" si="21"/>
        <v>48.026298207569788</v>
      </c>
    </row>
    <row r="56" spans="1:41" x14ac:dyDescent="0.4">
      <c r="A56">
        <v>4</v>
      </c>
      <c r="B56">
        <v>799.00116066102498</v>
      </c>
      <c r="C56">
        <v>1000</v>
      </c>
      <c r="D56">
        <v>26.8</v>
      </c>
      <c r="E56">
        <v>54.537734517807998</v>
      </c>
      <c r="F56">
        <v>0</v>
      </c>
      <c r="G56">
        <v>51.1</v>
      </c>
      <c r="H56">
        <v>1.141</v>
      </c>
      <c r="I56">
        <v>76</v>
      </c>
      <c r="J56">
        <v>0.10865671888674808</v>
      </c>
      <c r="K56">
        <v>8.6816844504130436E-2</v>
      </c>
      <c r="M56">
        <v>4</v>
      </c>
      <c r="N56">
        <v>0</v>
      </c>
      <c r="O56">
        <f t="shared" si="0"/>
        <v>1</v>
      </c>
      <c r="P56">
        <v>0.53340292275574119</v>
      </c>
      <c r="Q56">
        <v>0.70648030495552738</v>
      </c>
      <c r="R56">
        <v>0.75510204081632648</v>
      </c>
      <c r="S56">
        <f t="shared" si="1"/>
        <v>0.24489795918367352</v>
      </c>
      <c r="T56">
        <v>8.6816844504130436E-2</v>
      </c>
      <c r="U56">
        <f t="shared" si="2"/>
        <v>0.13975772991523555</v>
      </c>
      <c r="V56">
        <f t="shared" si="3"/>
        <v>9.3234541252822226E-2</v>
      </c>
      <c r="W56">
        <f t="shared" si="4"/>
        <v>6.9949450188862589E-2</v>
      </c>
      <c r="X56">
        <f t="shared" si="5"/>
        <v>5.5970867480213009E-2</v>
      </c>
      <c r="Y56">
        <f t="shared" si="6"/>
        <v>4.6648673532185721E-2</v>
      </c>
      <c r="Z56">
        <f t="shared" si="7"/>
        <v>60.979969628574068</v>
      </c>
      <c r="AA56">
        <f t="shared" si="8"/>
        <v>7.3922253052936728</v>
      </c>
      <c r="AB56">
        <f t="shared" si="9"/>
        <v>19.428711572747105</v>
      </c>
      <c r="AC56">
        <f t="shared" si="10"/>
        <v>35.529944908847597</v>
      </c>
      <c r="AD56">
        <f t="shared" si="11"/>
        <v>46.267715903949558</v>
      </c>
      <c r="AE56">
        <v>0.10865671888674808</v>
      </c>
      <c r="AF56">
        <f t="shared" si="12"/>
        <v>0.17491555306329215</v>
      </c>
      <c r="AG56">
        <f t="shared" si="13"/>
        <v>0.11668886835619607</v>
      </c>
      <c r="AH56">
        <f t="shared" si="14"/>
        <v>8.7546118369831172E-2</v>
      </c>
      <c r="AI56">
        <f t="shared" si="15"/>
        <v>7.0051046526525079E-2</v>
      </c>
      <c r="AJ56">
        <f t="shared" si="16"/>
        <v>7.2979671102092969E-2</v>
      </c>
      <c r="AK56">
        <f t="shared" si="17"/>
        <v>60.979969628574061</v>
      </c>
      <c r="AL56">
        <f t="shared" si="18"/>
        <v>7.3922253052936693</v>
      </c>
      <c r="AM56">
        <f t="shared" si="19"/>
        <v>19.428711572747098</v>
      </c>
      <c r="AN56">
        <f t="shared" si="20"/>
        <v>35.529944908847597</v>
      </c>
      <c r="AO56">
        <f t="shared" si="21"/>
        <v>32.834644879936945</v>
      </c>
    </row>
    <row r="57" spans="1:41" x14ac:dyDescent="0.4">
      <c r="A57">
        <v>262</v>
      </c>
      <c r="B57">
        <v>5663.3849145664699</v>
      </c>
      <c r="C57">
        <v>1000</v>
      </c>
      <c r="D57">
        <v>15.7</v>
      </c>
      <c r="E57">
        <v>36.614586009592003</v>
      </c>
      <c r="F57">
        <v>0</v>
      </c>
      <c r="G57">
        <v>73.7</v>
      </c>
      <c r="H57">
        <v>1.2130000000000001</v>
      </c>
      <c r="I57">
        <v>34</v>
      </c>
      <c r="J57">
        <v>1.9762467489997299E-2</v>
      </c>
      <c r="K57">
        <v>0.11192246025746098</v>
      </c>
      <c r="M57">
        <v>262</v>
      </c>
      <c r="N57">
        <v>0</v>
      </c>
      <c r="O57">
        <f t="shared" si="0"/>
        <v>1</v>
      </c>
      <c r="P57">
        <v>0.76931106471816291</v>
      </c>
      <c r="Q57">
        <v>0.75222363405336734</v>
      </c>
      <c r="R57">
        <v>0.32653061224489793</v>
      </c>
      <c r="S57">
        <f t="shared" si="1"/>
        <v>0.67346938775510212</v>
      </c>
      <c r="T57">
        <v>0.11192246025746098</v>
      </c>
      <c r="U57">
        <f t="shared" si="2"/>
        <v>0.14012183675061854</v>
      </c>
      <c r="V57">
        <f t="shared" si="3"/>
        <v>9.4919147580282776E-2</v>
      </c>
      <c r="W57">
        <f t="shared" si="4"/>
        <v>7.1767324026098672E-2</v>
      </c>
      <c r="X57">
        <f t="shared" si="5"/>
        <v>5.7694902948813562E-2</v>
      </c>
      <c r="Y57">
        <f t="shared" si="6"/>
        <v>4.8236499183390479E-2</v>
      </c>
      <c r="Z57">
        <f t="shared" si="7"/>
        <v>25.195458023607664</v>
      </c>
      <c r="AA57">
        <f t="shared" si="8"/>
        <v>15.192046920756223</v>
      </c>
      <c r="AB57">
        <f t="shared" si="9"/>
        <v>35.877638982373497</v>
      </c>
      <c r="AC57">
        <f t="shared" si="10"/>
        <v>48.451005440646128</v>
      </c>
      <c r="AD57">
        <f t="shared" si="11"/>
        <v>56.901859490553029</v>
      </c>
      <c r="AE57">
        <v>1.9762467489997299E-2</v>
      </c>
      <c r="AF57">
        <f t="shared" si="12"/>
        <v>2.4741711690868681E-2</v>
      </c>
      <c r="AG57">
        <f t="shared" si="13"/>
        <v>1.6760144156217714E-2</v>
      </c>
      <c r="AH57">
        <f t="shared" si="14"/>
        <v>1.2672160749927138E-2</v>
      </c>
      <c r="AI57">
        <f t="shared" si="15"/>
        <v>1.0187353291212784E-2</v>
      </c>
      <c r="AJ57">
        <f t="shared" si="16"/>
        <v>1.0646570008716017E-2</v>
      </c>
      <c r="AK57">
        <f t="shared" si="17"/>
        <v>25.195458023607674</v>
      </c>
      <c r="AL57">
        <f t="shared" si="18"/>
        <v>15.192046920756228</v>
      </c>
      <c r="AM57">
        <f t="shared" si="19"/>
        <v>35.877638982373497</v>
      </c>
      <c r="AN57">
        <f t="shared" si="20"/>
        <v>48.451005440646135</v>
      </c>
      <c r="AO57">
        <f t="shared" si="21"/>
        <v>46.127324363191285</v>
      </c>
    </row>
    <row r="58" spans="1:41" x14ac:dyDescent="0.4">
      <c r="A58">
        <v>49</v>
      </c>
      <c r="B58">
        <v>959.77769379972301</v>
      </c>
      <c r="C58">
        <v>1000</v>
      </c>
      <c r="D58">
        <v>28.5</v>
      </c>
      <c r="E58">
        <v>55.875163138440001</v>
      </c>
      <c r="F58">
        <v>1.5</v>
      </c>
      <c r="G58">
        <v>55.8</v>
      </c>
      <c r="H58">
        <v>1.119</v>
      </c>
      <c r="I58">
        <v>78</v>
      </c>
      <c r="J58">
        <v>9.3577908045397423E-2</v>
      </c>
      <c r="K58">
        <v>8.9813988774414072E-2</v>
      </c>
      <c r="M58">
        <v>49</v>
      </c>
      <c r="N58">
        <v>7.7319587628865982E-3</v>
      </c>
      <c r="O58">
        <f t="shared" si="0"/>
        <v>0.99226804123711343</v>
      </c>
      <c r="P58">
        <v>0.58246346555323592</v>
      </c>
      <c r="Q58">
        <v>0.69250317662007621</v>
      </c>
      <c r="R58">
        <v>0.77551020408163263</v>
      </c>
      <c r="S58">
        <f t="shared" si="1"/>
        <v>0.22448979591836737</v>
      </c>
      <c r="T58">
        <v>8.9813988774414072E-2</v>
      </c>
      <c r="U58">
        <f t="shared" si="2"/>
        <v>0.14417964669770822</v>
      </c>
      <c r="V58">
        <f t="shared" si="3"/>
        <v>9.5377067964731319E-2</v>
      </c>
      <c r="W58">
        <f t="shared" si="4"/>
        <v>7.1257505355888193E-2</v>
      </c>
      <c r="X58">
        <f t="shared" si="5"/>
        <v>5.6874674195447124E-2</v>
      </c>
      <c r="Y58">
        <f t="shared" si="6"/>
        <v>4.732288038503589E-2</v>
      </c>
      <c r="Z58">
        <f t="shared" si="7"/>
        <v>60.531392342282508</v>
      </c>
      <c r="AA58">
        <f t="shared" si="8"/>
        <v>6.1940008079254119</v>
      </c>
      <c r="AB58">
        <f t="shared" si="9"/>
        <v>20.661016921466686</v>
      </c>
      <c r="AC58">
        <f t="shared" si="10"/>
        <v>36.675038074192059</v>
      </c>
      <c r="AD58">
        <f t="shared" si="11"/>
        <v>47.310122809602809</v>
      </c>
      <c r="AE58">
        <v>9.3577908045397423E-2</v>
      </c>
      <c r="AF58">
        <f t="shared" si="12"/>
        <v>0.15022191871005727</v>
      </c>
      <c r="AG58">
        <f t="shared" si="13"/>
        <v>9.9374124425769039E-2</v>
      </c>
      <c r="AH58">
        <f t="shared" si="14"/>
        <v>7.4243760629383329E-2</v>
      </c>
      <c r="AI58">
        <f t="shared" si="15"/>
        <v>5.9258174640715484E-2</v>
      </c>
      <c r="AJ58">
        <f t="shared" si="16"/>
        <v>6.1632606033078394E-2</v>
      </c>
      <c r="AK58">
        <f t="shared" si="17"/>
        <v>60.531392342282494</v>
      </c>
      <c r="AL58">
        <f t="shared" si="18"/>
        <v>6.1940008079254127</v>
      </c>
      <c r="AM58">
        <f t="shared" si="19"/>
        <v>20.661016921466683</v>
      </c>
      <c r="AN58">
        <f t="shared" si="20"/>
        <v>36.675038074192059</v>
      </c>
      <c r="AO58">
        <f t="shared" si="21"/>
        <v>34.13765351200351</v>
      </c>
    </row>
    <row r="59" spans="1:41" x14ac:dyDescent="0.4">
      <c r="A59">
        <v>240</v>
      </c>
      <c r="B59">
        <v>6551.01345867707</v>
      </c>
      <c r="C59">
        <v>1000</v>
      </c>
      <c r="D59">
        <v>19.7</v>
      </c>
      <c r="E59">
        <v>43.129545140456003</v>
      </c>
      <c r="F59">
        <v>0</v>
      </c>
      <c r="G59">
        <v>85.6</v>
      </c>
      <c r="H59">
        <v>1.0860000000000001</v>
      </c>
      <c r="I59">
        <v>54</v>
      </c>
      <c r="J59">
        <v>1.678966001029427E-2</v>
      </c>
      <c r="K59">
        <v>0.10998928869404997</v>
      </c>
      <c r="M59">
        <v>240</v>
      </c>
      <c r="N59">
        <v>0</v>
      </c>
      <c r="O59">
        <f t="shared" si="0"/>
        <v>1</v>
      </c>
      <c r="P59">
        <v>0.89352818371607512</v>
      </c>
      <c r="Q59">
        <v>0.67153748411689973</v>
      </c>
      <c r="R59">
        <v>0.53061224489795922</v>
      </c>
      <c r="S59">
        <f t="shared" si="1"/>
        <v>0.46938775510204078</v>
      </c>
      <c r="T59">
        <v>0.10998928869404997</v>
      </c>
      <c r="U59">
        <f t="shared" si="2"/>
        <v>0.14498728220737031</v>
      </c>
      <c r="V59">
        <f t="shared" si="3"/>
        <v>9.565285980859782E-2</v>
      </c>
      <c r="W59">
        <f t="shared" si="4"/>
        <v>7.1368497961255536E-2</v>
      </c>
      <c r="X59">
        <f t="shared" si="5"/>
        <v>5.691811796192358E-2</v>
      </c>
      <c r="Y59">
        <f t="shared" si="6"/>
        <v>4.7334114384361928E-2</v>
      </c>
      <c r="Z59">
        <f t="shared" si="7"/>
        <v>31.819456175111714</v>
      </c>
      <c r="AA59">
        <f t="shared" si="8"/>
        <v>13.034386398598198</v>
      </c>
      <c r="AB59">
        <f t="shared" si="9"/>
        <v>35.113228925612354</v>
      </c>
      <c r="AC59">
        <f t="shared" si="10"/>
        <v>48.251217334217891</v>
      </c>
      <c r="AD59">
        <f t="shared" si="11"/>
        <v>56.964796348462485</v>
      </c>
      <c r="AE59">
        <v>1.678966001029427E-2</v>
      </c>
      <c r="AF59">
        <f t="shared" si="12"/>
        <v>2.2132038519220111E-2</v>
      </c>
      <c r="AG59">
        <f t="shared" si="13"/>
        <v>1.4601230849541593E-2</v>
      </c>
      <c r="AH59">
        <f t="shared" si="14"/>
        <v>1.0894268255047652E-2</v>
      </c>
      <c r="AI59">
        <f t="shared" si="15"/>
        <v>8.6884446690509119E-3</v>
      </c>
      <c r="AJ59">
        <f t="shared" si="16"/>
        <v>9.0318304722886156E-3</v>
      </c>
      <c r="AK59">
        <f t="shared" si="17"/>
        <v>31.819456175111704</v>
      </c>
      <c r="AL59">
        <f t="shared" si="18"/>
        <v>13.034386398598199</v>
      </c>
      <c r="AM59">
        <f t="shared" si="19"/>
        <v>35.113228925612361</v>
      </c>
      <c r="AN59">
        <f t="shared" si="20"/>
        <v>48.251217334217891</v>
      </c>
      <c r="AO59">
        <f t="shared" si="21"/>
        <v>46.205995435578117</v>
      </c>
    </row>
    <row r="60" spans="1:41" x14ac:dyDescent="0.4">
      <c r="A60">
        <v>265</v>
      </c>
      <c r="B60">
        <v>7610.9673864442602</v>
      </c>
      <c r="C60">
        <v>1000</v>
      </c>
      <c r="D60">
        <v>23.7</v>
      </c>
      <c r="E60">
        <v>48.504450875423998</v>
      </c>
      <c r="F60">
        <v>0</v>
      </c>
      <c r="G60">
        <v>65</v>
      </c>
      <c r="H60">
        <v>1.0960000000000001</v>
      </c>
      <c r="I60">
        <v>56</v>
      </c>
      <c r="J60">
        <v>1.3436868221833771E-2</v>
      </c>
      <c r="K60">
        <v>0.10226756581232611</v>
      </c>
      <c r="M60">
        <v>265</v>
      </c>
      <c r="N60">
        <v>0</v>
      </c>
      <c r="O60">
        <f t="shared" si="0"/>
        <v>1</v>
      </c>
      <c r="P60">
        <v>0.67849686847599167</v>
      </c>
      <c r="Q60">
        <v>0.67789072426937746</v>
      </c>
      <c r="R60">
        <v>0.55102040816326525</v>
      </c>
      <c r="S60">
        <f t="shared" si="1"/>
        <v>0.44897959183673475</v>
      </c>
      <c r="T60">
        <v>0.10226756581232611</v>
      </c>
      <c r="U60">
        <f t="shared" si="2"/>
        <v>0.14581701300902641</v>
      </c>
      <c r="V60">
        <f t="shared" si="3"/>
        <v>9.8292735909825624E-2</v>
      </c>
      <c r="W60">
        <f t="shared" si="4"/>
        <v>7.4131879138867623E-2</v>
      </c>
      <c r="X60">
        <f t="shared" si="5"/>
        <v>5.9505197513402976E-2</v>
      </c>
      <c r="Y60">
        <f t="shared" si="6"/>
        <v>4.9699229823143933E-2</v>
      </c>
      <c r="Z60">
        <f t="shared" si="7"/>
        <v>42.583830807725519</v>
      </c>
      <c r="AA60">
        <f t="shared" si="8"/>
        <v>3.8866965014057384</v>
      </c>
      <c r="AB60">
        <f t="shared" si="9"/>
        <v>27.511837648596256</v>
      </c>
      <c r="AC60">
        <f t="shared" si="10"/>
        <v>41.81420371087885</v>
      </c>
      <c r="AD60">
        <f t="shared" si="11"/>
        <v>51.402744918806128</v>
      </c>
      <c r="AE60">
        <v>1.3436868221833771E-2</v>
      </c>
      <c r="AF60">
        <f t="shared" si="12"/>
        <v>1.9158801451276502E-2</v>
      </c>
      <c r="AG60">
        <f t="shared" si="13"/>
        <v>1.2914617934757259E-2</v>
      </c>
      <c r="AH60">
        <f t="shared" si="14"/>
        <v>9.7401388515870411E-3</v>
      </c>
      <c r="AI60">
        <f t="shared" si="15"/>
        <v>7.8183487711938528E-3</v>
      </c>
      <c r="AJ60">
        <f t="shared" si="16"/>
        <v>8.1624364058605452E-3</v>
      </c>
      <c r="AK60">
        <f t="shared" si="17"/>
        <v>42.583830807725526</v>
      </c>
      <c r="AL60">
        <f t="shared" si="18"/>
        <v>3.8866965014057335</v>
      </c>
      <c r="AM60">
        <f t="shared" si="19"/>
        <v>27.511837648596259</v>
      </c>
      <c r="AN60">
        <f t="shared" si="20"/>
        <v>41.814203710878857</v>
      </c>
      <c r="AO60">
        <f t="shared" si="21"/>
        <v>39.253431148507666</v>
      </c>
    </row>
    <row r="61" spans="1:41" x14ac:dyDescent="0.4">
      <c r="A61">
        <v>62</v>
      </c>
      <c r="B61">
        <v>1616.7421949024099</v>
      </c>
      <c r="C61">
        <v>1000</v>
      </c>
      <c r="D61">
        <v>29.2</v>
      </c>
      <c r="E61">
        <v>56.157861739600001</v>
      </c>
      <c r="F61">
        <v>0</v>
      </c>
      <c r="G61">
        <v>51.8</v>
      </c>
      <c r="H61">
        <v>1.075</v>
      </c>
      <c r="I61">
        <v>66</v>
      </c>
      <c r="J61">
        <v>5.8812858196620472E-2</v>
      </c>
      <c r="K61">
        <v>9.5085229449288364E-2</v>
      </c>
      <c r="M61">
        <v>62</v>
      </c>
      <c r="N61">
        <v>0</v>
      </c>
      <c r="O61">
        <f t="shared" si="0"/>
        <v>1</v>
      </c>
      <c r="P61">
        <v>0.54070981210855951</v>
      </c>
      <c r="Q61">
        <v>0.66454891994917409</v>
      </c>
      <c r="R61">
        <v>0.65306122448979587</v>
      </c>
      <c r="S61">
        <f t="shared" si="1"/>
        <v>0.34693877551020413</v>
      </c>
      <c r="T61">
        <v>9.5085229449288364E-2</v>
      </c>
      <c r="U61">
        <f t="shared" si="2"/>
        <v>0.14902487627597097</v>
      </c>
      <c r="V61">
        <f t="shared" si="3"/>
        <v>0.10122298000070497</v>
      </c>
      <c r="W61">
        <f t="shared" si="4"/>
        <v>7.6639686132959156E-2</v>
      </c>
      <c r="X61">
        <f t="shared" si="5"/>
        <v>6.1663835817986783E-2</v>
      </c>
      <c r="Y61">
        <f t="shared" si="6"/>
        <v>5.1584012996864707E-2</v>
      </c>
      <c r="Z61">
        <f t="shared" si="7"/>
        <v>56.727682247903857</v>
      </c>
      <c r="AA61">
        <f t="shared" si="8"/>
        <v>6.4549989382841417</v>
      </c>
      <c r="AB61">
        <f t="shared" si="9"/>
        <v>19.398957570131053</v>
      </c>
      <c r="AC61">
        <f t="shared" si="10"/>
        <v>35.148880456902248</v>
      </c>
      <c r="AD61">
        <f t="shared" si="11"/>
        <v>45.749709712405</v>
      </c>
      <c r="AE61">
        <v>5.8812858196620472E-2</v>
      </c>
      <c r="AF61">
        <f t="shared" si="12"/>
        <v>9.2176029515309621E-2</v>
      </c>
      <c r="AG61">
        <f t="shared" si="13"/>
        <v>6.2609227568786882E-2</v>
      </c>
      <c r="AH61">
        <f t="shared" si="14"/>
        <v>4.7403776789276722E-2</v>
      </c>
      <c r="AI61">
        <f t="shared" si="15"/>
        <v>3.8140796975802908E-2</v>
      </c>
      <c r="AJ61">
        <f t="shared" si="16"/>
        <v>3.9882682872622775E-2</v>
      </c>
      <c r="AK61">
        <f t="shared" si="17"/>
        <v>56.727682247903864</v>
      </c>
      <c r="AL61">
        <f t="shared" si="18"/>
        <v>6.4549989382841426</v>
      </c>
      <c r="AM61">
        <f t="shared" si="19"/>
        <v>19.398957570131056</v>
      </c>
      <c r="AN61">
        <f t="shared" si="20"/>
        <v>35.148880456902248</v>
      </c>
      <c r="AO61">
        <f t="shared" si="21"/>
        <v>32.187137140506238</v>
      </c>
    </row>
    <row r="62" spans="1:41" x14ac:dyDescent="0.4">
      <c r="A62">
        <v>159</v>
      </c>
      <c r="B62">
        <v>564.07528444324896</v>
      </c>
      <c r="C62">
        <v>1000</v>
      </c>
      <c r="D62">
        <v>25.2</v>
      </c>
      <c r="E62">
        <v>47.834403994223997</v>
      </c>
      <c r="F62">
        <v>0</v>
      </c>
      <c r="G62">
        <v>94.5</v>
      </c>
      <c r="H62">
        <v>0.95699999999999996</v>
      </c>
      <c r="I62">
        <v>16</v>
      </c>
      <c r="J62">
        <v>0.2300129147289969</v>
      </c>
      <c r="K62">
        <v>0.12974460030137969</v>
      </c>
      <c r="M62">
        <v>159</v>
      </c>
      <c r="N62">
        <v>0</v>
      </c>
      <c r="O62">
        <f t="shared" si="0"/>
        <v>1</v>
      </c>
      <c r="P62">
        <v>0.98643006263048016</v>
      </c>
      <c r="Q62">
        <v>0.58958068614993642</v>
      </c>
      <c r="R62">
        <v>0.14285714285714285</v>
      </c>
      <c r="S62">
        <f t="shared" si="1"/>
        <v>0.85714285714285721</v>
      </c>
      <c r="T62">
        <v>0.12974460030137969</v>
      </c>
      <c r="U62">
        <f t="shared" si="2"/>
        <v>0.15116667087371716</v>
      </c>
      <c r="V62">
        <f t="shared" si="3"/>
        <v>0.10360578420993298</v>
      </c>
      <c r="W62">
        <f t="shared" si="4"/>
        <v>7.8810114089591321E-2</v>
      </c>
      <c r="X62">
        <f t="shared" si="5"/>
        <v>6.3591052893559E-2</v>
      </c>
      <c r="Y62">
        <f t="shared" si="6"/>
        <v>5.3298543972073537E-2</v>
      </c>
      <c r="Z62">
        <f t="shared" si="7"/>
        <v>16.510953459779298</v>
      </c>
      <c r="AA62">
        <f t="shared" si="8"/>
        <v>20.146361413677074</v>
      </c>
      <c r="AB62">
        <f t="shared" si="9"/>
        <v>39.25749980613778</v>
      </c>
      <c r="AC62">
        <f t="shared" si="10"/>
        <v>50.98751489784906</v>
      </c>
      <c r="AD62">
        <f t="shared" si="11"/>
        <v>58.920414531111106</v>
      </c>
      <c r="AE62">
        <v>0.2300129147289969</v>
      </c>
      <c r="AF62">
        <f t="shared" si="12"/>
        <v>0.26799024003138339</v>
      </c>
      <c r="AG62">
        <f t="shared" si="13"/>
        <v>0.18367368162956033</v>
      </c>
      <c r="AH62">
        <f t="shared" si="14"/>
        <v>0.1397155951751691</v>
      </c>
      <c r="AI62">
        <f t="shared" si="15"/>
        <v>0.11273504556457276</v>
      </c>
      <c r="AJ62">
        <f t="shared" si="16"/>
        <v>0.118110439869476</v>
      </c>
      <c r="AK62">
        <f t="shared" si="17"/>
        <v>16.51095345977928</v>
      </c>
      <c r="AL62">
        <f t="shared" si="18"/>
        <v>20.14636141367707</v>
      </c>
      <c r="AM62">
        <f t="shared" si="19"/>
        <v>39.257499806137773</v>
      </c>
      <c r="AN62">
        <f t="shared" si="20"/>
        <v>50.98751489784906</v>
      </c>
      <c r="AO62">
        <f t="shared" si="21"/>
        <v>48.65051816388889</v>
      </c>
    </row>
    <row r="63" spans="1:41" x14ac:dyDescent="0.4">
      <c r="A63">
        <v>103</v>
      </c>
      <c r="B63">
        <v>4391.8356061144204</v>
      </c>
      <c r="C63">
        <v>1000</v>
      </c>
      <c r="D63">
        <v>28.3</v>
      </c>
      <c r="E63">
        <v>54.134532734272</v>
      </c>
      <c r="F63">
        <v>3.5</v>
      </c>
      <c r="G63">
        <v>49.3</v>
      </c>
      <c r="H63">
        <v>1.109</v>
      </c>
      <c r="I63">
        <v>66</v>
      </c>
      <c r="J63">
        <v>2.1996991067065371E-2</v>
      </c>
      <c r="K63">
        <v>9.6607168595718537E-2</v>
      </c>
      <c r="M63">
        <v>103</v>
      </c>
      <c r="N63">
        <v>1.804123711340206E-2</v>
      </c>
      <c r="O63">
        <f t="shared" si="0"/>
        <v>0.98195876288659789</v>
      </c>
      <c r="P63">
        <v>0.51461377870563674</v>
      </c>
      <c r="Q63">
        <v>0.68614993646759848</v>
      </c>
      <c r="R63">
        <v>0.65306122448979587</v>
      </c>
      <c r="S63">
        <f t="shared" si="1"/>
        <v>0.34693877551020413</v>
      </c>
      <c r="T63">
        <v>9.6607168595718537E-2</v>
      </c>
      <c r="U63">
        <f t="shared" si="2"/>
        <v>0.15275905967153453</v>
      </c>
      <c r="V63">
        <f t="shared" si="3"/>
        <v>0.10358837870234835</v>
      </c>
      <c r="W63">
        <f t="shared" si="4"/>
        <v>7.8364203674307617E-2</v>
      </c>
      <c r="X63">
        <f t="shared" si="5"/>
        <v>6.301886401470394E-2</v>
      </c>
      <c r="Y63">
        <f t="shared" si="6"/>
        <v>5.2699254731984758E-2</v>
      </c>
      <c r="Z63">
        <f t="shared" si="7"/>
        <v>58.123938308139735</v>
      </c>
      <c r="AA63">
        <f t="shared" si="8"/>
        <v>7.2263893126241694</v>
      </c>
      <c r="AB63">
        <f t="shared" si="9"/>
        <v>18.883655516035294</v>
      </c>
      <c r="AC63">
        <f t="shared" si="10"/>
        <v>34.767921541697241</v>
      </c>
      <c r="AD63">
        <f t="shared" si="11"/>
        <v>45.449954182468097</v>
      </c>
      <c r="AE63">
        <v>2.1996991067065371E-2</v>
      </c>
      <c r="AF63">
        <f t="shared" si="12"/>
        <v>3.4782508584533453E-2</v>
      </c>
      <c r="AG63">
        <f t="shared" si="13"/>
        <v>2.3586579278634678E-2</v>
      </c>
      <c r="AH63">
        <f t="shared" si="14"/>
        <v>1.7843155050067689E-2</v>
      </c>
      <c r="AI63">
        <f t="shared" si="15"/>
        <v>1.4349094471333933E-2</v>
      </c>
      <c r="AJ63">
        <f t="shared" si="16"/>
        <v>1.49992108819532E-2</v>
      </c>
      <c r="AK63">
        <f t="shared" si="17"/>
        <v>58.123938308139721</v>
      </c>
      <c r="AL63">
        <f t="shared" si="18"/>
        <v>7.2263893126241765</v>
      </c>
      <c r="AM63">
        <f t="shared" si="19"/>
        <v>18.883655516035301</v>
      </c>
      <c r="AN63">
        <f t="shared" si="20"/>
        <v>34.767921541697234</v>
      </c>
      <c r="AO63">
        <f t="shared" si="21"/>
        <v>31.812442728085117</v>
      </c>
    </row>
    <row r="64" spans="1:41" x14ac:dyDescent="0.4">
      <c r="A64">
        <v>118</v>
      </c>
      <c r="B64">
        <v>1211.0849754405999</v>
      </c>
      <c r="C64">
        <v>1000</v>
      </c>
      <c r="D64">
        <v>27</v>
      </c>
      <c r="E64">
        <v>51.32447869368</v>
      </c>
      <c r="F64">
        <v>3</v>
      </c>
      <c r="G64">
        <v>66.8</v>
      </c>
      <c r="H64">
        <v>1.006</v>
      </c>
      <c r="I64">
        <v>36</v>
      </c>
      <c r="J64">
        <v>9.4020711370215351E-2</v>
      </c>
      <c r="K64">
        <v>0.11386707092070501</v>
      </c>
      <c r="M64">
        <v>118</v>
      </c>
      <c r="N64">
        <v>1.5463917525773196E-2</v>
      </c>
      <c r="O64">
        <f t="shared" si="0"/>
        <v>0.98453608247422686</v>
      </c>
      <c r="P64">
        <v>0.69728601252609601</v>
      </c>
      <c r="Q64">
        <v>0.62071156289707752</v>
      </c>
      <c r="R64">
        <v>0.34693877551020408</v>
      </c>
      <c r="S64">
        <f t="shared" si="1"/>
        <v>0.65306122448979598</v>
      </c>
      <c r="T64">
        <v>0.11386707092070501</v>
      </c>
      <c r="U64">
        <f t="shared" si="2"/>
        <v>0.15410375975307686</v>
      </c>
      <c r="V64">
        <f t="shared" si="3"/>
        <v>0.10657737914395915</v>
      </c>
      <c r="W64">
        <f t="shared" si="4"/>
        <v>8.1455950986347392E-2</v>
      </c>
      <c r="X64">
        <f t="shared" si="5"/>
        <v>6.5918302144716126E-2</v>
      </c>
      <c r="Y64">
        <f t="shared" si="6"/>
        <v>5.5358683440207508E-2</v>
      </c>
      <c r="Z64">
        <f t="shared" si="7"/>
        <v>35.33654506700357</v>
      </c>
      <c r="AA64">
        <f t="shared" si="8"/>
        <v>6.401931408090995</v>
      </c>
      <c r="AB64">
        <f t="shared" si="9"/>
        <v>28.463997248974763</v>
      </c>
      <c r="AC64">
        <f t="shared" si="10"/>
        <v>42.109424953399873</v>
      </c>
      <c r="AD64">
        <f t="shared" si="11"/>
        <v>51.383061852220379</v>
      </c>
      <c r="AE64">
        <v>9.4020711370215351E-2</v>
      </c>
      <c r="AF64">
        <f t="shared" si="12"/>
        <v>0.12724438241586886</v>
      </c>
      <c r="AG64">
        <f t="shared" si="13"/>
        <v>8.8001569918894962E-2</v>
      </c>
      <c r="AH64">
        <f t="shared" si="14"/>
        <v>6.7258658672330746E-2</v>
      </c>
      <c r="AI64">
        <f t="shared" si="15"/>
        <v>5.4429130475121816E-2</v>
      </c>
      <c r="AJ64">
        <f t="shared" si="16"/>
        <v>5.7137488866199987E-2</v>
      </c>
      <c r="AK64">
        <f t="shared" si="17"/>
        <v>35.336545067003577</v>
      </c>
      <c r="AL64">
        <f t="shared" si="18"/>
        <v>6.4019314080909853</v>
      </c>
      <c r="AM64">
        <f t="shared" si="19"/>
        <v>28.463997248974771</v>
      </c>
      <c r="AN64">
        <f t="shared" si="20"/>
        <v>42.109424953399873</v>
      </c>
      <c r="AO64">
        <f t="shared" si="21"/>
        <v>39.228827315275488</v>
      </c>
    </row>
    <row r="65" spans="1:41" x14ac:dyDescent="0.4">
      <c r="A65">
        <v>112</v>
      </c>
      <c r="B65">
        <v>1769.3033556780499</v>
      </c>
      <c r="C65">
        <v>1000</v>
      </c>
      <c r="D65">
        <v>25.5</v>
      </c>
      <c r="E65">
        <v>51.175102000259997</v>
      </c>
      <c r="F65">
        <v>0</v>
      </c>
      <c r="G65">
        <v>51</v>
      </c>
      <c r="H65">
        <v>1.119</v>
      </c>
      <c r="I65">
        <v>74</v>
      </c>
      <c r="J65">
        <v>5.4486130553756298E-2</v>
      </c>
      <c r="K65">
        <v>9.6402493626673358E-2</v>
      </c>
      <c r="M65">
        <v>112</v>
      </c>
      <c r="N65">
        <v>0</v>
      </c>
      <c r="O65">
        <f t="shared" ref="O65:O128" si="22">1-N65</f>
        <v>1</v>
      </c>
      <c r="P65">
        <v>0.53235908141962418</v>
      </c>
      <c r="Q65">
        <v>0.69250317662007621</v>
      </c>
      <c r="R65">
        <v>0.73469387755102045</v>
      </c>
      <c r="S65">
        <f t="shared" ref="S65:S128" si="23">1-R65</f>
        <v>0.26530612244897955</v>
      </c>
      <c r="T65">
        <v>9.6402493626673358E-2</v>
      </c>
      <c r="U65">
        <f t="shared" ref="U65:U128" si="24">T65/(((O65+P65+Q65+S65)/4))</f>
        <v>0.15485297200304979</v>
      </c>
      <c r="V65">
        <f t="shared" ref="V65:V128" si="25">T65/(((O65+(2*P65)+(2*Q65)+S65)/4))</f>
        <v>0.10379725284296538</v>
      </c>
      <c r="W65">
        <f t="shared" ref="W65:W128" si="26">T65/(((O65+(3*P65)+(3*Q65)+S65)/4))</f>
        <v>7.8060391709016685E-2</v>
      </c>
      <c r="X65">
        <f t="shared" ref="X65:X128" si="27">T65/(((O65+(4*P65)+(4*Q65)+S65)/4))</f>
        <v>6.2550736377335811E-2</v>
      </c>
      <c r="Y65">
        <f t="shared" ref="Y65:Y128" si="28">T65/(((O65+(5*P65)+(5*Q65)+S65)/4))</f>
        <v>5.2182671033376378E-2</v>
      </c>
      <c r="Z65">
        <f t="shared" ref="Z65:Z128" si="29">ABS((T65-U65)/T65)*100</f>
        <v>60.631707933542408</v>
      </c>
      <c r="AA65">
        <f t="shared" ref="AA65:AA128" si="30">ABS((T65-V65)/T65)*100</f>
        <v>7.6707136279366841</v>
      </c>
      <c r="AB65">
        <f t="shared" ref="AB65:AB128" si="31">ABS((T65-W65)/T65)*100</f>
        <v>19.026584507956798</v>
      </c>
      <c r="AC65">
        <f t="shared" ref="AC65:AC128" si="32">ABS((T65-X65)/T65)*100</f>
        <v>35.115022418850785</v>
      </c>
      <c r="AD65">
        <f t="shared" ref="AD65:AD128" si="33">ABS((T65-Y65)/T65)*100</f>
        <v>45.869998720719721</v>
      </c>
      <c r="AE65">
        <v>5.4486130553756298E-2</v>
      </c>
      <c r="AF65">
        <f t="shared" ref="AF65:AF128" si="34">AE65/(((O65+P65+Q65+S65)/4))</f>
        <v>8.7522002095398427E-2</v>
      </c>
      <c r="AG65">
        <f t="shared" ref="AG65:AG128" si="35">J65/((O65+(2*P65)+(2*Q65)+S65)/4)</f>
        <v>5.8665605595478655E-2</v>
      </c>
      <c r="AH65">
        <f t="shared" ref="AH65:AH128" si="36">J65/((O65+(3*P65)+(3*Q65)+S65)/4)</f>
        <v>4.4119280878830186E-2</v>
      </c>
      <c r="AI65">
        <f t="shared" ref="AI65:AI128" si="37">J65/((O65+(4*P65)+(4*Q65)+S65)/4)</f>
        <v>3.5353313594640473E-2</v>
      </c>
      <c r="AJ65">
        <f t="shared" ref="AJ65:AJ128" si="38">J65/((O65+(5*P65)+(5*Q65)+S65)/5)</f>
        <v>3.6866678957223252E-2</v>
      </c>
      <c r="AK65">
        <f t="shared" ref="AK65:AK128" si="39">ABS((AE65-AF65)/AE65)*100</f>
        <v>60.631707933542401</v>
      </c>
      <c r="AL65">
        <f t="shared" ref="AL65:AL128" si="40">ABS((AE65-AG65)/AE65)*100</f>
        <v>7.6707136279366814</v>
      </c>
      <c r="AM65">
        <f t="shared" ref="AM65:AM128" si="41">ABS((AE65-AH65)/AE65)*100</f>
        <v>19.026584507956802</v>
      </c>
      <c r="AN65">
        <f t="shared" ref="AN65:AN128" si="42">ABS((AE65-AI65)/AE65)*100</f>
        <v>35.115022418850771</v>
      </c>
      <c r="AO65">
        <f t="shared" ref="AO65:AO128" si="43">ABS((AE65-AJ65)/AE65)*100</f>
        <v>32.337498400899669</v>
      </c>
    </row>
    <row r="66" spans="1:41" x14ac:dyDescent="0.4">
      <c r="A66">
        <v>2</v>
      </c>
      <c r="B66">
        <v>6145.3151342535202</v>
      </c>
      <c r="C66">
        <v>1000</v>
      </c>
      <c r="D66">
        <v>25.5</v>
      </c>
      <c r="E66">
        <v>50.303203987739998</v>
      </c>
      <c r="F66">
        <v>0</v>
      </c>
      <c r="G66">
        <v>54.3</v>
      </c>
      <c r="H66">
        <v>1.081</v>
      </c>
      <c r="I66">
        <v>58</v>
      </c>
      <c r="J66">
        <v>1.6873411563111645E-2</v>
      </c>
      <c r="K66">
        <v>0.10369243144527833</v>
      </c>
      <c r="M66">
        <v>2</v>
      </c>
      <c r="N66">
        <v>0</v>
      </c>
      <c r="O66">
        <f t="shared" si="22"/>
        <v>1</v>
      </c>
      <c r="P66">
        <v>0.56680584551148228</v>
      </c>
      <c r="Q66">
        <v>0.66836086404066075</v>
      </c>
      <c r="R66">
        <v>0.5714285714285714</v>
      </c>
      <c r="S66">
        <f t="shared" si="23"/>
        <v>0.4285714285714286</v>
      </c>
      <c r="T66">
        <v>0.10369243144527833</v>
      </c>
      <c r="U66">
        <f t="shared" si="24"/>
        <v>0.15570964722279018</v>
      </c>
      <c r="V66">
        <f t="shared" si="25"/>
        <v>0.10638108442897069</v>
      </c>
      <c r="W66">
        <f t="shared" si="26"/>
        <v>8.0787679166097998E-2</v>
      </c>
      <c r="X66">
        <f t="shared" si="27"/>
        <v>6.5120774009103308E-2</v>
      </c>
      <c r="Y66">
        <f t="shared" si="28"/>
        <v>5.4543350475420166E-2</v>
      </c>
      <c r="Z66">
        <f t="shared" si="29"/>
        <v>50.164910835332208</v>
      </c>
      <c r="AA66">
        <f t="shared" si="30"/>
        <v>2.592911503971481</v>
      </c>
      <c r="AB66">
        <f t="shared" si="31"/>
        <v>22.089126428931191</v>
      </c>
      <c r="AC66">
        <f t="shared" si="32"/>
        <v>37.198141560148933</v>
      </c>
      <c r="AD66">
        <f t="shared" si="33"/>
        <v>47.398908758153325</v>
      </c>
      <c r="AE66">
        <v>1.6873411563111645E-2</v>
      </c>
      <c r="AF66">
        <f t="shared" si="34"/>
        <v>2.5337943428625238E-2</v>
      </c>
      <c r="AG66">
        <f t="shared" si="35"/>
        <v>1.7310924192644021E-2</v>
      </c>
      <c r="AH66">
        <f t="shared" si="36"/>
        <v>1.3146222350062018E-2</v>
      </c>
      <c r="AI66">
        <f t="shared" si="37"/>
        <v>1.0596816043838837E-2</v>
      </c>
      <c r="AJ66">
        <f t="shared" si="38"/>
        <v>1.1094498264905829E-2</v>
      </c>
      <c r="AK66">
        <f t="shared" si="39"/>
        <v>50.164910835332208</v>
      </c>
      <c r="AL66">
        <f t="shared" si="40"/>
        <v>2.5929115039714761</v>
      </c>
      <c r="AM66">
        <f t="shared" si="41"/>
        <v>22.089126428931198</v>
      </c>
      <c r="AN66">
        <f t="shared" si="42"/>
        <v>37.198141560148926</v>
      </c>
      <c r="AO66">
        <f t="shared" si="43"/>
        <v>34.24863594769166</v>
      </c>
    </row>
    <row r="67" spans="1:41" x14ac:dyDescent="0.4">
      <c r="A67">
        <v>46</v>
      </c>
      <c r="B67">
        <v>6359.9865823457303</v>
      </c>
      <c r="C67">
        <v>1000</v>
      </c>
      <c r="D67">
        <v>27</v>
      </c>
      <c r="E67">
        <v>53.162113266959999</v>
      </c>
      <c r="F67">
        <v>37</v>
      </c>
      <c r="G67">
        <v>53.5</v>
      </c>
      <c r="H67">
        <v>1.0820000000000001</v>
      </c>
      <c r="I67">
        <v>56</v>
      </c>
      <c r="J67">
        <v>1.5353345375879257E-2</v>
      </c>
      <c r="K67">
        <v>9.7647070584711948E-2</v>
      </c>
      <c r="M67">
        <v>46</v>
      </c>
      <c r="N67">
        <v>0.19072164948453607</v>
      </c>
      <c r="O67">
        <f t="shared" si="22"/>
        <v>0.80927835051546393</v>
      </c>
      <c r="P67">
        <v>0.55845511482254695</v>
      </c>
      <c r="Q67">
        <v>0.66899618805590855</v>
      </c>
      <c r="R67">
        <v>0.55102040816326525</v>
      </c>
      <c r="S67">
        <f t="shared" si="23"/>
        <v>0.44897959183673475</v>
      </c>
      <c r="T67">
        <v>9.7647070584711948E-2</v>
      </c>
      <c r="U67">
        <f t="shared" si="24"/>
        <v>0.15713353566523194</v>
      </c>
      <c r="V67">
        <f t="shared" si="25"/>
        <v>0.10519024892089598</v>
      </c>
      <c r="W67">
        <f t="shared" si="26"/>
        <v>7.9056662235219746E-2</v>
      </c>
      <c r="X67">
        <f t="shared" si="27"/>
        <v>6.3324300123943245E-2</v>
      </c>
      <c r="Y67">
        <f t="shared" si="28"/>
        <v>5.2814213889155956E-2</v>
      </c>
      <c r="Z67">
        <f t="shared" si="29"/>
        <v>60.919866540096145</v>
      </c>
      <c r="AA67">
        <f t="shared" si="30"/>
        <v>7.7249407391490443</v>
      </c>
      <c r="AB67">
        <f t="shared" si="31"/>
        <v>19.038367703375627</v>
      </c>
      <c r="AC67">
        <f t="shared" si="32"/>
        <v>35.149820937016848</v>
      </c>
      <c r="AD67">
        <f t="shared" si="33"/>
        <v>45.913160965399427</v>
      </c>
      <c r="AE67">
        <v>1.5353345375879257E-2</v>
      </c>
      <c r="AF67">
        <f t="shared" si="34"/>
        <v>2.4706582888304924E-2</v>
      </c>
      <c r="AG67">
        <f t="shared" si="35"/>
        <v>1.6539382207642811E-2</v>
      </c>
      <c r="AH67">
        <f t="shared" si="36"/>
        <v>1.2430319028450145E-2</v>
      </c>
      <c r="AI67">
        <f t="shared" si="37"/>
        <v>9.9566719684159415E-3</v>
      </c>
      <c r="AJ67">
        <f t="shared" si="38"/>
        <v>1.0380173999847631E-2</v>
      </c>
      <c r="AK67">
        <f t="shared" si="39"/>
        <v>60.919866540096145</v>
      </c>
      <c r="AL67">
        <f t="shared" si="40"/>
        <v>7.7249407391490497</v>
      </c>
      <c r="AM67">
        <f t="shared" si="41"/>
        <v>19.038367703375627</v>
      </c>
      <c r="AN67">
        <f t="shared" si="42"/>
        <v>35.149820937016848</v>
      </c>
      <c r="AO67">
        <f t="shared" si="43"/>
        <v>32.391451206749281</v>
      </c>
    </row>
    <row r="68" spans="1:41" x14ac:dyDescent="0.4">
      <c r="A68">
        <v>158</v>
      </c>
      <c r="B68">
        <v>5651.3342702891196</v>
      </c>
      <c r="C68">
        <v>1000</v>
      </c>
      <c r="D68">
        <v>25.3</v>
      </c>
      <c r="E68">
        <v>47.617994566504002</v>
      </c>
      <c r="F68">
        <v>0</v>
      </c>
      <c r="G68">
        <v>90.7</v>
      </c>
      <c r="H68">
        <v>0.96299999999999997</v>
      </c>
      <c r="I68">
        <v>26</v>
      </c>
      <c r="J68">
        <v>2.3179444320631844E-2</v>
      </c>
      <c r="K68">
        <v>0.13099478805544523</v>
      </c>
      <c r="M68">
        <v>158</v>
      </c>
      <c r="N68">
        <v>0</v>
      </c>
      <c r="O68">
        <f t="shared" si="22"/>
        <v>1</v>
      </c>
      <c r="P68">
        <v>0.94676409185803767</v>
      </c>
      <c r="Q68">
        <v>0.59339263024142308</v>
      </c>
      <c r="R68">
        <v>0.24489795918367346</v>
      </c>
      <c r="S68">
        <f t="shared" si="23"/>
        <v>0.75510204081632648</v>
      </c>
      <c r="T68">
        <v>0.13099478805544523</v>
      </c>
      <c r="U68">
        <f t="shared" si="24"/>
        <v>0.15901001709442131</v>
      </c>
      <c r="V68">
        <f t="shared" si="25"/>
        <v>0.10836279815986249</v>
      </c>
      <c r="W68">
        <f t="shared" si="26"/>
        <v>8.2185431393445058E-2</v>
      </c>
      <c r="X68">
        <f t="shared" si="27"/>
        <v>6.6194681109904896E-2</v>
      </c>
      <c r="Y68">
        <f t="shared" si="28"/>
        <v>5.5413016986831758E-2</v>
      </c>
      <c r="Z68">
        <f t="shared" si="29"/>
        <v>21.386521902778505</v>
      </c>
      <c r="AA68">
        <f t="shared" si="30"/>
        <v>17.277015545079134</v>
      </c>
      <c r="AB68">
        <f t="shared" si="31"/>
        <v>37.260533328502341</v>
      </c>
      <c r="AC68">
        <f t="shared" si="32"/>
        <v>49.467698606537581</v>
      </c>
      <c r="AD68">
        <f t="shared" si="33"/>
        <v>57.698304024601732</v>
      </c>
      <c r="AE68">
        <v>2.3179444320631844E-2</v>
      </c>
      <c r="AF68">
        <f t="shared" si="34"/>
        <v>2.8136721257206124E-2</v>
      </c>
      <c r="AG68">
        <f t="shared" si="35"/>
        <v>1.917472812209332E-2</v>
      </c>
      <c r="AH68">
        <f t="shared" si="36"/>
        <v>1.4542659744181173E-2</v>
      </c>
      <c r="AI68">
        <f t="shared" si="37"/>
        <v>1.1713106665431492E-2</v>
      </c>
      <c r="AJ68">
        <f t="shared" si="38"/>
        <v>1.2256622581625501E-2</v>
      </c>
      <c r="AK68">
        <f t="shared" si="39"/>
        <v>21.386521902778515</v>
      </c>
      <c r="AL68">
        <f t="shared" si="40"/>
        <v>17.277015545079124</v>
      </c>
      <c r="AM68">
        <f t="shared" si="41"/>
        <v>37.260533328502341</v>
      </c>
      <c r="AN68">
        <f t="shared" si="42"/>
        <v>49.467698606537574</v>
      </c>
      <c r="AO68">
        <f t="shared" si="43"/>
        <v>47.122880030752178</v>
      </c>
    </row>
    <row r="69" spans="1:41" x14ac:dyDescent="0.4">
      <c r="A69">
        <v>117</v>
      </c>
      <c r="B69">
        <v>7538.7748352648096</v>
      </c>
      <c r="C69">
        <v>1000</v>
      </c>
      <c r="D69">
        <v>27.7</v>
      </c>
      <c r="E69">
        <v>53.935358459116003</v>
      </c>
      <c r="F69">
        <v>0</v>
      </c>
      <c r="G69">
        <v>62.4</v>
      </c>
      <c r="H69">
        <v>1.0629999999999999</v>
      </c>
      <c r="I69">
        <v>82</v>
      </c>
      <c r="J69">
        <v>1.3143474200476964E-2</v>
      </c>
      <c r="K69">
        <v>9.9085692550507989E-2</v>
      </c>
      <c r="M69">
        <v>117</v>
      </c>
      <c r="N69">
        <v>0</v>
      </c>
      <c r="O69">
        <f t="shared" si="22"/>
        <v>1</v>
      </c>
      <c r="P69">
        <v>0.65135699373695199</v>
      </c>
      <c r="Q69">
        <v>0.65692503176620076</v>
      </c>
      <c r="R69">
        <v>0.81632653061224492</v>
      </c>
      <c r="S69">
        <f t="shared" si="23"/>
        <v>0.18367346938775508</v>
      </c>
      <c r="T69">
        <v>9.9085692550507989E-2</v>
      </c>
      <c r="U69">
        <f t="shared" si="24"/>
        <v>0.15904889594321706</v>
      </c>
      <c r="V69">
        <f t="shared" si="25"/>
        <v>0.10429421005267421</v>
      </c>
      <c r="W69">
        <f t="shared" si="26"/>
        <v>7.7584663549020827E-2</v>
      </c>
      <c r="X69">
        <f t="shared" si="27"/>
        <v>6.1766405863090512E-2</v>
      </c>
      <c r="Y69">
        <f t="shared" si="28"/>
        <v>5.1305952256736724E-2</v>
      </c>
      <c r="Z69">
        <f t="shared" si="29"/>
        <v>60.51651035505796</v>
      </c>
      <c r="AA69">
        <f t="shared" si="30"/>
        <v>5.2565787936651187</v>
      </c>
      <c r="AB69">
        <f t="shared" si="31"/>
        <v>21.699428492693045</v>
      </c>
      <c r="AC69">
        <f t="shared" si="32"/>
        <v>37.663648228925005</v>
      </c>
      <c r="AD69">
        <f t="shared" si="33"/>
        <v>48.220625060894633</v>
      </c>
      <c r="AE69">
        <v>1.3143474200476964E-2</v>
      </c>
      <c r="AF69">
        <f t="shared" si="34"/>
        <v>2.1097446126022979E-2</v>
      </c>
      <c r="AG69">
        <f t="shared" si="35"/>
        <v>1.3834371278050081E-2</v>
      </c>
      <c r="AH69">
        <f t="shared" si="36"/>
        <v>1.0291415414888906E-2</v>
      </c>
      <c r="AI69">
        <f t="shared" si="37"/>
        <v>8.1931623125498076E-3</v>
      </c>
      <c r="AJ69">
        <f t="shared" si="38"/>
        <v>8.5070109828619348E-3</v>
      </c>
      <c r="AK69">
        <f t="shared" si="39"/>
        <v>60.516510355057974</v>
      </c>
      <c r="AL69">
        <f t="shared" si="40"/>
        <v>5.2565787936651134</v>
      </c>
      <c r="AM69">
        <f t="shared" si="41"/>
        <v>21.699428492693045</v>
      </c>
      <c r="AN69">
        <f t="shared" si="42"/>
        <v>37.663648228924998</v>
      </c>
      <c r="AO69">
        <f t="shared" si="43"/>
        <v>35.275781326118292</v>
      </c>
    </row>
    <row r="70" spans="1:41" x14ac:dyDescent="0.4">
      <c r="A70">
        <v>241</v>
      </c>
      <c r="B70">
        <v>4094.4316441792098</v>
      </c>
      <c r="C70">
        <v>1000</v>
      </c>
      <c r="D70">
        <v>22.6</v>
      </c>
      <c r="E70">
        <v>46.799288760064002</v>
      </c>
      <c r="F70">
        <v>0</v>
      </c>
      <c r="G70">
        <v>65.2</v>
      </c>
      <c r="H70">
        <v>1.0669999999999999</v>
      </c>
      <c r="I70">
        <v>64</v>
      </c>
      <c r="J70">
        <v>2.6371599102972362E-2</v>
      </c>
      <c r="K70">
        <v>0.10797670987481812</v>
      </c>
      <c r="M70">
        <v>241</v>
      </c>
      <c r="N70">
        <v>0</v>
      </c>
      <c r="O70">
        <f t="shared" si="22"/>
        <v>1</v>
      </c>
      <c r="P70">
        <v>0.68058455114822547</v>
      </c>
      <c r="Q70">
        <v>0.65946632782719183</v>
      </c>
      <c r="R70">
        <v>0.63265306122448983</v>
      </c>
      <c r="S70">
        <f t="shared" si="23"/>
        <v>0.36734693877551017</v>
      </c>
      <c r="T70">
        <v>0.10797670987481812</v>
      </c>
      <c r="U70">
        <f t="shared" si="24"/>
        <v>0.1595283990655143</v>
      </c>
      <c r="V70">
        <f t="shared" si="25"/>
        <v>0.10671088674912846</v>
      </c>
      <c r="W70">
        <f t="shared" si="26"/>
        <v>8.016832919063635E-2</v>
      </c>
      <c r="X70">
        <f t="shared" si="27"/>
        <v>6.4199717625157152E-2</v>
      </c>
      <c r="Y70">
        <f t="shared" si="28"/>
        <v>5.3535967090694997E-2</v>
      </c>
      <c r="Z70">
        <f t="shared" si="29"/>
        <v>47.743341365431661</v>
      </c>
      <c r="AA70">
        <f t="shared" si="30"/>
        <v>1.1723112578232726</v>
      </c>
      <c r="AB70">
        <f t="shared" si="31"/>
        <v>25.754054477508326</v>
      </c>
      <c r="AC70">
        <f t="shared" si="32"/>
        <v>40.542995151837331</v>
      </c>
      <c r="AD70">
        <f t="shared" si="33"/>
        <v>50.418967986002293</v>
      </c>
      <c r="AE70">
        <v>2.6371599102972362E-2</v>
      </c>
      <c r="AF70">
        <f t="shared" si="34"/>
        <v>3.8962281686227576E-2</v>
      </c>
      <c r="AG70">
        <f t="shared" si="35"/>
        <v>2.6062441877820197E-2</v>
      </c>
      <c r="AH70">
        <f t="shared" si="36"/>
        <v>1.9579843103402762E-2</v>
      </c>
      <c r="AI70">
        <f t="shared" si="37"/>
        <v>1.5679762957192301E-2</v>
      </c>
      <c r="AJ70">
        <f t="shared" si="38"/>
        <v>1.6344138742309826E-2</v>
      </c>
      <c r="AK70">
        <f t="shared" si="39"/>
        <v>47.743341365431682</v>
      </c>
      <c r="AL70">
        <f t="shared" si="40"/>
        <v>1.1723112578232686</v>
      </c>
      <c r="AM70">
        <f t="shared" si="41"/>
        <v>25.75405447750833</v>
      </c>
      <c r="AN70">
        <f t="shared" si="42"/>
        <v>40.542995151837331</v>
      </c>
      <c r="AO70">
        <f t="shared" si="43"/>
        <v>38.023709982502858</v>
      </c>
    </row>
    <row r="71" spans="1:41" x14ac:dyDescent="0.4">
      <c r="A71">
        <v>3</v>
      </c>
      <c r="B71">
        <v>1343.26180345291</v>
      </c>
      <c r="C71">
        <v>1000</v>
      </c>
      <c r="D71">
        <v>26.7</v>
      </c>
      <c r="E71">
        <v>52.040219465568001</v>
      </c>
      <c r="F71">
        <v>0</v>
      </c>
      <c r="G71">
        <v>55.1</v>
      </c>
      <c r="H71">
        <v>1.0580000000000001</v>
      </c>
      <c r="I71">
        <v>70</v>
      </c>
      <c r="J71">
        <v>7.7018206813796217E-2</v>
      </c>
      <c r="K71">
        <v>0.10345561538340912</v>
      </c>
      <c r="M71">
        <v>3</v>
      </c>
      <c r="N71">
        <v>0</v>
      </c>
      <c r="O71">
        <f t="shared" si="22"/>
        <v>1</v>
      </c>
      <c r="P71">
        <v>0.5751565762004176</v>
      </c>
      <c r="Q71">
        <v>0.65374841168996189</v>
      </c>
      <c r="R71">
        <v>0.69387755102040816</v>
      </c>
      <c r="S71">
        <f t="shared" si="23"/>
        <v>0.30612244897959184</v>
      </c>
      <c r="T71">
        <v>0.10345561538340912</v>
      </c>
      <c r="U71">
        <f t="shared" si="24"/>
        <v>0.16324180776701497</v>
      </c>
      <c r="V71">
        <f t="shared" si="25"/>
        <v>0.10994417934056946</v>
      </c>
      <c r="W71">
        <f t="shared" si="26"/>
        <v>8.2883223973026499E-2</v>
      </c>
      <c r="X71">
        <f t="shared" si="27"/>
        <v>6.6512310361426422E-2</v>
      </c>
      <c r="Y71">
        <f t="shared" si="28"/>
        <v>5.5541812672033376E-2</v>
      </c>
      <c r="Z71">
        <f t="shared" si="29"/>
        <v>57.789219233810272</v>
      </c>
      <c r="AA71">
        <f t="shared" si="30"/>
        <v>6.2718335134478274</v>
      </c>
      <c r="AB71">
        <f t="shared" si="31"/>
        <v>19.885234198395924</v>
      </c>
      <c r="AC71">
        <f t="shared" si="32"/>
        <v>35.709327990626591</v>
      </c>
      <c r="AD71">
        <f t="shared" si="33"/>
        <v>46.313390079219943</v>
      </c>
      <c r="AE71">
        <v>7.7018206813796217E-2</v>
      </c>
      <c r="AF71">
        <f t="shared" si="34"/>
        <v>0.1215264271993703</v>
      </c>
      <c r="AG71">
        <f t="shared" si="35"/>
        <v>8.1848660520200442E-2</v>
      </c>
      <c r="AH71">
        <f t="shared" si="36"/>
        <v>6.1702956013467911E-2</v>
      </c>
      <c r="AI71">
        <f t="shared" si="37"/>
        <v>4.9515522730158607E-2</v>
      </c>
      <c r="AJ71">
        <f t="shared" si="38"/>
        <v>5.1685580325128024E-2</v>
      </c>
      <c r="AK71">
        <f t="shared" si="39"/>
        <v>57.789219233810265</v>
      </c>
      <c r="AL71">
        <f t="shared" si="40"/>
        <v>6.271833513447822</v>
      </c>
      <c r="AM71">
        <f t="shared" si="41"/>
        <v>19.885234198395928</v>
      </c>
      <c r="AN71">
        <f t="shared" si="42"/>
        <v>35.709327990626591</v>
      </c>
      <c r="AO71">
        <f t="shared" si="43"/>
        <v>32.891737599024935</v>
      </c>
    </row>
    <row r="72" spans="1:41" x14ac:dyDescent="0.4">
      <c r="A72">
        <v>275</v>
      </c>
      <c r="B72">
        <v>2901.1520064654501</v>
      </c>
      <c r="C72">
        <v>1000</v>
      </c>
      <c r="D72">
        <v>26.8</v>
      </c>
      <c r="E72">
        <v>51.620729006559998</v>
      </c>
      <c r="F72">
        <v>0</v>
      </c>
      <c r="G72">
        <v>54.9</v>
      </c>
      <c r="H72">
        <v>1.03</v>
      </c>
      <c r="I72">
        <v>56</v>
      </c>
      <c r="J72">
        <v>3.7482100848846817E-2</v>
      </c>
      <c r="K72">
        <v>0.10874127208417228</v>
      </c>
      <c r="M72">
        <v>275</v>
      </c>
      <c r="N72">
        <v>0</v>
      </c>
      <c r="O72">
        <f t="shared" si="22"/>
        <v>1</v>
      </c>
      <c r="P72">
        <v>0.57306889352818369</v>
      </c>
      <c r="Q72">
        <v>0.63595933926302417</v>
      </c>
      <c r="R72">
        <v>0.55102040816326525</v>
      </c>
      <c r="S72">
        <f t="shared" si="23"/>
        <v>0.44897959183673475</v>
      </c>
      <c r="T72">
        <v>0.10874127208417228</v>
      </c>
      <c r="U72">
        <f t="shared" si="24"/>
        <v>0.16364326858126305</v>
      </c>
      <c r="V72">
        <f t="shared" si="25"/>
        <v>0.11248022565038705</v>
      </c>
      <c r="W72">
        <f t="shared" si="26"/>
        <v>8.5689436435144845E-2</v>
      </c>
      <c r="X72">
        <f t="shared" si="27"/>
        <v>6.9205836945891649E-2</v>
      </c>
      <c r="Y72">
        <f t="shared" si="28"/>
        <v>5.804084328377971E-2</v>
      </c>
      <c r="Z72">
        <f t="shared" si="29"/>
        <v>50.488646532103573</v>
      </c>
      <c r="AA72">
        <f t="shared" si="30"/>
        <v>3.4383941759671508</v>
      </c>
      <c r="AB72">
        <f t="shared" si="31"/>
        <v>21.198791596978865</v>
      </c>
      <c r="AC72">
        <f t="shared" si="32"/>
        <v>36.357341035773267</v>
      </c>
      <c r="AD72">
        <f t="shared" si="33"/>
        <v>46.624825908922041</v>
      </c>
      <c r="AE72">
        <v>3.7482100848846817E-2</v>
      </c>
      <c r="AF72">
        <f t="shared" si="34"/>
        <v>5.6406306259227684E-2</v>
      </c>
      <c r="AG72">
        <f t="shared" si="35"/>
        <v>3.8770883221463701E-2</v>
      </c>
      <c r="AH72">
        <f t="shared" si="36"/>
        <v>2.9536348403730331E-2</v>
      </c>
      <c r="AI72">
        <f t="shared" si="37"/>
        <v>2.3854605615859111E-2</v>
      </c>
      <c r="AJ72">
        <f t="shared" si="38"/>
        <v>2.5007670726331747E-2</v>
      </c>
      <c r="AK72">
        <f t="shared" si="39"/>
        <v>50.488646532103587</v>
      </c>
      <c r="AL72">
        <f t="shared" si="40"/>
        <v>3.4383941759671535</v>
      </c>
      <c r="AM72">
        <f t="shared" si="41"/>
        <v>21.198791596978872</v>
      </c>
      <c r="AN72">
        <f t="shared" si="42"/>
        <v>36.357341035773274</v>
      </c>
      <c r="AO72">
        <f t="shared" si="43"/>
        <v>33.281032386152546</v>
      </c>
    </row>
    <row r="73" spans="1:41" x14ac:dyDescent="0.4">
      <c r="A73">
        <v>52</v>
      </c>
      <c r="B73">
        <v>2462.5159437453399</v>
      </c>
      <c r="C73">
        <v>1000</v>
      </c>
      <c r="D73">
        <v>28.7</v>
      </c>
      <c r="E73">
        <v>54.533604332095997</v>
      </c>
      <c r="F73">
        <v>0</v>
      </c>
      <c r="G73">
        <v>40.4</v>
      </c>
      <c r="H73">
        <v>1.0620000000000001</v>
      </c>
      <c r="I73">
        <v>68</v>
      </c>
      <c r="J73">
        <v>4.0968929069288847E-2</v>
      </c>
      <c r="K73">
        <v>0.10088664103129572</v>
      </c>
      <c r="M73">
        <v>52</v>
      </c>
      <c r="N73">
        <v>0</v>
      </c>
      <c r="O73">
        <f t="shared" si="22"/>
        <v>1</v>
      </c>
      <c r="P73">
        <v>0.42171189979123175</v>
      </c>
      <c r="Q73">
        <v>0.65628970775095308</v>
      </c>
      <c r="R73">
        <v>0.67346938775510201</v>
      </c>
      <c r="S73">
        <f t="shared" si="23"/>
        <v>0.32653061224489799</v>
      </c>
      <c r="T73">
        <v>0.10088664103129572</v>
      </c>
      <c r="U73">
        <f t="shared" si="24"/>
        <v>0.16782747213963978</v>
      </c>
      <c r="V73">
        <f t="shared" si="25"/>
        <v>0.11587728479716164</v>
      </c>
      <c r="W73">
        <f t="shared" si="26"/>
        <v>8.8486663438578805E-2</v>
      </c>
      <c r="X73">
        <f t="shared" si="27"/>
        <v>7.1569373596318583E-2</v>
      </c>
      <c r="Y73">
        <f t="shared" si="28"/>
        <v>6.0082519457821802E-2</v>
      </c>
      <c r="Z73">
        <f t="shared" si="29"/>
        <v>66.35252241927509</v>
      </c>
      <c r="AA73">
        <f t="shared" si="30"/>
        <v>14.85889867342865</v>
      </c>
      <c r="AB73">
        <f t="shared" si="31"/>
        <v>12.29100053878328</v>
      </c>
      <c r="AC73">
        <f t="shared" si="32"/>
        <v>29.059612982736454</v>
      </c>
      <c r="AD73">
        <f t="shared" si="33"/>
        <v>40.445515041794486</v>
      </c>
      <c r="AE73">
        <v>4.0968929069288847E-2</v>
      </c>
      <c r="AF73">
        <f t="shared" si="34"/>
        <v>6.8152846914925638E-2</v>
      </c>
      <c r="AG73">
        <f t="shared" si="35"/>
        <v>4.7056460727283332E-2</v>
      </c>
      <c r="AH73">
        <f t="shared" si="36"/>
        <v>3.5933437776648813E-2</v>
      </c>
      <c r="AI73">
        <f t="shared" si="37"/>
        <v>2.9063516838581695E-2</v>
      </c>
      <c r="AJ73">
        <f t="shared" si="38"/>
        <v>3.0498543375134392E-2</v>
      </c>
      <c r="AK73">
        <f t="shared" si="39"/>
        <v>66.35252241927509</v>
      </c>
      <c r="AL73">
        <f t="shared" si="40"/>
        <v>14.85889867342865</v>
      </c>
      <c r="AM73">
        <f t="shared" si="41"/>
        <v>12.291000538783283</v>
      </c>
      <c r="AN73">
        <f t="shared" si="42"/>
        <v>29.059612982736454</v>
      </c>
      <c r="AO73">
        <f t="shared" si="43"/>
        <v>25.556893802243103</v>
      </c>
    </row>
    <row r="74" spans="1:41" x14ac:dyDescent="0.4">
      <c r="A74">
        <v>5</v>
      </c>
      <c r="B74">
        <v>1269.74876606254</v>
      </c>
      <c r="C74">
        <v>1000</v>
      </c>
      <c r="D74">
        <v>27.6</v>
      </c>
      <c r="E74">
        <v>53.249537133456002</v>
      </c>
      <c r="F74">
        <v>0</v>
      </c>
      <c r="G74">
        <v>47.9</v>
      </c>
      <c r="H74">
        <v>1.0409999999999999</v>
      </c>
      <c r="I74">
        <v>68</v>
      </c>
      <c r="J74">
        <v>8.170133779593286E-2</v>
      </c>
      <c r="K74">
        <v>0.10374017285204451</v>
      </c>
      <c r="M74">
        <v>5</v>
      </c>
      <c r="N74">
        <v>0</v>
      </c>
      <c r="O74">
        <f t="shared" si="22"/>
        <v>1</v>
      </c>
      <c r="P74">
        <v>0.5</v>
      </c>
      <c r="Q74">
        <v>0.6429479034307497</v>
      </c>
      <c r="R74">
        <v>0.67346938775510201</v>
      </c>
      <c r="S74">
        <f t="shared" si="23"/>
        <v>0.32653061224489799</v>
      </c>
      <c r="T74">
        <v>0.10374017285204451</v>
      </c>
      <c r="U74">
        <f t="shared" si="24"/>
        <v>0.16803575685073133</v>
      </c>
      <c r="V74">
        <f t="shared" si="25"/>
        <v>0.11487035118927806</v>
      </c>
      <c r="W74">
        <f t="shared" si="26"/>
        <v>8.7261414825233571E-2</v>
      </c>
      <c r="X74">
        <f t="shared" si="27"/>
        <v>7.0352326561827369E-2</v>
      </c>
      <c r="Y74">
        <f t="shared" si="28"/>
        <v>5.8932647630665087E-2</v>
      </c>
      <c r="Z74">
        <f t="shared" si="29"/>
        <v>61.97751770703713</v>
      </c>
      <c r="AA74">
        <f t="shared" si="30"/>
        <v>10.728898970611459</v>
      </c>
      <c r="AB74">
        <f t="shared" si="31"/>
        <v>15.884644852397866</v>
      </c>
      <c r="AC74">
        <f t="shared" si="32"/>
        <v>32.184105127562582</v>
      </c>
      <c r="AD74">
        <f t="shared" si="33"/>
        <v>43.192067247935341</v>
      </c>
      <c r="AE74">
        <v>8.170133779593286E-2</v>
      </c>
      <c r="AF74">
        <f t="shared" si="34"/>
        <v>0.13233779889529337</v>
      </c>
      <c r="AG74">
        <f t="shared" si="35"/>
        <v>9.0466991785696491E-2</v>
      </c>
      <c r="AH74">
        <f t="shared" si="36"/>
        <v>6.8723370447391019E-2</v>
      </c>
      <c r="AI74">
        <f t="shared" si="37"/>
        <v>5.5406493349064813E-2</v>
      </c>
      <c r="AJ74">
        <f t="shared" si="38"/>
        <v>5.8016051290813414E-2</v>
      </c>
      <c r="AK74">
        <f t="shared" si="39"/>
        <v>61.97751770703713</v>
      </c>
      <c r="AL74">
        <f t="shared" si="40"/>
        <v>10.728898970611457</v>
      </c>
      <c r="AM74">
        <f t="shared" si="41"/>
        <v>15.884644852397866</v>
      </c>
      <c r="AN74">
        <f t="shared" si="42"/>
        <v>32.184105127562574</v>
      </c>
      <c r="AO74">
        <f t="shared" si="43"/>
        <v>28.99008405991917</v>
      </c>
    </row>
    <row r="75" spans="1:41" x14ac:dyDescent="0.4">
      <c r="A75">
        <v>126</v>
      </c>
      <c r="B75">
        <v>8644.2514678717507</v>
      </c>
      <c r="C75">
        <v>1000</v>
      </c>
      <c r="D75">
        <v>27.7</v>
      </c>
      <c r="E75">
        <v>51.562820249331899</v>
      </c>
      <c r="F75">
        <v>1</v>
      </c>
      <c r="G75">
        <v>59.7</v>
      </c>
      <c r="H75">
        <v>1.0109999999999999</v>
      </c>
      <c r="I75">
        <v>56</v>
      </c>
      <c r="J75">
        <v>1.3390687483854373E-2</v>
      </c>
      <c r="K75">
        <v>0.11575246993812006</v>
      </c>
      <c r="M75">
        <v>126</v>
      </c>
      <c r="N75">
        <v>5.1546391752577319E-3</v>
      </c>
      <c r="O75">
        <f t="shared" si="22"/>
        <v>0.99484536082474229</v>
      </c>
      <c r="P75">
        <v>0.62317327766179542</v>
      </c>
      <c r="Q75">
        <v>0.62388818297331627</v>
      </c>
      <c r="R75">
        <v>0.55102040816326525</v>
      </c>
      <c r="S75">
        <f t="shared" si="23"/>
        <v>0.44897959183673475</v>
      </c>
      <c r="T75">
        <v>0.11575246993812006</v>
      </c>
      <c r="U75">
        <f t="shared" si="24"/>
        <v>0.17206593242456847</v>
      </c>
      <c r="V75">
        <f t="shared" si="25"/>
        <v>0.1175764369095635</v>
      </c>
      <c r="W75">
        <f t="shared" si="26"/>
        <v>8.9297790973246707E-2</v>
      </c>
      <c r="X75">
        <f t="shared" si="27"/>
        <v>7.1984574563120129E-2</v>
      </c>
      <c r="Y75">
        <f t="shared" si="28"/>
        <v>6.0294557292008978E-2</v>
      </c>
      <c r="Z75">
        <f t="shared" si="29"/>
        <v>48.64990139437451</v>
      </c>
      <c r="AA75">
        <f t="shared" si="30"/>
        <v>1.5757477766293086</v>
      </c>
      <c r="AB75">
        <f t="shared" si="31"/>
        <v>22.85452654186621</v>
      </c>
      <c r="AC75">
        <f t="shared" si="32"/>
        <v>37.811629763406124</v>
      </c>
      <c r="AD75">
        <f t="shared" si="33"/>
        <v>47.910781234956154</v>
      </c>
      <c r="AE75">
        <v>1.3390687483854373E-2</v>
      </c>
      <c r="AF75">
        <f t="shared" si="34"/>
        <v>1.9905243740778372E-2</v>
      </c>
      <c r="AG75">
        <f t="shared" si="35"/>
        <v>1.3601690944156588E-2</v>
      </c>
      <c r="AH75">
        <f t="shared" si="36"/>
        <v>1.033030925871852E-2</v>
      </c>
      <c r="AI75">
        <f t="shared" si="37"/>
        <v>8.3274503096845941E-3</v>
      </c>
      <c r="AJ75">
        <f t="shared" si="38"/>
        <v>8.7188806220103131E-3</v>
      </c>
      <c r="AK75">
        <f t="shared" si="39"/>
        <v>48.649901394374488</v>
      </c>
      <c r="AL75">
        <f t="shared" si="40"/>
        <v>1.5757477766293078</v>
      </c>
      <c r="AM75">
        <f t="shared" si="41"/>
        <v>22.854526541866203</v>
      </c>
      <c r="AN75">
        <f t="shared" si="42"/>
        <v>37.811629763406131</v>
      </c>
      <c r="AO75">
        <f t="shared" si="43"/>
        <v>34.888476543695184</v>
      </c>
    </row>
    <row r="76" spans="1:41" x14ac:dyDescent="0.4">
      <c r="A76">
        <v>147</v>
      </c>
      <c r="B76">
        <v>3044.1164778980001</v>
      </c>
      <c r="C76">
        <v>1000</v>
      </c>
      <c r="D76">
        <v>26.4</v>
      </c>
      <c r="E76">
        <v>49.583790884735997</v>
      </c>
      <c r="F76">
        <v>0</v>
      </c>
      <c r="G76">
        <v>72.900000000000006</v>
      </c>
      <c r="H76">
        <v>1.004</v>
      </c>
      <c r="I76">
        <v>60</v>
      </c>
      <c r="J76">
        <v>3.9547122718547399E-2</v>
      </c>
      <c r="K76">
        <v>0.12038604792098451</v>
      </c>
      <c r="M76">
        <v>147</v>
      </c>
      <c r="N76">
        <v>0</v>
      </c>
      <c r="O76">
        <f t="shared" si="22"/>
        <v>1</v>
      </c>
      <c r="P76">
        <v>0.76096033402922769</v>
      </c>
      <c r="Q76">
        <v>0.61944091486658193</v>
      </c>
      <c r="R76">
        <v>0.59183673469387754</v>
      </c>
      <c r="S76">
        <f t="shared" si="23"/>
        <v>0.40816326530612246</v>
      </c>
      <c r="T76">
        <v>0.12038604792098451</v>
      </c>
      <c r="U76">
        <f t="shared" si="24"/>
        <v>0.17268533298457778</v>
      </c>
      <c r="V76">
        <f t="shared" si="25"/>
        <v>0.11550687125963049</v>
      </c>
      <c r="W76">
        <f t="shared" si="26"/>
        <v>8.6774616031558602E-2</v>
      </c>
      <c r="X76">
        <f t="shared" si="27"/>
        <v>6.9489220065511545E-2</v>
      </c>
      <c r="Y76">
        <f t="shared" si="28"/>
        <v>5.7946374152407228E-2</v>
      </c>
      <c r="Z76">
        <f t="shared" si="29"/>
        <v>43.442978623170646</v>
      </c>
      <c r="AA76">
        <f t="shared" si="30"/>
        <v>4.0529419692857305</v>
      </c>
      <c r="AB76">
        <f t="shared" si="31"/>
        <v>27.919707034063286</v>
      </c>
      <c r="AC76">
        <f t="shared" si="32"/>
        <v>42.278012057409789</v>
      </c>
      <c r="AD76">
        <f t="shared" si="33"/>
        <v>51.866204470437985</v>
      </c>
      <c r="AE76">
        <v>3.9547122718547399E-2</v>
      </c>
      <c r="AF76">
        <f t="shared" si="34"/>
        <v>5.672757078724501E-2</v>
      </c>
      <c r="AG76">
        <f t="shared" si="35"/>
        <v>3.7944300784242463E-2</v>
      </c>
      <c r="AH76">
        <f t="shared" si="36"/>
        <v>2.8505681915127482E-2</v>
      </c>
      <c r="AI76">
        <f t="shared" si="37"/>
        <v>2.2827385407241281E-2</v>
      </c>
      <c r="AJ76">
        <f t="shared" si="38"/>
        <v>2.3794413983963217E-2</v>
      </c>
      <c r="AK76">
        <f t="shared" si="39"/>
        <v>43.442978623170653</v>
      </c>
      <c r="AL76">
        <f t="shared" si="40"/>
        <v>4.0529419692857225</v>
      </c>
      <c r="AM76">
        <f t="shared" si="41"/>
        <v>27.919707034063286</v>
      </c>
      <c r="AN76">
        <f t="shared" si="42"/>
        <v>42.278012057409796</v>
      </c>
      <c r="AO76">
        <f t="shared" si="43"/>
        <v>39.832755588047476</v>
      </c>
    </row>
    <row r="77" spans="1:41" x14ac:dyDescent="0.4">
      <c r="A77">
        <v>50</v>
      </c>
      <c r="B77">
        <v>8740.7143321125695</v>
      </c>
      <c r="C77">
        <v>1000</v>
      </c>
      <c r="D77">
        <v>27.5</v>
      </c>
      <c r="E77">
        <v>52.334398331599999</v>
      </c>
      <c r="F77">
        <v>3.5</v>
      </c>
      <c r="G77">
        <v>52.1</v>
      </c>
      <c r="H77">
        <v>1.0229999999999999</v>
      </c>
      <c r="I77">
        <v>64</v>
      </c>
      <c r="J77">
        <v>1.2518237614152227E-2</v>
      </c>
      <c r="K77">
        <v>0.10941833892681103</v>
      </c>
      <c r="M77">
        <v>50</v>
      </c>
      <c r="N77">
        <v>1.804123711340206E-2</v>
      </c>
      <c r="O77">
        <f t="shared" si="22"/>
        <v>0.98195876288659789</v>
      </c>
      <c r="P77">
        <v>0.54384133611691021</v>
      </c>
      <c r="Q77">
        <v>0.6315120711562896</v>
      </c>
      <c r="R77">
        <v>0.63265306122448983</v>
      </c>
      <c r="S77">
        <f t="shared" si="23"/>
        <v>0.36734693877551017</v>
      </c>
      <c r="T77">
        <v>0.10941833892681103</v>
      </c>
      <c r="U77">
        <f t="shared" si="24"/>
        <v>0.17335938707852663</v>
      </c>
      <c r="V77">
        <f t="shared" si="25"/>
        <v>0.11828969599155265</v>
      </c>
      <c r="W77">
        <f t="shared" si="26"/>
        <v>8.9772411461308904E-2</v>
      </c>
      <c r="X77">
        <f t="shared" si="27"/>
        <v>7.2334103068145222E-2</v>
      </c>
      <c r="Y77">
        <f t="shared" si="28"/>
        <v>6.0568634107975916E-2</v>
      </c>
      <c r="Z77">
        <f t="shared" si="29"/>
        <v>58.437231618444876</v>
      </c>
      <c r="AA77">
        <f t="shared" si="30"/>
        <v>8.107742405663446</v>
      </c>
      <c r="AB77">
        <f t="shared" si="31"/>
        <v>17.9548763563694</v>
      </c>
      <c r="AC77">
        <f t="shared" si="32"/>
        <v>33.892157587469072</v>
      </c>
      <c r="AD77">
        <f t="shared" si="33"/>
        <v>44.644897096738291</v>
      </c>
      <c r="AE77">
        <v>1.2518237614152227E-2</v>
      </c>
      <c r="AF77">
        <f t="shared" si="34"/>
        <v>1.9833549123281651E-2</v>
      </c>
      <c r="AG77">
        <f t="shared" si="35"/>
        <v>1.3533184073636561E-2</v>
      </c>
      <c r="AH77">
        <f t="shared" si="36"/>
        <v>1.0270603528534669E-2</v>
      </c>
      <c r="AI77">
        <f t="shared" si="37"/>
        <v>8.2755367947899266E-3</v>
      </c>
      <c r="AJ77">
        <f t="shared" si="38"/>
        <v>8.6618541412359744E-3</v>
      </c>
      <c r="AK77">
        <f t="shared" si="39"/>
        <v>58.437231618444876</v>
      </c>
      <c r="AL77">
        <f t="shared" si="40"/>
        <v>8.1077424056634566</v>
      </c>
      <c r="AM77">
        <f t="shared" si="41"/>
        <v>17.954876356369393</v>
      </c>
      <c r="AN77">
        <f t="shared" si="42"/>
        <v>33.892157587469065</v>
      </c>
      <c r="AO77">
        <f t="shared" si="43"/>
        <v>30.806121370922856</v>
      </c>
    </row>
    <row r="78" spans="1:41" x14ac:dyDescent="0.4">
      <c r="A78">
        <v>251</v>
      </c>
      <c r="B78">
        <v>8780.2254585457704</v>
      </c>
      <c r="C78">
        <v>1000</v>
      </c>
      <c r="D78">
        <v>22.8</v>
      </c>
      <c r="E78">
        <v>44.619947622239998</v>
      </c>
      <c r="F78">
        <v>0</v>
      </c>
      <c r="G78">
        <v>66</v>
      </c>
      <c r="H78">
        <v>0.96699999999999997</v>
      </c>
      <c r="I78">
        <v>30</v>
      </c>
      <c r="J78">
        <v>1.5240594987964406E-2</v>
      </c>
      <c r="K78">
        <v>0.13381586011671015</v>
      </c>
      <c r="M78">
        <v>251</v>
      </c>
      <c r="N78">
        <v>0</v>
      </c>
      <c r="O78">
        <f t="shared" si="22"/>
        <v>1</v>
      </c>
      <c r="P78">
        <v>0.6889352818371608</v>
      </c>
      <c r="Q78">
        <v>0.59593392630241415</v>
      </c>
      <c r="R78">
        <v>0.2857142857142857</v>
      </c>
      <c r="S78">
        <f t="shared" si="23"/>
        <v>0.7142857142857143</v>
      </c>
      <c r="T78">
        <v>0.13381586011671015</v>
      </c>
      <c r="U78">
        <f t="shared" si="24"/>
        <v>0.1784714208874531</v>
      </c>
      <c r="V78">
        <f t="shared" si="25"/>
        <v>0.12494407691309249</v>
      </c>
      <c r="W78">
        <f t="shared" si="26"/>
        <v>9.6116662308236192E-2</v>
      </c>
      <c r="X78">
        <f t="shared" si="27"/>
        <v>7.809775095189371E-2</v>
      </c>
      <c r="Y78">
        <f t="shared" si="28"/>
        <v>6.5768234339768319E-2</v>
      </c>
      <c r="Z78">
        <f t="shared" si="29"/>
        <v>33.370902919725445</v>
      </c>
      <c r="AA78">
        <f t="shared" si="30"/>
        <v>6.6298443218015839</v>
      </c>
      <c r="AB78">
        <f t="shared" si="31"/>
        <v>28.172443666687837</v>
      </c>
      <c r="AC78">
        <f t="shared" si="32"/>
        <v>41.63789637208982</v>
      </c>
      <c r="AD78">
        <f t="shared" si="33"/>
        <v>50.851689566238825</v>
      </c>
      <c r="AE78">
        <v>1.5240594987964406E-2</v>
      </c>
      <c r="AF78">
        <f t="shared" si="34"/>
        <v>2.0326519145786551E-2</v>
      </c>
      <c r="AG78">
        <f t="shared" si="35"/>
        <v>1.4230167266546072E-2</v>
      </c>
      <c r="AH78">
        <f t="shared" si="36"/>
        <v>1.0946946950512085E-2</v>
      </c>
      <c r="AI78">
        <f t="shared" si="37"/>
        <v>8.8947318403858732E-3</v>
      </c>
      <c r="AJ78">
        <f t="shared" si="38"/>
        <v>9.3631186707962433E-3</v>
      </c>
      <c r="AK78">
        <f t="shared" si="39"/>
        <v>33.370902919725445</v>
      </c>
      <c r="AL78">
        <f t="shared" si="40"/>
        <v>6.6298443218015795</v>
      </c>
      <c r="AM78">
        <f t="shared" si="41"/>
        <v>28.17244366668783</v>
      </c>
      <c r="AN78">
        <f t="shared" si="42"/>
        <v>41.637896372089813</v>
      </c>
      <c r="AO78">
        <f t="shared" si="43"/>
        <v>38.564611957798519</v>
      </c>
    </row>
    <row r="79" spans="1:41" x14ac:dyDescent="0.4">
      <c r="A79">
        <v>70</v>
      </c>
      <c r="B79">
        <v>5392.82103831737</v>
      </c>
      <c r="C79">
        <v>1000</v>
      </c>
      <c r="D79">
        <v>28.3</v>
      </c>
      <c r="E79">
        <v>54.324273698032002</v>
      </c>
      <c r="F79">
        <v>15</v>
      </c>
      <c r="G79">
        <v>40.299999999999997</v>
      </c>
      <c r="H79">
        <v>1.044</v>
      </c>
      <c r="I79">
        <v>72</v>
      </c>
      <c r="J79">
        <v>1.8875883052661066E-2</v>
      </c>
      <c r="K79">
        <v>0.10179425924320892</v>
      </c>
      <c r="M79">
        <v>70</v>
      </c>
      <c r="N79">
        <v>7.7319587628865982E-2</v>
      </c>
      <c r="O79">
        <f t="shared" si="22"/>
        <v>0.92268041237113407</v>
      </c>
      <c r="P79">
        <v>0.42066805845511479</v>
      </c>
      <c r="Q79">
        <v>0.64485387547649309</v>
      </c>
      <c r="R79">
        <v>0.7142857142857143</v>
      </c>
      <c r="S79">
        <f t="shared" si="23"/>
        <v>0.2857142857142857</v>
      </c>
      <c r="T79">
        <v>0.10179425924320892</v>
      </c>
      <c r="U79">
        <f t="shared" si="24"/>
        <v>0.17906418873925836</v>
      </c>
      <c r="V79">
        <f t="shared" si="25"/>
        <v>0.12192978817598604</v>
      </c>
      <c r="W79">
        <f t="shared" si="26"/>
        <v>9.2436024564557503E-2</v>
      </c>
      <c r="X79">
        <f t="shared" si="27"/>
        <v>7.4431650571833249E-2</v>
      </c>
      <c r="Y79">
        <f t="shared" si="28"/>
        <v>6.2297546645216313E-2</v>
      </c>
      <c r="Z79">
        <f t="shared" si="29"/>
        <v>75.90794419107128</v>
      </c>
      <c r="AA79">
        <f t="shared" si="30"/>
        <v>19.780613447629598</v>
      </c>
      <c r="AB79">
        <f t="shared" si="31"/>
        <v>9.1932833425238005</v>
      </c>
      <c r="AC79">
        <f t="shared" si="32"/>
        <v>26.880306291143953</v>
      </c>
      <c r="AD79">
        <f t="shared" si="33"/>
        <v>38.800530493204199</v>
      </c>
      <c r="AE79">
        <v>1.8875883052661066E-2</v>
      </c>
      <c r="AF79">
        <f t="shared" si="34"/>
        <v>3.3204177825846906E-2</v>
      </c>
      <c r="AG79">
        <f t="shared" si="35"/>
        <v>2.2609648514134575E-2</v>
      </c>
      <c r="AH79">
        <f t="shared" si="36"/>
        <v>1.7140569640226502E-2</v>
      </c>
      <c r="AI79">
        <f t="shared" si="37"/>
        <v>1.3801987872947639E-2</v>
      </c>
      <c r="AJ79">
        <f t="shared" si="38"/>
        <v>1.4439925366189684E-2</v>
      </c>
      <c r="AK79">
        <f t="shared" si="39"/>
        <v>75.907944191071266</v>
      </c>
      <c r="AL79">
        <f t="shared" si="40"/>
        <v>19.780613447629587</v>
      </c>
      <c r="AM79">
        <f t="shared" si="41"/>
        <v>9.1932833425238094</v>
      </c>
      <c r="AN79">
        <f t="shared" si="42"/>
        <v>26.880306291143945</v>
      </c>
      <c r="AO79">
        <f t="shared" si="43"/>
        <v>23.500663116505237</v>
      </c>
    </row>
    <row r="80" spans="1:41" x14ac:dyDescent="0.4">
      <c r="A80">
        <v>98</v>
      </c>
      <c r="B80">
        <v>8885.5469600694596</v>
      </c>
      <c r="C80">
        <v>1000</v>
      </c>
      <c r="D80">
        <v>27.3</v>
      </c>
      <c r="E80">
        <v>52.267567482624003</v>
      </c>
      <c r="F80">
        <v>4</v>
      </c>
      <c r="G80">
        <v>52.5</v>
      </c>
      <c r="H80">
        <v>1.014</v>
      </c>
      <c r="I80">
        <v>74</v>
      </c>
      <c r="J80">
        <v>1.2349854256645719E-2</v>
      </c>
      <c r="K80">
        <v>0.10973520994743924</v>
      </c>
      <c r="M80">
        <v>98</v>
      </c>
      <c r="N80">
        <v>2.0618556701030927E-2</v>
      </c>
      <c r="O80">
        <f t="shared" si="22"/>
        <v>0.97938144329896903</v>
      </c>
      <c r="P80">
        <v>0.54801670146137793</v>
      </c>
      <c r="Q80">
        <v>0.62579415501905966</v>
      </c>
      <c r="R80">
        <v>0.73469387755102045</v>
      </c>
      <c r="S80">
        <f t="shared" si="23"/>
        <v>0.26530612244897955</v>
      </c>
      <c r="T80">
        <v>0.10973520994743924</v>
      </c>
      <c r="U80">
        <f t="shared" si="24"/>
        <v>0.18149312637769682</v>
      </c>
      <c r="V80">
        <f t="shared" si="25"/>
        <v>0.12218904491083366</v>
      </c>
      <c r="W80">
        <f t="shared" si="26"/>
        <v>9.2096050317524505E-2</v>
      </c>
      <c r="X80">
        <f t="shared" si="27"/>
        <v>7.3896622773116052E-2</v>
      </c>
      <c r="Y80">
        <f t="shared" si="28"/>
        <v>6.170322864666497E-2</v>
      </c>
      <c r="Z80">
        <f t="shared" si="29"/>
        <v>65.391879657065459</v>
      </c>
      <c r="AA80">
        <f t="shared" si="30"/>
        <v>11.348987229677267</v>
      </c>
      <c r="AB80">
        <f t="shared" si="31"/>
        <v>16.07429341809571</v>
      </c>
      <c r="AC80">
        <f t="shared" si="32"/>
        <v>32.659150323300132</v>
      </c>
      <c r="AD80">
        <f t="shared" si="33"/>
        <v>43.770801845442804</v>
      </c>
      <c r="AE80">
        <v>1.2349854256645719E-2</v>
      </c>
      <c r="AF80">
        <f t="shared" si="34"/>
        <v>2.0425656089974466E-2</v>
      </c>
      <c r="AG80">
        <f t="shared" si="35"/>
        <v>1.3751437639116196E-2</v>
      </c>
      <c r="AH80">
        <f t="shared" si="36"/>
        <v>1.0364702446725304E-2</v>
      </c>
      <c r="AI80">
        <f t="shared" si="37"/>
        <v>8.3164967902593125E-3</v>
      </c>
      <c r="AJ80">
        <f t="shared" si="38"/>
        <v>8.6802800272104234E-3</v>
      </c>
      <c r="AK80">
        <f t="shared" si="39"/>
        <v>65.391879657065473</v>
      </c>
      <c r="AL80">
        <f t="shared" si="40"/>
        <v>11.348987229677265</v>
      </c>
      <c r="AM80">
        <f t="shared" si="41"/>
        <v>16.074293418095703</v>
      </c>
      <c r="AN80">
        <f t="shared" si="42"/>
        <v>32.659150323300139</v>
      </c>
      <c r="AO80">
        <f t="shared" si="43"/>
        <v>29.713502306803498</v>
      </c>
    </row>
    <row r="81" spans="1:41" x14ac:dyDescent="0.4">
      <c r="A81">
        <v>17</v>
      </c>
      <c r="B81">
        <v>6388.7508337808204</v>
      </c>
      <c r="C81">
        <v>1000</v>
      </c>
      <c r="D81">
        <v>27.4</v>
      </c>
      <c r="E81">
        <v>53.6958958544799</v>
      </c>
      <c r="F81">
        <v>33.5</v>
      </c>
      <c r="G81">
        <v>38</v>
      </c>
      <c r="H81">
        <v>1.1299999999999999</v>
      </c>
      <c r="I81">
        <v>88</v>
      </c>
      <c r="J81">
        <v>1.4552699278088959E-2</v>
      </c>
      <c r="K81">
        <v>9.2973569646652363E-2</v>
      </c>
      <c r="M81">
        <v>17</v>
      </c>
      <c r="N81">
        <v>0.17268041237113402</v>
      </c>
      <c r="O81">
        <f t="shared" si="22"/>
        <v>0.82731958762886593</v>
      </c>
      <c r="P81">
        <v>0.39665970772442588</v>
      </c>
      <c r="Q81">
        <v>0.69949174078780174</v>
      </c>
      <c r="R81">
        <v>0.87755102040816324</v>
      </c>
      <c r="S81">
        <f t="shared" si="23"/>
        <v>0.12244897959183676</v>
      </c>
      <c r="T81">
        <v>9.2973569646652363E-2</v>
      </c>
      <c r="U81">
        <f t="shared" si="24"/>
        <v>0.18177361564810834</v>
      </c>
      <c r="V81">
        <f t="shared" si="25"/>
        <v>0.11835958628520636</v>
      </c>
      <c r="W81">
        <f t="shared" si="26"/>
        <v>8.7747691955318896E-2</v>
      </c>
      <c r="X81">
        <f t="shared" si="27"/>
        <v>6.9716569066985465E-2</v>
      </c>
      <c r="Y81">
        <f t="shared" si="28"/>
        <v>5.78326391320753E-2</v>
      </c>
      <c r="Z81">
        <f t="shared" si="29"/>
        <v>95.511064422869936</v>
      </c>
      <c r="AA81">
        <f t="shared" si="30"/>
        <v>27.304551965718847</v>
      </c>
      <c r="AB81">
        <f t="shared" si="31"/>
        <v>5.620820746363191</v>
      </c>
      <c r="AC81">
        <f t="shared" si="32"/>
        <v>25.014636598396216</v>
      </c>
      <c r="AD81">
        <f t="shared" si="33"/>
        <v>37.796688508498455</v>
      </c>
      <c r="AE81">
        <v>1.4552699278088959E-2</v>
      </c>
      <c r="AF81">
        <f t="shared" si="34"/>
        <v>2.8452137260851031E-2</v>
      </c>
      <c r="AG81">
        <f t="shared" si="35"/>
        <v>1.8526248614889548E-2</v>
      </c>
      <c r="AH81">
        <f t="shared" si="36"/>
        <v>1.3734718137910287E-2</v>
      </c>
      <c r="AI81">
        <f t="shared" si="37"/>
        <v>1.0912394438417577E-2</v>
      </c>
      <c r="AJ81">
        <f t="shared" si="38"/>
        <v>1.1315326077963966E-2</v>
      </c>
      <c r="AK81">
        <f t="shared" si="39"/>
        <v>95.511064422869936</v>
      </c>
      <c r="AL81">
        <f t="shared" si="40"/>
        <v>27.304551965718833</v>
      </c>
      <c r="AM81">
        <f t="shared" si="41"/>
        <v>5.6208207463631972</v>
      </c>
      <c r="AN81">
        <f t="shared" si="42"/>
        <v>25.014636598396205</v>
      </c>
      <c r="AO81">
        <f t="shared" si="43"/>
        <v>22.24586063562306</v>
      </c>
    </row>
    <row r="82" spans="1:41" x14ac:dyDescent="0.4">
      <c r="A82">
        <v>130</v>
      </c>
      <c r="B82">
        <v>2467.2443428504198</v>
      </c>
      <c r="C82">
        <v>1000</v>
      </c>
      <c r="D82">
        <v>27.3</v>
      </c>
      <c r="E82">
        <v>50.675383426236003</v>
      </c>
      <c r="F82">
        <v>1</v>
      </c>
      <c r="G82">
        <v>55.1</v>
      </c>
      <c r="H82">
        <v>0.997</v>
      </c>
      <c r="I82">
        <v>58</v>
      </c>
      <c r="J82">
        <v>4.8685342255934405E-2</v>
      </c>
      <c r="K82">
        <v>0.12011863526069065</v>
      </c>
      <c r="M82">
        <v>130</v>
      </c>
      <c r="N82">
        <v>5.1546391752577319E-3</v>
      </c>
      <c r="O82">
        <f t="shared" si="22"/>
        <v>0.99484536082474229</v>
      </c>
      <c r="P82">
        <v>0.5751565762004176</v>
      </c>
      <c r="Q82">
        <v>0.61499364675984747</v>
      </c>
      <c r="R82">
        <v>0.5714285714285714</v>
      </c>
      <c r="S82">
        <f t="shared" si="23"/>
        <v>0.4285714285714286</v>
      </c>
      <c r="T82">
        <v>0.12011863526069065</v>
      </c>
      <c r="U82">
        <f t="shared" si="24"/>
        <v>0.18383861549031366</v>
      </c>
      <c r="V82">
        <f t="shared" si="25"/>
        <v>0.12631710280187478</v>
      </c>
      <c r="W82">
        <f t="shared" si="26"/>
        <v>9.6212914150617182E-2</v>
      </c>
      <c r="X82">
        <f t="shared" si="27"/>
        <v>7.7696178408505859E-2</v>
      </c>
      <c r="Y82">
        <f t="shared" si="28"/>
        <v>6.5156441687375818E-2</v>
      </c>
      <c r="Z82">
        <f t="shared" si="29"/>
        <v>53.047539285917658</v>
      </c>
      <c r="AA82">
        <f t="shared" si="30"/>
        <v>5.1602880167026006</v>
      </c>
      <c r="AB82">
        <f t="shared" si="31"/>
        <v>19.901758838827501</v>
      </c>
      <c r="AC82">
        <f t="shared" si="32"/>
        <v>35.317131900571738</v>
      </c>
      <c r="AD82">
        <f t="shared" si="33"/>
        <v>45.756591767823267</v>
      </c>
      <c r="AE82">
        <v>4.8685342255934405E-2</v>
      </c>
      <c r="AF82">
        <f t="shared" si="34"/>
        <v>7.4511718315634676E-2</v>
      </c>
      <c r="AG82">
        <f t="shared" si="35"/>
        <v>5.1197646138258036E-2</v>
      </c>
      <c r="AH82">
        <f t="shared" si="36"/>
        <v>3.8996102850300557E-2</v>
      </c>
      <c r="AI82">
        <f t="shared" si="37"/>
        <v>3.1491075715161264E-2</v>
      </c>
      <c r="AJ82">
        <f t="shared" si="38"/>
        <v>3.301073618639868E-2</v>
      </c>
      <c r="AK82">
        <f t="shared" si="39"/>
        <v>53.047539285917658</v>
      </c>
      <c r="AL82">
        <f t="shared" si="40"/>
        <v>5.1602880167026024</v>
      </c>
      <c r="AM82">
        <f t="shared" si="41"/>
        <v>19.901758838827508</v>
      </c>
      <c r="AN82">
        <f t="shared" si="42"/>
        <v>35.317131900571738</v>
      </c>
      <c r="AO82">
        <f t="shared" si="43"/>
        <v>32.195739709779076</v>
      </c>
    </row>
    <row r="83" spans="1:41" x14ac:dyDescent="0.4">
      <c r="A83">
        <v>215</v>
      </c>
      <c r="B83">
        <v>8759.4796056336509</v>
      </c>
      <c r="C83">
        <v>1000</v>
      </c>
      <c r="D83">
        <v>17.100000000000001</v>
      </c>
      <c r="E83">
        <v>35.544706737599903</v>
      </c>
      <c r="F83">
        <v>0</v>
      </c>
      <c r="G83">
        <v>92.7</v>
      </c>
      <c r="H83">
        <v>0.97599999999999998</v>
      </c>
      <c r="I83">
        <v>10</v>
      </c>
      <c r="J83">
        <v>1.8339831841181396E-2</v>
      </c>
      <c r="K83">
        <v>0.16064738298357908</v>
      </c>
      <c r="M83">
        <v>215</v>
      </c>
      <c r="N83">
        <v>0</v>
      </c>
      <c r="O83">
        <f t="shared" si="22"/>
        <v>1</v>
      </c>
      <c r="P83">
        <v>0.96764091858037582</v>
      </c>
      <c r="Q83">
        <v>0.6016518424396442</v>
      </c>
      <c r="R83">
        <v>8.1632653061224483E-2</v>
      </c>
      <c r="S83">
        <f t="shared" si="23"/>
        <v>0.91836734693877553</v>
      </c>
      <c r="T83">
        <v>0.16064738298357908</v>
      </c>
      <c r="U83">
        <f t="shared" si="24"/>
        <v>0.18424660432590184</v>
      </c>
      <c r="V83">
        <f t="shared" si="25"/>
        <v>0.12707050047395019</v>
      </c>
      <c r="W83">
        <f t="shared" si="26"/>
        <v>9.6976412861173894E-2</v>
      </c>
      <c r="X83">
        <f t="shared" si="27"/>
        <v>7.84072383381796E-2</v>
      </c>
      <c r="Y83">
        <f t="shared" si="28"/>
        <v>6.5806517483934679E-2</v>
      </c>
      <c r="Z83">
        <f t="shared" si="29"/>
        <v>14.690075184564321</v>
      </c>
      <c r="AA83">
        <f t="shared" si="30"/>
        <v>20.900983188167483</v>
      </c>
      <c r="AB83">
        <f t="shared" si="31"/>
        <v>39.633991503561219</v>
      </c>
      <c r="AC83">
        <f t="shared" si="32"/>
        <v>51.192956348256125</v>
      </c>
      <c r="AD83">
        <f t="shared" si="33"/>
        <v>59.03667008963275</v>
      </c>
      <c r="AE83">
        <v>1.8339831841181396E-2</v>
      </c>
      <c r="AF83">
        <f t="shared" si="34"/>
        <v>2.103396692737361E-2</v>
      </c>
      <c r="AG83">
        <f t="shared" si="35"/>
        <v>1.4506626671317885E-2</v>
      </c>
      <c r="AH83">
        <f t="shared" si="36"/>
        <v>1.1071024447480145E-2</v>
      </c>
      <c r="AI83">
        <f t="shared" si="37"/>
        <v>8.9511297323818257E-3</v>
      </c>
      <c r="AJ83">
        <f t="shared" si="38"/>
        <v>9.3907572776371438E-3</v>
      </c>
      <c r="AK83">
        <f t="shared" si="39"/>
        <v>14.690075184564316</v>
      </c>
      <c r="AL83">
        <f t="shared" si="40"/>
        <v>20.900983188167487</v>
      </c>
      <c r="AM83">
        <f t="shared" si="41"/>
        <v>39.633991503561226</v>
      </c>
      <c r="AN83">
        <f t="shared" si="42"/>
        <v>51.192956348256125</v>
      </c>
      <c r="AO83">
        <f t="shared" si="43"/>
        <v>48.795837612040941</v>
      </c>
    </row>
    <row r="84" spans="1:41" x14ac:dyDescent="0.4">
      <c r="A84">
        <v>189</v>
      </c>
      <c r="B84">
        <v>1998.10338286818</v>
      </c>
      <c r="C84">
        <v>1000</v>
      </c>
      <c r="D84">
        <v>22.4</v>
      </c>
      <c r="E84">
        <v>42.963951810175999</v>
      </c>
      <c r="F84">
        <v>0</v>
      </c>
      <c r="G84">
        <v>91.1</v>
      </c>
      <c r="H84">
        <v>0.91400000000000003</v>
      </c>
      <c r="I84">
        <v>30</v>
      </c>
      <c r="J84">
        <v>7.5781481593224453E-2</v>
      </c>
      <c r="K84">
        <v>0.15141923473018451</v>
      </c>
      <c r="M84">
        <v>189</v>
      </c>
      <c r="N84">
        <v>0</v>
      </c>
      <c r="O84">
        <f t="shared" si="22"/>
        <v>1</v>
      </c>
      <c r="P84">
        <v>0.95093945720250517</v>
      </c>
      <c r="Q84">
        <v>0.56226175349428209</v>
      </c>
      <c r="R84">
        <v>0.2857142857142857</v>
      </c>
      <c r="S84">
        <f t="shared" si="23"/>
        <v>0.7142857142857143</v>
      </c>
      <c r="T84">
        <v>0.15141923473018451</v>
      </c>
      <c r="U84">
        <f t="shared" si="24"/>
        <v>0.18766208911102616</v>
      </c>
      <c r="V84">
        <f t="shared" si="25"/>
        <v>0.12776139699262271</v>
      </c>
      <c r="W84">
        <f t="shared" si="26"/>
        <v>9.6848042134245305E-2</v>
      </c>
      <c r="X84">
        <f t="shared" si="27"/>
        <v>7.7979899226126165E-2</v>
      </c>
      <c r="Y84">
        <f t="shared" si="28"/>
        <v>6.5264859562308958E-2</v>
      </c>
      <c r="Z84">
        <f t="shared" si="29"/>
        <v>23.935436237954292</v>
      </c>
      <c r="AA84">
        <f t="shared" si="30"/>
        <v>15.624063732535664</v>
      </c>
      <c r="AB84">
        <f t="shared" si="31"/>
        <v>36.039802138202703</v>
      </c>
      <c r="AC84">
        <f t="shared" si="32"/>
        <v>48.500664816408992</v>
      </c>
      <c r="AD84">
        <f t="shared" si="33"/>
        <v>56.897906875170065</v>
      </c>
      <c r="AE84">
        <v>7.5781481593224453E-2</v>
      </c>
      <c r="AF84">
        <f t="shared" si="34"/>
        <v>9.3920109800147769E-2</v>
      </c>
      <c r="AG84">
        <f t="shared" si="35"/>
        <v>6.3941334611639283E-2</v>
      </c>
      <c r="AH84">
        <f t="shared" si="36"/>
        <v>4.8469985569627859E-2</v>
      </c>
      <c r="AI84">
        <f t="shared" si="37"/>
        <v>3.902695921278599E-2</v>
      </c>
      <c r="AJ84">
        <f t="shared" si="38"/>
        <v>4.0829255959609324E-2</v>
      </c>
      <c r="AK84">
        <f t="shared" si="39"/>
        <v>23.935436237954303</v>
      </c>
      <c r="AL84">
        <f t="shared" si="40"/>
        <v>15.624063732535662</v>
      </c>
      <c r="AM84">
        <f t="shared" si="41"/>
        <v>36.039802138202703</v>
      </c>
      <c r="AN84">
        <f t="shared" si="42"/>
        <v>48.500664816408985</v>
      </c>
      <c r="AO84">
        <f t="shared" si="43"/>
        <v>46.122383593962581</v>
      </c>
    </row>
    <row r="85" spans="1:41" x14ac:dyDescent="0.4">
      <c r="A85">
        <v>31</v>
      </c>
      <c r="B85">
        <v>4414.4829160696399</v>
      </c>
      <c r="C85">
        <v>1000</v>
      </c>
      <c r="D85">
        <v>28.9</v>
      </c>
      <c r="E85">
        <v>54.297669023440001</v>
      </c>
      <c r="F85">
        <v>0</v>
      </c>
      <c r="G85">
        <v>37.5</v>
      </c>
      <c r="H85">
        <v>1.036</v>
      </c>
      <c r="I85">
        <v>80</v>
      </c>
      <c r="J85">
        <v>2.387311770351155E-2</v>
      </c>
      <c r="K85">
        <v>0.10538747025547142</v>
      </c>
      <c r="M85">
        <v>31</v>
      </c>
      <c r="N85">
        <v>0</v>
      </c>
      <c r="O85">
        <f t="shared" si="22"/>
        <v>1</v>
      </c>
      <c r="P85">
        <v>0.39144050104384137</v>
      </c>
      <c r="Q85">
        <v>0.63977128335451083</v>
      </c>
      <c r="R85">
        <v>0.79591836734693877</v>
      </c>
      <c r="S85">
        <f t="shared" si="23"/>
        <v>0.20408163265306123</v>
      </c>
      <c r="T85">
        <v>0.10538747025547142</v>
      </c>
      <c r="U85">
        <f t="shared" si="24"/>
        <v>0.1885881637758117</v>
      </c>
      <c r="V85">
        <f t="shared" si="25"/>
        <v>0.12905226075708992</v>
      </c>
      <c r="W85">
        <f t="shared" si="26"/>
        <v>9.808693369293521E-2</v>
      </c>
      <c r="X85">
        <f t="shared" si="27"/>
        <v>7.9105932767494738E-2</v>
      </c>
      <c r="Y85">
        <f t="shared" si="28"/>
        <v>6.6279963060569005E-2</v>
      </c>
      <c r="Z85">
        <f t="shared" si="29"/>
        <v>78.947424507536027</v>
      </c>
      <c r="AA85">
        <f t="shared" si="30"/>
        <v>22.455032314802047</v>
      </c>
      <c r="AB85">
        <f t="shared" si="31"/>
        <v>6.927328784758628</v>
      </c>
      <c r="AC85">
        <f t="shared" si="32"/>
        <v>24.938009636503462</v>
      </c>
      <c r="AD85">
        <f t="shared" si="33"/>
        <v>37.108308131983144</v>
      </c>
      <c r="AE85">
        <v>2.387311770351155E-2</v>
      </c>
      <c r="AF85">
        <f t="shared" si="34"/>
        <v>4.2720329280086546E-2</v>
      </c>
      <c r="AG85">
        <f t="shared" si="35"/>
        <v>2.9233833998385795E-2</v>
      </c>
      <c r="AH85">
        <f t="shared" si="36"/>
        <v>2.2219348349016888E-2</v>
      </c>
      <c r="AI85">
        <f t="shared" si="37"/>
        <v>1.791963731007603E-2</v>
      </c>
      <c r="AJ85">
        <f t="shared" si="38"/>
        <v>1.8767759531726835E-2</v>
      </c>
      <c r="AK85">
        <f t="shared" si="39"/>
        <v>78.947424507536013</v>
      </c>
      <c r="AL85">
        <f t="shared" si="40"/>
        <v>22.455032314802036</v>
      </c>
      <c r="AM85">
        <f t="shared" si="41"/>
        <v>6.9273287847586227</v>
      </c>
      <c r="AN85">
        <f t="shared" si="42"/>
        <v>24.938009636503448</v>
      </c>
      <c r="AO85">
        <f t="shared" si="43"/>
        <v>21.385385164978921</v>
      </c>
    </row>
    <row r="86" spans="1:41" x14ac:dyDescent="0.4">
      <c r="A86">
        <v>264</v>
      </c>
      <c r="B86">
        <v>1287.6479871302499</v>
      </c>
      <c r="C86">
        <v>1000</v>
      </c>
      <c r="D86">
        <v>20.5</v>
      </c>
      <c r="E86">
        <v>42.783686584119998</v>
      </c>
      <c r="F86">
        <v>0</v>
      </c>
      <c r="G86">
        <v>45.3</v>
      </c>
      <c r="H86">
        <v>1.0489999999999999</v>
      </c>
      <c r="I86">
        <v>58</v>
      </c>
      <c r="J86">
        <v>9.3553522420632348E-2</v>
      </c>
      <c r="K86">
        <v>0.12046400483387196</v>
      </c>
      <c r="M86">
        <v>264</v>
      </c>
      <c r="N86">
        <v>0</v>
      </c>
      <c r="O86">
        <f t="shared" si="22"/>
        <v>1</v>
      </c>
      <c r="P86">
        <v>0.47286012526096033</v>
      </c>
      <c r="Q86">
        <v>0.64803049555273184</v>
      </c>
      <c r="R86">
        <v>0.5714285714285714</v>
      </c>
      <c r="S86">
        <f t="shared" si="23"/>
        <v>0.4285714285714286</v>
      </c>
      <c r="T86">
        <v>0.12046400483387196</v>
      </c>
      <c r="U86">
        <f t="shared" si="24"/>
        <v>0.18900301710774703</v>
      </c>
      <c r="V86">
        <f t="shared" si="25"/>
        <v>0.13128330235072125</v>
      </c>
      <c r="W86">
        <f t="shared" si="26"/>
        <v>0.10057014225083528</v>
      </c>
      <c r="X86">
        <f t="shared" si="27"/>
        <v>8.1502893290630402E-2</v>
      </c>
      <c r="Y86">
        <f t="shared" si="28"/>
        <v>6.85133426023498E-2</v>
      </c>
      <c r="Z86">
        <f t="shared" si="29"/>
        <v>56.895844006178464</v>
      </c>
      <c r="AA86">
        <f t="shared" si="30"/>
        <v>8.9813530039698044</v>
      </c>
      <c r="AB86">
        <f t="shared" si="31"/>
        <v>16.514362618503061</v>
      </c>
      <c r="AC86">
        <f t="shared" si="32"/>
        <v>32.342533852308478</v>
      </c>
      <c r="AD86">
        <f t="shared" si="33"/>
        <v>43.125464991111365</v>
      </c>
      <c r="AE86">
        <v>9.3553522420632348E-2</v>
      </c>
      <c r="AF86">
        <f t="shared" si="34"/>
        <v>0.14678158859936052</v>
      </c>
      <c r="AG86">
        <f t="shared" si="35"/>
        <v>0.10195589451687737</v>
      </c>
      <c r="AH86">
        <f t="shared" si="36"/>
        <v>7.8103754485706556E-2</v>
      </c>
      <c r="AI86">
        <f t="shared" si="37"/>
        <v>6.3295942761712326E-2</v>
      </c>
      <c r="AJ86">
        <f t="shared" si="38"/>
        <v>6.6510163576463777E-2</v>
      </c>
      <c r="AK86">
        <f t="shared" si="39"/>
        <v>56.895844006178464</v>
      </c>
      <c r="AL86">
        <f t="shared" si="40"/>
        <v>8.981353003969792</v>
      </c>
      <c r="AM86">
        <f t="shared" si="41"/>
        <v>16.514362618503064</v>
      </c>
      <c r="AN86">
        <f t="shared" si="42"/>
        <v>32.342533852308478</v>
      </c>
      <c r="AO86">
        <f t="shared" si="43"/>
        <v>28.906831238889207</v>
      </c>
    </row>
    <row r="87" spans="1:41" x14ac:dyDescent="0.4">
      <c r="A87">
        <v>101</v>
      </c>
      <c r="B87">
        <v>9805.8362959827791</v>
      </c>
      <c r="C87">
        <v>1000</v>
      </c>
      <c r="D87">
        <v>27.7</v>
      </c>
      <c r="E87">
        <v>50.9173108393719</v>
      </c>
      <c r="F87">
        <v>13</v>
      </c>
      <c r="G87">
        <v>65.5</v>
      </c>
      <c r="H87">
        <v>0.94899999999999995</v>
      </c>
      <c r="I87">
        <v>60</v>
      </c>
      <c r="J87">
        <v>1.2967485631268169E-2</v>
      </c>
      <c r="K87">
        <v>0.12715704127072458</v>
      </c>
      <c r="M87">
        <v>101</v>
      </c>
      <c r="N87">
        <v>6.7010309278350513E-2</v>
      </c>
      <c r="O87">
        <f t="shared" si="22"/>
        <v>0.9329896907216495</v>
      </c>
      <c r="P87">
        <v>0.68371607515657618</v>
      </c>
      <c r="Q87">
        <v>0.58449809402795416</v>
      </c>
      <c r="R87">
        <v>0.59183673469387754</v>
      </c>
      <c r="S87">
        <f t="shared" si="23"/>
        <v>0.40816326530612246</v>
      </c>
      <c r="T87">
        <v>0.12715704127072458</v>
      </c>
      <c r="U87">
        <f t="shared" si="24"/>
        <v>0.19492395691216333</v>
      </c>
      <c r="V87">
        <f t="shared" si="25"/>
        <v>0.13117150266272282</v>
      </c>
      <c r="W87">
        <f t="shared" si="26"/>
        <v>9.8843447758979533E-2</v>
      </c>
      <c r="X87">
        <f t="shared" si="27"/>
        <v>7.9299563643399795E-2</v>
      </c>
      <c r="Y87">
        <f t="shared" si="28"/>
        <v>6.6208454504249642E-2</v>
      </c>
      <c r="Z87">
        <f t="shared" si="29"/>
        <v>53.293875796590086</v>
      </c>
      <c r="AA87">
        <f t="shared" si="30"/>
        <v>3.1570893376256057</v>
      </c>
      <c r="AB87">
        <f t="shared" si="31"/>
        <v>22.266634414262434</v>
      </c>
      <c r="AC87">
        <f t="shared" si="32"/>
        <v>37.636513990156075</v>
      </c>
      <c r="AD87">
        <f t="shared" si="33"/>
        <v>47.931743423246168</v>
      </c>
      <c r="AE87">
        <v>1.2967485631268169E-2</v>
      </c>
      <c r="AF87">
        <f t="shared" si="34"/>
        <v>1.987836131753689E-2</v>
      </c>
      <c r="AG87">
        <f t="shared" si="35"/>
        <v>1.3376880737491067E-2</v>
      </c>
      <c r="AH87">
        <f t="shared" si="36"/>
        <v>1.0080063013031673E-2</v>
      </c>
      <c r="AI87">
        <f t="shared" si="37"/>
        <v>8.086976087484446E-3</v>
      </c>
      <c r="AJ87">
        <f t="shared" si="38"/>
        <v>8.4399296125529967E-3</v>
      </c>
      <c r="AK87">
        <f t="shared" si="39"/>
        <v>53.293875796590065</v>
      </c>
      <c r="AL87">
        <f t="shared" si="40"/>
        <v>3.1570893376255951</v>
      </c>
      <c r="AM87">
        <f t="shared" si="41"/>
        <v>22.266634414262441</v>
      </c>
      <c r="AN87">
        <f t="shared" si="42"/>
        <v>37.636513990156075</v>
      </c>
      <c r="AO87">
        <f t="shared" si="43"/>
        <v>34.914679279057701</v>
      </c>
    </row>
    <row r="88" spans="1:41" x14ac:dyDescent="0.4">
      <c r="A88">
        <v>69</v>
      </c>
      <c r="B88">
        <v>7330.2453083119499</v>
      </c>
      <c r="C88">
        <v>1000</v>
      </c>
      <c r="D88">
        <v>27.8</v>
      </c>
      <c r="E88">
        <v>52.620537250592001</v>
      </c>
      <c r="F88">
        <v>59</v>
      </c>
      <c r="G88">
        <v>51.4</v>
      </c>
      <c r="H88">
        <v>1.004</v>
      </c>
      <c r="I88">
        <v>58</v>
      </c>
      <c r="J88">
        <v>1.5218895796771489E-2</v>
      </c>
      <c r="K88">
        <v>0.11155823951197265</v>
      </c>
      <c r="M88">
        <v>69</v>
      </c>
      <c r="N88">
        <v>0.30412371134020616</v>
      </c>
      <c r="O88">
        <f t="shared" si="22"/>
        <v>0.69587628865979378</v>
      </c>
      <c r="P88">
        <v>0.5365344467640919</v>
      </c>
      <c r="Q88">
        <v>0.61944091486658193</v>
      </c>
      <c r="R88">
        <v>0.5714285714285714</v>
      </c>
      <c r="S88">
        <f t="shared" si="23"/>
        <v>0.4285714285714286</v>
      </c>
      <c r="T88">
        <v>0.11155823951197265</v>
      </c>
      <c r="U88">
        <f t="shared" si="24"/>
        <v>0.19567989913108341</v>
      </c>
      <c r="V88">
        <f t="shared" si="25"/>
        <v>0.12985483661898298</v>
      </c>
      <c r="W88">
        <f t="shared" si="26"/>
        <v>9.7168257044228129E-2</v>
      </c>
      <c r="X88">
        <f t="shared" si="27"/>
        <v>7.7628018990495942E-2</v>
      </c>
      <c r="Y88">
        <f t="shared" si="28"/>
        <v>6.4630936220807789E-2</v>
      </c>
      <c r="Z88">
        <f t="shared" si="29"/>
        <v>75.406047986336915</v>
      </c>
      <c r="AA88">
        <f t="shared" si="30"/>
        <v>16.400937471809694</v>
      </c>
      <c r="AB88">
        <f t="shared" si="31"/>
        <v>12.89907633061936</v>
      </c>
      <c r="AC88">
        <f t="shared" si="32"/>
        <v>30.414804562988152</v>
      </c>
      <c r="AD88">
        <f t="shared" si="33"/>
        <v>42.065295666599809</v>
      </c>
      <c r="AE88">
        <v>1.5218895796771489E-2</v>
      </c>
      <c r="AF88">
        <f t="shared" si="34"/>
        <v>2.6694863664275609E-2</v>
      </c>
      <c r="AG88">
        <f t="shared" si="35"/>
        <v>1.7714937380299854E-2</v>
      </c>
      <c r="AH88">
        <f t="shared" si="36"/>
        <v>1.3255798811268513E-2</v>
      </c>
      <c r="AI88">
        <f t="shared" si="37"/>
        <v>1.0590098383538622E-2</v>
      </c>
      <c r="AJ88">
        <f t="shared" si="38"/>
        <v>1.1021277853334791E-2</v>
      </c>
      <c r="AK88">
        <f t="shared" si="39"/>
        <v>75.406047986336915</v>
      </c>
      <c r="AL88">
        <f t="shared" si="40"/>
        <v>16.400937471809694</v>
      </c>
      <c r="AM88">
        <f t="shared" si="41"/>
        <v>12.899076330619359</v>
      </c>
      <c r="AN88">
        <f t="shared" si="42"/>
        <v>30.414804562988152</v>
      </c>
      <c r="AO88">
        <f t="shared" si="43"/>
        <v>27.581619583249743</v>
      </c>
    </row>
    <row r="89" spans="1:41" x14ac:dyDescent="0.4">
      <c r="A89">
        <v>68</v>
      </c>
      <c r="B89">
        <v>9045.7002051800901</v>
      </c>
      <c r="C89">
        <v>1000</v>
      </c>
      <c r="D89">
        <v>27.9</v>
      </c>
      <c r="E89">
        <v>51.667153897440002</v>
      </c>
      <c r="F89">
        <v>3.5</v>
      </c>
      <c r="G89">
        <v>50.6</v>
      </c>
      <c r="H89">
        <v>0.96399999999999997</v>
      </c>
      <c r="I89">
        <v>64</v>
      </c>
      <c r="J89">
        <v>1.3480667929337669E-2</v>
      </c>
      <c r="K89">
        <v>0.12194208065437444</v>
      </c>
      <c r="M89">
        <v>68</v>
      </c>
      <c r="N89">
        <v>1.804123711340206E-2</v>
      </c>
      <c r="O89">
        <f t="shared" si="22"/>
        <v>0.98195876288659789</v>
      </c>
      <c r="P89">
        <v>0.52818371607515657</v>
      </c>
      <c r="Q89">
        <v>0.59402795425667088</v>
      </c>
      <c r="R89">
        <v>0.63265306122448983</v>
      </c>
      <c r="S89">
        <f t="shared" si="23"/>
        <v>0.36734693877551017</v>
      </c>
      <c r="T89">
        <v>0.12194208065437444</v>
      </c>
      <c r="U89">
        <f t="shared" si="24"/>
        <v>0.19735581394031754</v>
      </c>
      <c r="V89">
        <f t="shared" si="25"/>
        <v>0.13572762912081637</v>
      </c>
      <c r="W89">
        <f t="shared" si="26"/>
        <v>0.10342969777129025</v>
      </c>
      <c r="X89">
        <f t="shared" si="27"/>
        <v>8.354840549189925E-2</v>
      </c>
      <c r="Y89">
        <f t="shared" si="28"/>
        <v>7.0077990013288391E-2</v>
      </c>
      <c r="Z89">
        <f t="shared" si="29"/>
        <v>61.843895791553216</v>
      </c>
      <c r="AA89">
        <f t="shared" si="30"/>
        <v>11.304996923510673</v>
      </c>
      <c r="AB89">
        <f t="shared" si="31"/>
        <v>15.18129162938806</v>
      </c>
      <c r="AC89">
        <f t="shared" si="32"/>
        <v>31.485173089096286</v>
      </c>
      <c r="AD89">
        <f t="shared" si="33"/>
        <v>42.531741596312941</v>
      </c>
      <c r="AE89">
        <v>1.3480667929337669E-2</v>
      </c>
      <c r="AF89">
        <f t="shared" si="34"/>
        <v>2.1817638155562594E-2</v>
      </c>
      <c r="AG89">
        <f t="shared" si="35"/>
        <v>1.5004657024017981E-2</v>
      </c>
      <c r="AH89">
        <f t="shared" si="36"/>
        <v>1.1434128417395528E-2</v>
      </c>
      <c r="AI89">
        <f t="shared" si="37"/>
        <v>9.236256298219411E-3</v>
      </c>
      <c r="AJ89">
        <f t="shared" si="38"/>
        <v>9.6838813502184273E-3</v>
      </c>
      <c r="AK89">
        <f t="shared" si="39"/>
        <v>61.84389579155323</v>
      </c>
      <c r="AL89">
        <f t="shared" si="40"/>
        <v>11.304996923510663</v>
      </c>
      <c r="AM89">
        <f t="shared" si="41"/>
        <v>15.181291629388069</v>
      </c>
      <c r="AN89">
        <f t="shared" si="42"/>
        <v>31.485173089096293</v>
      </c>
      <c r="AO89">
        <f t="shared" si="43"/>
        <v>28.164676995391176</v>
      </c>
    </row>
    <row r="90" spans="1:41" x14ac:dyDescent="0.4">
      <c r="A90">
        <v>220</v>
      </c>
      <c r="B90">
        <v>1605.8520456026099</v>
      </c>
      <c r="C90">
        <v>1000</v>
      </c>
      <c r="D90">
        <v>19.600000000000001</v>
      </c>
      <c r="E90">
        <v>38.567167256895999</v>
      </c>
      <c r="F90">
        <v>0</v>
      </c>
      <c r="G90">
        <v>87.4</v>
      </c>
      <c r="H90">
        <v>0.94199999999999995</v>
      </c>
      <c r="I90">
        <v>34</v>
      </c>
      <c r="J90">
        <v>0.10036093066556391</v>
      </c>
      <c r="K90">
        <v>0.16116480580787748</v>
      </c>
      <c r="M90">
        <v>220</v>
      </c>
      <c r="N90">
        <v>0</v>
      </c>
      <c r="O90">
        <f t="shared" si="22"/>
        <v>1</v>
      </c>
      <c r="P90">
        <v>0.91231732776617958</v>
      </c>
      <c r="Q90">
        <v>0.5800508259212197</v>
      </c>
      <c r="R90">
        <v>0.32653061224489793</v>
      </c>
      <c r="S90">
        <f t="shared" si="23"/>
        <v>0.67346938775510212</v>
      </c>
      <c r="T90">
        <v>0.16116480580787748</v>
      </c>
      <c r="U90">
        <f t="shared" si="24"/>
        <v>0.20362991303014669</v>
      </c>
      <c r="V90">
        <f t="shared" si="25"/>
        <v>0.13839217617751262</v>
      </c>
      <c r="W90">
        <f t="shared" si="26"/>
        <v>0.10481285796698012</v>
      </c>
      <c r="X90">
        <f t="shared" si="27"/>
        <v>8.4346999234096789E-2</v>
      </c>
      <c r="Y90">
        <f t="shared" si="28"/>
        <v>7.0567852892717262E-2</v>
      </c>
      <c r="Z90">
        <f t="shared" si="29"/>
        <v>26.348871274595346</v>
      </c>
      <c r="AA90">
        <f t="shared" si="30"/>
        <v>14.130026413776605</v>
      </c>
      <c r="AB90">
        <f t="shared" si="31"/>
        <v>34.965417889110235</v>
      </c>
      <c r="AC90">
        <f t="shared" si="32"/>
        <v>47.66413249388593</v>
      </c>
      <c r="AD90">
        <f t="shared" si="33"/>
        <v>56.213856655006737</v>
      </c>
      <c r="AE90">
        <v>0.10036093066556391</v>
      </c>
      <c r="AF90">
        <f t="shared" si="34"/>
        <v>0.12680490309661924</v>
      </c>
      <c r="AG90">
        <f t="shared" si="35"/>
        <v>8.6179904653407705E-2</v>
      </c>
      <c r="AH90">
        <f t="shared" si="36"/>
        <v>6.5269311860949308E-2</v>
      </c>
      <c r="AI90">
        <f t="shared" si="37"/>
        <v>5.2524763701032526E-2</v>
      </c>
      <c r="AJ90">
        <f t="shared" si="38"/>
        <v>5.4930226204491395E-2</v>
      </c>
      <c r="AK90">
        <f t="shared" si="39"/>
        <v>26.348871274595353</v>
      </c>
      <c r="AL90">
        <f t="shared" si="40"/>
        <v>14.130026413776605</v>
      </c>
      <c r="AM90">
        <f t="shared" si="41"/>
        <v>34.965417889110235</v>
      </c>
      <c r="AN90">
        <f t="shared" si="42"/>
        <v>47.664132493885937</v>
      </c>
      <c r="AO90">
        <f t="shared" si="43"/>
        <v>45.267320818758421</v>
      </c>
    </row>
    <row r="91" spans="1:41" x14ac:dyDescent="0.4">
      <c r="A91">
        <v>263</v>
      </c>
      <c r="B91">
        <v>1395.9712192032</v>
      </c>
      <c r="C91">
        <v>1000</v>
      </c>
      <c r="D91">
        <v>18.600000000000001</v>
      </c>
      <c r="E91">
        <v>39.611699844863999</v>
      </c>
      <c r="F91">
        <v>0</v>
      </c>
      <c r="G91">
        <v>47.9</v>
      </c>
      <c r="H91">
        <v>1.0740000000000001</v>
      </c>
      <c r="I91">
        <v>70</v>
      </c>
      <c r="J91">
        <v>9.0076802814153326E-2</v>
      </c>
      <c r="K91">
        <v>0.12574462424639987</v>
      </c>
      <c r="M91">
        <v>263</v>
      </c>
      <c r="N91">
        <v>0</v>
      </c>
      <c r="O91">
        <f t="shared" si="22"/>
        <v>1</v>
      </c>
      <c r="P91">
        <v>0.5</v>
      </c>
      <c r="Q91">
        <v>0.6639135959339264</v>
      </c>
      <c r="R91">
        <v>0.69387755102040816</v>
      </c>
      <c r="S91">
        <f t="shared" si="23"/>
        <v>0.30612244897959184</v>
      </c>
      <c r="T91">
        <v>0.12574462424639987</v>
      </c>
      <c r="U91">
        <f t="shared" si="24"/>
        <v>0.20363204740326368</v>
      </c>
      <c r="V91">
        <f t="shared" si="25"/>
        <v>0.1384109706232208</v>
      </c>
      <c r="W91">
        <f t="shared" si="26"/>
        <v>0.10483385460628944</v>
      </c>
      <c r="X91">
        <f t="shared" si="27"/>
        <v>8.4367213181396034E-2</v>
      </c>
      <c r="Y91">
        <f t="shared" si="28"/>
        <v>7.0586633256385548E-2</v>
      </c>
      <c r="Z91">
        <f t="shared" si="29"/>
        <v>61.940956620333424</v>
      </c>
      <c r="AA91">
        <f t="shared" si="30"/>
        <v>10.073071873037605</v>
      </c>
      <c r="AB91">
        <f t="shared" si="31"/>
        <v>16.629553561777112</v>
      </c>
      <c r="AC91">
        <f t="shared" si="32"/>
        <v>32.90590855313522</v>
      </c>
      <c r="AD91">
        <f t="shared" si="33"/>
        <v>43.865088722942779</v>
      </c>
      <c r="AE91">
        <v>9.0076802814153326E-2</v>
      </c>
      <c r="AF91">
        <f t="shared" si="34"/>
        <v>0.14587123617025133</v>
      </c>
      <c r="AG91">
        <f t="shared" si="35"/>
        <v>9.9150303902557357E-2</v>
      </c>
      <c r="AH91">
        <f t="shared" si="36"/>
        <v>7.5097432643437351E-2</v>
      </c>
      <c r="AI91">
        <f t="shared" si="37"/>
        <v>6.0436212452540099E-2</v>
      </c>
      <c r="AJ91">
        <f t="shared" si="38"/>
        <v>6.3205666676168448E-2</v>
      </c>
      <c r="AK91">
        <f t="shared" si="39"/>
        <v>61.940956620333445</v>
      </c>
      <c r="AL91">
        <f t="shared" si="40"/>
        <v>10.073071873037613</v>
      </c>
      <c r="AM91">
        <f t="shared" si="41"/>
        <v>16.629553561777104</v>
      </c>
      <c r="AN91">
        <f t="shared" si="42"/>
        <v>32.90590855313522</v>
      </c>
      <c r="AO91">
        <f t="shared" si="43"/>
        <v>29.831360903678462</v>
      </c>
    </row>
    <row r="92" spans="1:41" x14ac:dyDescent="0.4">
      <c r="A92">
        <v>1</v>
      </c>
      <c r="B92">
        <v>4329.5162098933797</v>
      </c>
      <c r="C92">
        <v>1000</v>
      </c>
      <c r="D92">
        <v>21.8</v>
      </c>
      <c r="E92">
        <v>43.222506515479999</v>
      </c>
      <c r="F92">
        <v>0</v>
      </c>
      <c r="G92">
        <v>32.200000000000003</v>
      </c>
      <c r="H92">
        <v>1.0649999999999999</v>
      </c>
      <c r="I92">
        <v>64</v>
      </c>
      <c r="J92">
        <v>2.8653149611835259E-2</v>
      </c>
      <c r="K92">
        <v>0.12405427570894094</v>
      </c>
      <c r="M92">
        <v>1</v>
      </c>
      <c r="N92">
        <v>0</v>
      </c>
      <c r="O92">
        <f t="shared" si="22"/>
        <v>1</v>
      </c>
      <c r="P92">
        <v>0.33611691022964513</v>
      </c>
      <c r="Q92">
        <v>0.65819567979669635</v>
      </c>
      <c r="R92">
        <v>0.63265306122448983</v>
      </c>
      <c r="S92">
        <f t="shared" si="23"/>
        <v>0.36734693877551017</v>
      </c>
      <c r="T92">
        <v>0.12405427570894094</v>
      </c>
      <c r="U92">
        <f t="shared" si="24"/>
        <v>0.21011373433981451</v>
      </c>
      <c r="V92">
        <f t="shared" si="25"/>
        <v>0.14786091340026633</v>
      </c>
      <c r="W92">
        <f t="shared" si="26"/>
        <v>0.11406543158560806</v>
      </c>
      <c r="X92">
        <f t="shared" si="27"/>
        <v>9.2844619544987683E-2</v>
      </c>
      <c r="Y92">
        <f t="shared" si="28"/>
        <v>7.8281141636690477E-2</v>
      </c>
      <c r="Z92">
        <f t="shared" si="29"/>
        <v>69.372424399775056</v>
      </c>
      <c r="AA92">
        <f t="shared" si="30"/>
        <v>19.190501540778072</v>
      </c>
      <c r="AB92">
        <f t="shared" si="31"/>
        <v>8.05199503705051</v>
      </c>
      <c r="AC92">
        <f t="shared" si="32"/>
        <v>25.158065681813408</v>
      </c>
      <c r="AD92">
        <f t="shared" si="33"/>
        <v>36.897667420705808</v>
      </c>
      <c r="AE92">
        <v>2.8653149611835259E-2</v>
      </c>
      <c r="AF92">
        <f t="shared" si="34"/>
        <v>4.8530534164460112E-2</v>
      </c>
      <c r="AG92">
        <f t="shared" si="35"/>
        <v>3.4151832729575948E-2</v>
      </c>
      <c r="AH92">
        <f t="shared" si="36"/>
        <v>2.6345999427131627E-2</v>
      </c>
      <c r="AI92">
        <f t="shared" si="37"/>
        <v>2.1444571412581482E-2</v>
      </c>
      <c r="AJ92">
        <f t="shared" si="38"/>
        <v>2.2601007203128784E-2</v>
      </c>
      <c r="AK92">
        <f t="shared" si="39"/>
        <v>69.372424399775056</v>
      </c>
      <c r="AL92">
        <f t="shared" si="40"/>
        <v>19.190501540778065</v>
      </c>
      <c r="AM92">
        <f t="shared" si="41"/>
        <v>8.0519950370505082</v>
      </c>
      <c r="AN92">
        <f t="shared" si="42"/>
        <v>25.158065681813401</v>
      </c>
      <c r="AO92">
        <f t="shared" si="43"/>
        <v>21.122084275882262</v>
      </c>
    </row>
    <row r="93" spans="1:41" x14ac:dyDescent="0.4">
      <c r="A93">
        <v>66</v>
      </c>
      <c r="B93">
        <v>7998.6453106730896</v>
      </c>
      <c r="C93">
        <v>1000</v>
      </c>
      <c r="D93">
        <v>29.1</v>
      </c>
      <c r="E93">
        <v>53.184898593287997</v>
      </c>
      <c r="F93">
        <v>0.5</v>
      </c>
      <c r="G93">
        <v>42.3</v>
      </c>
      <c r="H93">
        <v>0.96199999999999997</v>
      </c>
      <c r="I93">
        <v>76</v>
      </c>
      <c r="J93">
        <v>1.5052148176949909E-2</v>
      </c>
      <c r="K93">
        <v>0.12039679443111688</v>
      </c>
      <c r="M93">
        <v>66</v>
      </c>
      <c r="N93">
        <v>2.5773195876288659E-3</v>
      </c>
      <c r="O93">
        <f t="shared" si="22"/>
        <v>0.99742268041237114</v>
      </c>
      <c r="P93">
        <v>0.44154488517745299</v>
      </c>
      <c r="Q93">
        <v>0.59275730622617528</v>
      </c>
      <c r="R93">
        <v>0.75510204081632648</v>
      </c>
      <c r="S93">
        <f t="shared" si="23"/>
        <v>0.24489795918367352</v>
      </c>
      <c r="T93">
        <v>0.12039679443111688</v>
      </c>
      <c r="U93">
        <f t="shared" si="24"/>
        <v>0.21153577622385561</v>
      </c>
      <c r="V93">
        <f t="shared" si="25"/>
        <v>0.14545396663041851</v>
      </c>
      <c r="W93">
        <f t="shared" si="26"/>
        <v>0.11083129926882247</v>
      </c>
      <c r="X93">
        <f t="shared" si="27"/>
        <v>8.952217590966359E-2</v>
      </c>
      <c r="Y93">
        <f t="shared" si="28"/>
        <v>7.5085722234848468E-2</v>
      </c>
      <c r="Z93">
        <f t="shared" si="29"/>
        <v>75.698844162235943</v>
      </c>
      <c r="AA93">
        <f t="shared" si="30"/>
        <v>20.812158926405385</v>
      </c>
      <c r="AB93">
        <f t="shared" si="31"/>
        <v>7.9449749534379457</v>
      </c>
      <c r="AC93">
        <f t="shared" si="32"/>
        <v>25.644053620644954</v>
      </c>
      <c r="AD93">
        <f t="shared" si="33"/>
        <v>37.634782894649597</v>
      </c>
      <c r="AE93">
        <v>1.5052148176949909E-2</v>
      </c>
      <c r="AF93">
        <f t="shared" si="34"/>
        <v>2.6446450368488059E-2</v>
      </c>
      <c r="AG93">
        <f t="shared" si="35"/>
        <v>1.8184825177374755E-2</v>
      </c>
      <c r="AH93">
        <f t="shared" si="36"/>
        <v>1.3856258774336874E-2</v>
      </c>
      <c r="AI93">
        <f t="shared" si="37"/>
        <v>1.1192167227393942E-2</v>
      </c>
      <c r="AJ93">
        <f t="shared" si="38"/>
        <v>1.1734131111967317E-2</v>
      </c>
      <c r="AK93">
        <f t="shared" si="39"/>
        <v>75.698844162235943</v>
      </c>
      <c r="AL93">
        <f t="shared" si="40"/>
        <v>20.812158926405388</v>
      </c>
      <c r="AM93">
        <f t="shared" si="41"/>
        <v>7.9449749534379359</v>
      </c>
      <c r="AN93">
        <f t="shared" si="42"/>
        <v>25.644053620644957</v>
      </c>
      <c r="AO93">
        <f t="shared" si="43"/>
        <v>22.043478618311994</v>
      </c>
    </row>
    <row r="94" spans="1:41" x14ac:dyDescent="0.4">
      <c r="A94">
        <v>266</v>
      </c>
      <c r="B94">
        <v>6735.40477697386</v>
      </c>
      <c r="C94">
        <v>1000</v>
      </c>
      <c r="D94">
        <v>24.7</v>
      </c>
      <c r="E94">
        <v>48.113290060840001</v>
      </c>
      <c r="F94">
        <v>0</v>
      </c>
      <c r="G94">
        <v>49.2</v>
      </c>
      <c r="H94">
        <v>1.0029999999999999</v>
      </c>
      <c r="I94">
        <v>90</v>
      </c>
      <c r="J94">
        <v>1.769509970362251E-2</v>
      </c>
      <c r="K94">
        <v>0.11918365907280778</v>
      </c>
      <c r="M94">
        <v>266</v>
      </c>
      <c r="N94">
        <v>0</v>
      </c>
      <c r="O94">
        <f t="shared" si="22"/>
        <v>1</v>
      </c>
      <c r="P94">
        <v>0.51356993736951984</v>
      </c>
      <c r="Q94">
        <v>0.61880559085133402</v>
      </c>
      <c r="R94">
        <v>0.89795918367346939</v>
      </c>
      <c r="S94">
        <f t="shared" si="23"/>
        <v>0.10204081632653061</v>
      </c>
      <c r="T94">
        <v>0.11918365907280778</v>
      </c>
      <c r="U94">
        <f t="shared" si="24"/>
        <v>0.21335980532661253</v>
      </c>
      <c r="V94">
        <f t="shared" si="25"/>
        <v>0.14159908135314914</v>
      </c>
      <c r="W94">
        <f t="shared" si="26"/>
        <v>0.10596063533586821</v>
      </c>
      <c r="X94">
        <f t="shared" si="27"/>
        <v>8.465435534877698E-2</v>
      </c>
      <c r="Y94">
        <f t="shared" si="28"/>
        <v>7.0482020043794794E-2</v>
      </c>
      <c r="Z94">
        <f t="shared" si="29"/>
        <v>79.017666504326513</v>
      </c>
      <c r="AA94">
        <f t="shared" si="30"/>
        <v>18.80746274675797</v>
      </c>
      <c r="AB94">
        <f t="shared" si="31"/>
        <v>11.094661667386635</v>
      </c>
      <c r="AC94">
        <f t="shared" si="32"/>
        <v>28.971508336505501</v>
      </c>
      <c r="AD94">
        <f t="shared" si="33"/>
        <v>40.862681518497247</v>
      </c>
      <c r="AE94">
        <v>1.769509970362251E-2</v>
      </c>
      <c r="AF94">
        <f t="shared" si="34"/>
        <v>3.1677354575039014E-2</v>
      </c>
      <c r="AG94">
        <f t="shared" si="35"/>
        <v>2.1023098988382994E-2</v>
      </c>
      <c r="AH94">
        <f t="shared" si="36"/>
        <v>1.5731888259798855E-2</v>
      </c>
      <c r="AI94">
        <f t="shared" si="37"/>
        <v>1.2568562417834554E-2</v>
      </c>
      <c r="AJ94">
        <f t="shared" si="38"/>
        <v>1.3080509334188365E-2</v>
      </c>
      <c r="AK94">
        <f t="shared" si="39"/>
        <v>79.017666504326513</v>
      </c>
      <c r="AL94">
        <f t="shared" si="40"/>
        <v>18.807462746757974</v>
      </c>
      <c r="AM94">
        <f t="shared" si="41"/>
        <v>11.094661667386644</v>
      </c>
      <c r="AN94">
        <f t="shared" si="42"/>
        <v>28.971508336505501</v>
      </c>
      <c r="AO94">
        <f t="shared" si="43"/>
        <v>26.078351898121564</v>
      </c>
    </row>
    <row r="95" spans="1:41" x14ac:dyDescent="0.4">
      <c r="A95">
        <v>162</v>
      </c>
      <c r="B95">
        <v>8069.0044194416696</v>
      </c>
      <c r="C95">
        <v>1000</v>
      </c>
      <c r="D95">
        <v>25.6</v>
      </c>
      <c r="E95">
        <v>46.171591529920001</v>
      </c>
      <c r="F95">
        <v>0</v>
      </c>
      <c r="G95">
        <v>82.3</v>
      </c>
      <c r="H95">
        <v>0.88700000000000001</v>
      </c>
      <c r="I95">
        <v>50</v>
      </c>
      <c r="J95">
        <v>1.9328583765952746E-2</v>
      </c>
      <c r="K95">
        <v>0.15596242782902123</v>
      </c>
      <c r="M95">
        <v>162</v>
      </c>
      <c r="N95">
        <v>0</v>
      </c>
      <c r="O95">
        <f t="shared" si="22"/>
        <v>1</v>
      </c>
      <c r="P95">
        <v>0.85908141962421714</v>
      </c>
      <c r="Q95">
        <v>0.54510800508259205</v>
      </c>
      <c r="R95">
        <v>0.48979591836734693</v>
      </c>
      <c r="S95">
        <f t="shared" si="23"/>
        <v>0.51020408163265307</v>
      </c>
      <c r="T95">
        <v>0.15596242782902123</v>
      </c>
      <c r="U95">
        <f t="shared" si="24"/>
        <v>0.21405815994273641</v>
      </c>
      <c r="V95">
        <f t="shared" si="25"/>
        <v>0.14445704094999134</v>
      </c>
      <c r="W95">
        <f t="shared" si="26"/>
        <v>0.10901179927049363</v>
      </c>
      <c r="X95">
        <f t="shared" si="27"/>
        <v>8.7533752885627092E-2</v>
      </c>
      <c r="Y95">
        <f t="shared" si="28"/>
        <v>7.3126087712320043E-2</v>
      </c>
      <c r="Z95">
        <f t="shared" si="29"/>
        <v>37.249825437062626</v>
      </c>
      <c r="AA95">
        <f t="shared" si="30"/>
        <v>7.3770247354978533</v>
      </c>
      <c r="AB95">
        <f t="shared" si="31"/>
        <v>30.103807187458454</v>
      </c>
      <c r="AC95">
        <f t="shared" si="32"/>
        <v>43.87510241787929</v>
      </c>
      <c r="AD95">
        <f t="shared" si="33"/>
        <v>53.113010145952046</v>
      </c>
      <c r="AE95">
        <v>1.9328583765952746E-2</v>
      </c>
      <c r="AF95">
        <f t="shared" si="34"/>
        <v>2.6528447478226566E-2</v>
      </c>
      <c r="AG95">
        <f t="shared" si="35"/>
        <v>1.7902709360516991E-2</v>
      </c>
      <c r="AH95">
        <f t="shared" si="36"/>
        <v>1.3509944176983936E-2</v>
      </c>
      <c r="AI95">
        <f t="shared" si="37"/>
        <v>1.0848147842715388E-2</v>
      </c>
      <c r="AJ95">
        <f t="shared" si="38"/>
        <v>1.132823888659178E-2</v>
      </c>
      <c r="AK95">
        <f t="shared" si="39"/>
        <v>37.249825437062611</v>
      </c>
      <c r="AL95">
        <f t="shared" si="40"/>
        <v>7.3770247354978444</v>
      </c>
      <c r="AM95">
        <f t="shared" si="41"/>
        <v>30.103807187458454</v>
      </c>
      <c r="AN95">
        <f t="shared" si="42"/>
        <v>43.87510241787929</v>
      </c>
      <c r="AO95">
        <f t="shared" si="43"/>
        <v>41.391262682440058</v>
      </c>
    </row>
    <row r="96" spans="1:41" x14ac:dyDescent="0.4">
      <c r="A96">
        <v>219</v>
      </c>
      <c r="B96">
        <v>7508.1725522614497</v>
      </c>
      <c r="C96">
        <v>1000</v>
      </c>
      <c r="D96">
        <v>18.8</v>
      </c>
      <c r="E96">
        <v>38.366816021647999</v>
      </c>
      <c r="F96">
        <v>0</v>
      </c>
      <c r="G96">
        <v>75.400000000000006</v>
      </c>
      <c r="H96">
        <v>0.93100000000000005</v>
      </c>
      <c r="I96">
        <v>44</v>
      </c>
      <c r="J96">
        <v>2.0955767714382689E-2</v>
      </c>
      <c r="K96">
        <v>0.15733951996469478</v>
      </c>
      <c r="M96">
        <v>219</v>
      </c>
      <c r="N96">
        <v>0</v>
      </c>
      <c r="O96">
        <f t="shared" si="22"/>
        <v>1</v>
      </c>
      <c r="P96">
        <v>0.78705636743215035</v>
      </c>
      <c r="Q96">
        <v>0.57306226175349428</v>
      </c>
      <c r="R96">
        <v>0.42857142857142855</v>
      </c>
      <c r="S96">
        <f t="shared" si="23"/>
        <v>0.5714285714285714</v>
      </c>
      <c r="T96">
        <v>0.15733951996469478</v>
      </c>
      <c r="U96">
        <f t="shared" si="24"/>
        <v>0.21468461422927673</v>
      </c>
      <c r="V96">
        <f t="shared" si="25"/>
        <v>0.14664657147551699</v>
      </c>
      <c r="W96">
        <f t="shared" si="26"/>
        <v>0.11135564075841435</v>
      </c>
      <c r="X96">
        <f t="shared" si="27"/>
        <v>8.9755672881515661E-2</v>
      </c>
      <c r="Y96">
        <f t="shared" si="28"/>
        <v>7.5173966469054901E-2</v>
      </c>
      <c r="Z96">
        <f t="shared" si="29"/>
        <v>36.446719983288084</v>
      </c>
      <c r="AA96">
        <f t="shared" si="30"/>
        <v>6.7960983302714828</v>
      </c>
      <c r="AB96">
        <f t="shared" si="31"/>
        <v>29.225892653415169</v>
      </c>
      <c r="AC96">
        <f t="shared" si="32"/>
        <v>42.954145975749881</v>
      </c>
      <c r="AD96">
        <f t="shared" si="33"/>
        <v>52.221815290956087</v>
      </c>
      <c r="AE96">
        <v>2.0955767714382689E-2</v>
      </c>
      <c r="AF96">
        <f t="shared" si="34"/>
        <v>2.8593457693592037E-2</v>
      </c>
      <c r="AG96">
        <f t="shared" si="35"/>
        <v>1.9531593134649958E-2</v>
      </c>
      <c r="AH96">
        <f t="shared" si="36"/>
        <v>1.483125753747817E-2</v>
      </c>
      <c r="AI96">
        <f t="shared" si="37"/>
        <v>1.1954396660007685E-2</v>
      </c>
      <c r="AJ96">
        <f t="shared" si="38"/>
        <v>1.251535675721994E-2</v>
      </c>
      <c r="AK96">
        <f t="shared" si="39"/>
        <v>36.446719983288091</v>
      </c>
      <c r="AL96">
        <f t="shared" si="40"/>
        <v>6.7960983302714757</v>
      </c>
      <c r="AM96">
        <f t="shared" si="41"/>
        <v>29.225892653415169</v>
      </c>
      <c r="AN96">
        <f t="shared" si="42"/>
        <v>42.954145975749881</v>
      </c>
      <c r="AO96">
        <f t="shared" si="43"/>
        <v>40.277269113695105</v>
      </c>
    </row>
    <row r="97" spans="1:41" x14ac:dyDescent="0.4">
      <c r="A97">
        <v>216</v>
      </c>
      <c r="B97">
        <v>6121.8246746787199</v>
      </c>
      <c r="C97">
        <v>1000</v>
      </c>
      <c r="D97">
        <v>18.399999999999999</v>
      </c>
      <c r="E97">
        <v>36.716205244480001</v>
      </c>
      <c r="F97">
        <v>0</v>
      </c>
      <c r="G97">
        <v>76.7</v>
      </c>
      <c r="H97">
        <v>0.90200000000000002</v>
      </c>
      <c r="I97">
        <v>16</v>
      </c>
      <c r="J97">
        <v>2.8625316123587048E-2</v>
      </c>
      <c r="K97">
        <v>0.17523916656585381</v>
      </c>
      <c r="M97">
        <v>216</v>
      </c>
      <c r="N97">
        <v>0</v>
      </c>
      <c r="O97">
        <f t="shared" si="22"/>
        <v>1</v>
      </c>
      <c r="P97">
        <v>0.80062630480167019</v>
      </c>
      <c r="Q97">
        <v>0.55463786531130876</v>
      </c>
      <c r="R97">
        <v>0.14285714285714285</v>
      </c>
      <c r="S97">
        <f t="shared" si="23"/>
        <v>0.85714285714285721</v>
      </c>
      <c r="T97">
        <v>0.17523916656585381</v>
      </c>
      <c r="U97">
        <f t="shared" si="24"/>
        <v>0.21820294262716761</v>
      </c>
      <c r="V97">
        <f t="shared" si="25"/>
        <v>0.15346040377582298</v>
      </c>
      <c r="W97">
        <f t="shared" si="26"/>
        <v>0.11834616161976377</v>
      </c>
      <c r="X97">
        <f t="shared" si="27"/>
        <v>9.6309075155565249E-2</v>
      </c>
      <c r="Y97">
        <f t="shared" si="28"/>
        <v>8.1190665762296263E-2</v>
      </c>
      <c r="Z97">
        <f t="shared" si="29"/>
        <v>24.517222321511252</v>
      </c>
      <c r="AA97">
        <f t="shared" si="30"/>
        <v>12.428022351867611</v>
      </c>
      <c r="AB97">
        <f t="shared" si="31"/>
        <v>32.465918470748946</v>
      </c>
      <c r="AC97">
        <f t="shared" si="32"/>
        <v>45.041352887641764</v>
      </c>
      <c r="AD97">
        <f t="shared" si="33"/>
        <v>53.66865333054109</v>
      </c>
      <c r="AE97">
        <v>2.8625316123587048E-2</v>
      </c>
      <c r="AF97">
        <f t="shared" si="34"/>
        <v>3.5643448517842291E-2</v>
      </c>
      <c r="AG97">
        <f t="shared" si="35"/>
        <v>2.5067755437454885E-2</v>
      </c>
      <c r="AH97">
        <f t="shared" si="36"/>
        <v>1.9331844328909126E-2</v>
      </c>
      <c r="AI97">
        <f t="shared" si="37"/>
        <v>1.5732086473159188E-2</v>
      </c>
      <c r="AJ97">
        <f t="shared" si="38"/>
        <v>1.6578118060559543E-2</v>
      </c>
      <c r="AK97">
        <f t="shared" si="39"/>
        <v>24.517222321511252</v>
      </c>
      <c r="AL97">
        <f t="shared" si="40"/>
        <v>12.428022351867615</v>
      </c>
      <c r="AM97">
        <f t="shared" si="41"/>
        <v>32.465918470748939</v>
      </c>
      <c r="AN97">
        <f t="shared" si="42"/>
        <v>45.041352887641764</v>
      </c>
      <c r="AO97">
        <f t="shared" si="43"/>
        <v>42.085816663176352</v>
      </c>
    </row>
    <row r="98" spans="1:41" x14ac:dyDescent="0.4">
      <c r="A98">
        <v>288</v>
      </c>
      <c r="B98">
        <v>2655.2891583678302</v>
      </c>
      <c r="C98">
        <v>1000</v>
      </c>
      <c r="D98">
        <v>26</v>
      </c>
      <c r="E98">
        <v>48.246689427200003</v>
      </c>
      <c r="F98">
        <v>0</v>
      </c>
      <c r="G98">
        <v>44.6</v>
      </c>
      <c r="H98">
        <v>0.94</v>
      </c>
      <c r="I98">
        <v>60</v>
      </c>
      <c r="J98">
        <v>5.0723129086934583E-2</v>
      </c>
      <c r="K98">
        <v>0.13468457474302933</v>
      </c>
      <c r="M98">
        <v>288</v>
      </c>
      <c r="N98">
        <v>0</v>
      </c>
      <c r="O98">
        <f t="shared" si="22"/>
        <v>1</v>
      </c>
      <c r="P98">
        <v>0.46555323590814202</v>
      </c>
      <c r="Q98">
        <v>0.57878017789072422</v>
      </c>
      <c r="R98">
        <v>0.59183673469387754</v>
      </c>
      <c r="S98">
        <f t="shared" si="23"/>
        <v>0.40816326530612246</v>
      </c>
      <c r="T98">
        <v>0.13468457474302933</v>
      </c>
      <c r="U98">
        <f t="shared" si="24"/>
        <v>0.21966932863237307</v>
      </c>
      <c r="V98">
        <f t="shared" si="25"/>
        <v>0.15406476284489293</v>
      </c>
      <c r="W98">
        <f t="shared" si="26"/>
        <v>0.11863442005048791</v>
      </c>
      <c r="X98">
        <f t="shared" si="27"/>
        <v>9.6453065258110954E-2</v>
      </c>
      <c r="Y98">
        <f t="shared" si="28"/>
        <v>8.1259741472548899E-2</v>
      </c>
      <c r="Z98">
        <f t="shared" si="29"/>
        <v>63.099099545356182</v>
      </c>
      <c r="AA98">
        <f t="shared" si="30"/>
        <v>14.389315286356966</v>
      </c>
      <c r="AB98">
        <f t="shared" si="31"/>
        <v>11.916846990952175</v>
      </c>
      <c r="AC98">
        <f t="shared" si="32"/>
        <v>28.38595997935322</v>
      </c>
      <c r="AD98">
        <f t="shared" si="33"/>
        <v>39.666630994983684</v>
      </c>
      <c r="AE98">
        <v>5.0723129086934583E-2</v>
      </c>
      <c r="AF98">
        <f t="shared" si="34"/>
        <v>8.2728966802018952E-2</v>
      </c>
      <c r="AG98">
        <f t="shared" si="35"/>
        <v>5.8021840054359439E-2</v>
      </c>
      <c r="AH98">
        <f t="shared" si="36"/>
        <v>4.4678531404621434E-2</v>
      </c>
      <c r="AI98">
        <f t="shared" si="37"/>
        <v>3.6324881964041662E-2</v>
      </c>
      <c r="AJ98">
        <f t="shared" si="38"/>
        <v>3.825371580363876E-2</v>
      </c>
      <c r="AK98">
        <f t="shared" si="39"/>
        <v>63.099099545356182</v>
      </c>
      <c r="AL98">
        <f t="shared" si="40"/>
        <v>14.389315286356968</v>
      </c>
      <c r="AM98">
        <f t="shared" si="41"/>
        <v>11.916846990952171</v>
      </c>
      <c r="AN98">
        <f t="shared" si="42"/>
        <v>28.385959979353213</v>
      </c>
      <c r="AO98">
        <f t="shared" si="43"/>
        <v>24.583288743729597</v>
      </c>
    </row>
    <row r="99" spans="1:41" x14ac:dyDescent="0.4">
      <c r="A99">
        <v>156</v>
      </c>
      <c r="B99">
        <v>6196.5997155063196</v>
      </c>
      <c r="C99">
        <v>1000</v>
      </c>
      <c r="D99">
        <v>25.2</v>
      </c>
      <c r="E99">
        <v>45.560274492479998</v>
      </c>
      <c r="F99">
        <v>0</v>
      </c>
      <c r="G99">
        <v>64.2</v>
      </c>
      <c r="H99">
        <v>0.88400000000000001</v>
      </c>
      <c r="I99">
        <v>36</v>
      </c>
      <c r="J99">
        <v>2.5553251635435145E-2</v>
      </c>
      <c r="K99">
        <v>0.15834327181439878</v>
      </c>
      <c r="M99">
        <v>156</v>
      </c>
      <c r="N99">
        <v>0</v>
      </c>
      <c r="O99">
        <f t="shared" si="22"/>
        <v>1</v>
      </c>
      <c r="P99">
        <v>0.67014613778705645</v>
      </c>
      <c r="Q99">
        <v>0.54320203303684877</v>
      </c>
      <c r="R99">
        <v>0.34693877551020408</v>
      </c>
      <c r="S99">
        <f t="shared" si="23"/>
        <v>0.65306122448979598</v>
      </c>
      <c r="T99">
        <v>0.15834327181439878</v>
      </c>
      <c r="U99">
        <f t="shared" si="24"/>
        <v>0.22096393079547472</v>
      </c>
      <c r="V99">
        <f t="shared" si="25"/>
        <v>0.15524772660872174</v>
      </c>
      <c r="W99">
        <f t="shared" si="26"/>
        <v>0.11966001034794756</v>
      </c>
      <c r="X99">
        <f t="shared" si="27"/>
        <v>9.7345358352530706E-2</v>
      </c>
      <c r="Y99">
        <f t="shared" si="28"/>
        <v>8.2045249451744184E-2</v>
      </c>
      <c r="Z99">
        <f t="shared" si="29"/>
        <v>39.547407517558689</v>
      </c>
      <c r="AA99">
        <f t="shared" si="30"/>
        <v>1.9549584710523493</v>
      </c>
      <c r="AB99">
        <f t="shared" si="31"/>
        <v>24.430000102431634</v>
      </c>
      <c r="AC99">
        <f t="shared" si="32"/>
        <v>38.52257993845577</v>
      </c>
      <c r="AD99">
        <f t="shared" si="33"/>
        <v>48.185200096210536</v>
      </c>
      <c r="AE99">
        <v>2.5553251635435145E-2</v>
      </c>
      <c r="AF99">
        <f t="shared" si="34"/>
        <v>3.5658900193687913E-2</v>
      </c>
      <c r="AG99">
        <f t="shared" si="35"/>
        <v>2.5053696177958884E-2</v>
      </c>
      <c r="AH99">
        <f t="shared" si="36"/>
        <v>1.9310592234723725E-2</v>
      </c>
      <c r="AI99">
        <f t="shared" si="37"/>
        <v>1.5709479847299885E-2</v>
      </c>
      <c r="AJ99">
        <f t="shared" si="38"/>
        <v>1.6550457754765661E-2</v>
      </c>
      <c r="AK99">
        <f t="shared" si="39"/>
        <v>39.547407517558696</v>
      </c>
      <c r="AL99">
        <f t="shared" si="40"/>
        <v>1.954958471052342</v>
      </c>
      <c r="AM99">
        <f t="shared" si="41"/>
        <v>24.430000102431638</v>
      </c>
      <c r="AN99">
        <f t="shared" si="42"/>
        <v>38.52257993845577</v>
      </c>
      <c r="AO99">
        <f t="shared" si="43"/>
        <v>35.231500120263171</v>
      </c>
    </row>
    <row r="100" spans="1:41" x14ac:dyDescent="0.4">
      <c r="A100">
        <v>120</v>
      </c>
      <c r="B100">
        <v>9440.0878621153297</v>
      </c>
      <c r="C100">
        <v>1000</v>
      </c>
      <c r="D100">
        <v>27.8</v>
      </c>
      <c r="E100">
        <v>49.681615500079999</v>
      </c>
      <c r="F100">
        <v>0</v>
      </c>
      <c r="G100">
        <v>46.4</v>
      </c>
      <c r="H100">
        <v>0.88900000000000001</v>
      </c>
      <c r="I100">
        <v>42</v>
      </c>
      <c r="J100">
        <v>1.5369942318139106E-2</v>
      </c>
      <c r="K100">
        <v>0.14509360591887774</v>
      </c>
      <c r="M100">
        <v>120</v>
      </c>
      <c r="N100">
        <v>0</v>
      </c>
      <c r="O100">
        <f t="shared" si="22"/>
        <v>1</v>
      </c>
      <c r="P100">
        <v>0.48434237995824636</v>
      </c>
      <c r="Q100">
        <v>0.54637865311308764</v>
      </c>
      <c r="R100">
        <v>0.40816326530612246</v>
      </c>
      <c r="S100">
        <f t="shared" si="23"/>
        <v>0.59183673469387754</v>
      </c>
      <c r="T100">
        <v>0.14509360591887774</v>
      </c>
      <c r="U100">
        <f t="shared" si="24"/>
        <v>0.22130091119787676</v>
      </c>
      <c r="V100">
        <f t="shared" si="25"/>
        <v>0.15886398364740573</v>
      </c>
      <c r="W100">
        <f t="shared" si="26"/>
        <v>0.12390573105364572</v>
      </c>
      <c r="X100">
        <f t="shared" si="27"/>
        <v>0.10155779034266206</v>
      </c>
      <c r="Y100">
        <f t="shared" si="28"/>
        <v>8.6039496340656621E-2</v>
      </c>
      <c r="Z100">
        <f t="shared" si="29"/>
        <v>52.522855708477437</v>
      </c>
      <c r="AA100">
        <f t="shared" si="30"/>
        <v>9.4906854380799146</v>
      </c>
      <c r="AB100">
        <f t="shared" si="31"/>
        <v>14.602900473145745</v>
      </c>
      <c r="AC100">
        <f t="shared" si="32"/>
        <v>30.005330214590352</v>
      </c>
      <c r="AD100">
        <f t="shared" si="33"/>
        <v>40.70069745956858</v>
      </c>
      <c r="AE100">
        <v>1.5369942318139106E-2</v>
      </c>
      <c r="AF100">
        <f t="shared" si="34"/>
        <v>2.3442674944371519E-2</v>
      </c>
      <c r="AG100">
        <f t="shared" si="35"/>
        <v>1.6828655195568018E-2</v>
      </c>
      <c r="AH100">
        <f t="shared" si="36"/>
        <v>1.3125484938641343E-2</v>
      </c>
      <c r="AI100">
        <f t="shared" si="37"/>
        <v>1.0758140371789404E-2</v>
      </c>
      <c r="AJ100">
        <f t="shared" si="38"/>
        <v>1.1392835744403884E-2</v>
      </c>
      <c r="AK100">
        <f t="shared" si="39"/>
        <v>52.522855708477422</v>
      </c>
      <c r="AL100">
        <f t="shared" si="40"/>
        <v>9.4906854380799217</v>
      </c>
      <c r="AM100">
        <f t="shared" si="41"/>
        <v>14.602900473145741</v>
      </c>
      <c r="AN100">
        <f t="shared" si="42"/>
        <v>30.005330214590352</v>
      </c>
      <c r="AO100">
        <f t="shared" si="43"/>
        <v>25.875871824460724</v>
      </c>
    </row>
    <row r="101" spans="1:41" x14ac:dyDescent="0.4">
      <c r="A101">
        <v>172</v>
      </c>
      <c r="B101">
        <v>2772.3560787818201</v>
      </c>
      <c r="C101">
        <v>1000</v>
      </c>
      <c r="D101">
        <v>21.7</v>
      </c>
      <c r="E101">
        <v>39.968645962239997</v>
      </c>
      <c r="F101">
        <v>0</v>
      </c>
      <c r="G101">
        <v>88.5</v>
      </c>
      <c r="H101">
        <v>0.86399999999999999</v>
      </c>
      <c r="I101">
        <v>18</v>
      </c>
      <c r="J101">
        <v>6.6188547980001164E-2</v>
      </c>
      <c r="K101">
        <v>0.1834982233380984</v>
      </c>
      <c r="M101">
        <v>172</v>
      </c>
      <c r="N101">
        <v>0</v>
      </c>
      <c r="O101">
        <f t="shared" si="22"/>
        <v>1</v>
      </c>
      <c r="P101">
        <v>0.92379958246346561</v>
      </c>
      <c r="Q101">
        <v>0.53049555273189319</v>
      </c>
      <c r="R101">
        <v>0.16326530612244897</v>
      </c>
      <c r="S101">
        <f t="shared" si="23"/>
        <v>0.83673469387755106</v>
      </c>
      <c r="T101">
        <v>0.1834982233380984</v>
      </c>
      <c r="U101">
        <f t="shared" si="24"/>
        <v>0.22302833200365157</v>
      </c>
      <c r="V101">
        <f t="shared" si="25"/>
        <v>0.15467705560299297</v>
      </c>
      <c r="W101">
        <f t="shared" si="26"/>
        <v>0.11839320499910898</v>
      </c>
      <c r="X101">
        <f t="shared" si="27"/>
        <v>9.5897703443157609E-2</v>
      </c>
      <c r="Y101">
        <f t="shared" si="28"/>
        <v>8.0585852055164095E-2</v>
      </c>
      <c r="Z101">
        <f t="shared" si="29"/>
        <v>21.542502126965189</v>
      </c>
      <c r="AA101">
        <f t="shared" si="30"/>
        <v>15.706510510459804</v>
      </c>
      <c r="AB101">
        <f t="shared" si="31"/>
        <v>35.479917546140157</v>
      </c>
      <c r="AC101">
        <f t="shared" si="32"/>
        <v>47.739165154496035</v>
      </c>
      <c r="AD101">
        <f t="shared" si="33"/>
        <v>56.083579127257607</v>
      </c>
      <c r="AE101">
        <v>6.6188547980001164E-2</v>
      </c>
      <c r="AF101">
        <f t="shared" si="34"/>
        <v>8.0447217336400284E-2</v>
      </c>
      <c r="AG101">
        <f t="shared" si="35"/>
        <v>5.5792636734801546E-2</v>
      </c>
      <c r="AH101">
        <f t="shared" si="36"/>
        <v>4.270490573170934E-2</v>
      </c>
      <c r="AI101">
        <f t="shared" si="37"/>
        <v>3.4590687746465558E-2</v>
      </c>
      <c r="AJ101">
        <f t="shared" si="38"/>
        <v>3.633455162556793E-2</v>
      </c>
      <c r="AK101">
        <f t="shared" si="39"/>
        <v>21.542502126965182</v>
      </c>
      <c r="AL101">
        <f t="shared" si="40"/>
        <v>15.706510510459811</v>
      </c>
      <c r="AM101">
        <f t="shared" si="41"/>
        <v>35.47991754614015</v>
      </c>
      <c r="AN101">
        <f t="shared" si="42"/>
        <v>47.739165154496035</v>
      </c>
      <c r="AO101">
        <f t="shared" si="43"/>
        <v>45.104473909072006</v>
      </c>
    </row>
    <row r="102" spans="1:41" x14ac:dyDescent="0.4">
      <c r="A102">
        <v>300</v>
      </c>
      <c r="B102">
        <v>5321.9025520412197</v>
      </c>
      <c r="C102">
        <v>1000</v>
      </c>
      <c r="D102">
        <v>26.3</v>
      </c>
      <c r="E102">
        <v>48.096951821947997</v>
      </c>
      <c r="F102">
        <v>18.5</v>
      </c>
      <c r="G102">
        <v>46.7</v>
      </c>
      <c r="H102">
        <v>0.93700000000000006</v>
      </c>
      <c r="I102">
        <v>50</v>
      </c>
      <c r="J102">
        <v>2.5980337420576222E-2</v>
      </c>
      <c r="K102">
        <v>0.13826482402145659</v>
      </c>
      <c r="M102">
        <v>300</v>
      </c>
      <c r="N102">
        <v>9.5360824742268036E-2</v>
      </c>
      <c r="O102">
        <f t="shared" si="22"/>
        <v>0.90463917525773196</v>
      </c>
      <c r="P102">
        <v>0.48747390396659712</v>
      </c>
      <c r="Q102">
        <v>0.57687420584498095</v>
      </c>
      <c r="R102">
        <v>0.48979591836734693</v>
      </c>
      <c r="S102">
        <f t="shared" si="23"/>
        <v>0.51020408163265307</v>
      </c>
      <c r="T102">
        <v>0.13826482402145659</v>
      </c>
      <c r="U102">
        <f t="shared" si="24"/>
        <v>0.22308051871830861</v>
      </c>
      <c r="V102">
        <f t="shared" si="25"/>
        <v>0.15607538726504519</v>
      </c>
      <c r="W102">
        <f t="shared" si="26"/>
        <v>0.12002447666630295</v>
      </c>
      <c r="X102">
        <f t="shared" si="27"/>
        <v>9.7502876416526454E-2</v>
      </c>
      <c r="Y102">
        <f t="shared" si="28"/>
        <v>8.2097887002828579E-2</v>
      </c>
      <c r="Z102">
        <f t="shared" si="29"/>
        <v>61.342930349146442</v>
      </c>
      <c r="AA102">
        <f t="shared" si="30"/>
        <v>12.881485489631597</v>
      </c>
      <c r="AB102">
        <f t="shared" si="31"/>
        <v>13.192326742717311</v>
      </c>
      <c r="AC102">
        <f t="shared" si="32"/>
        <v>29.481068589509441</v>
      </c>
      <c r="AD102">
        <f t="shared" si="33"/>
        <v>40.622723397754271</v>
      </c>
      <c r="AE102">
        <v>2.5980337420576222E-2</v>
      </c>
      <c r="AF102">
        <f t="shared" si="34"/>
        <v>4.1917437708953523E-2</v>
      </c>
      <c r="AG102">
        <f t="shared" si="35"/>
        <v>2.9326990815565075E-2</v>
      </c>
      <c r="AH102">
        <f t="shared" si="36"/>
        <v>2.2552926419193355E-2</v>
      </c>
      <c r="AI102">
        <f t="shared" si="37"/>
        <v>1.832105632583016E-2</v>
      </c>
      <c r="AJ102">
        <f t="shared" si="38"/>
        <v>1.9283021015515371E-2</v>
      </c>
      <c r="AK102">
        <f t="shared" si="39"/>
        <v>61.342930349146442</v>
      </c>
      <c r="AL102">
        <f t="shared" si="40"/>
        <v>12.881485489631588</v>
      </c>
      <c r="AM102">
        <f t="shared" si="41"/>
        <v>13.192326742717302</v>
      </c>
      <c r="AN102">
        <f t="shared" si="42"/>
        <v>29.481068589509434</v>
      </c>
      <c r="AO102">
        <f t="shared" si="43"/>
        <v>25.778404247192839</v>
      </c>
    </row>
    <row r="103" spans="1:41" x14ac:dyDescent="0.4">
      <c r="A103">
        <v>72</v>
      </c>
      <c r="B103">
        <v>4725.7532726745503</v>
      </c>
      <c r="C103">
        <v>1000</v>
      </c>
      <c r="D103">
        <v>27.6</v>
      </c>
      <c r="E103">
        <v>50.192406889200001</v>
      </c>
      <c r="F103">
        <v>6.5</v>
      </c>
      <c r="G103">
        <v>44.8</v>
      </c>
      <c r="H103">
        <v>0.92500000000000004</v>
      </c>
      <c r="I103">
        <v>62</v>
      </c>
      <c r="J103">
        <v>2.8463956546556916E-2</v>
      </c>
      <c r="K103">
        <v>0.13451363580315756</v>
      </c>
      <c r="M103">
        <v>72</v>
      </c>
      <c r="N103">
        <v>3.3505154639175257E-2</v>
      </c>
      <c r="O103">
        <f t="shared" si="22"/>
        <v>0.96649484536082475</v>
      </c>
      <c r="P103">
        <v>0.46764091858037576</v>
      </c>
      <c r="Q103">
        <v>0.56925031766200762</v>
      </c>
      <c r="R103">
        <v>0.61224489795918369</v>
      </c>
      <c r="S103">
        <f t="shared" si="23"/>
        <v>0.38775510204081631</v>
      </c>
      <c r="T103">
        <v>0.13451363580315756</v>
      </c>
      <c r="U103">
        <f t="shared" si="24"/>
        <v>0.22501998079120192</v>
      </c>
      <c r="V103">
        <f t="shared" si="25"/>
        <v>0.15695725048903109</v>
      </c>
      <c r="W103">
        <f t="shared" si="26"/>
        <v>0.12050699735348622</v>
      </c>
      <c r="X103">
        <f t="shared" si="27"/>
        <v>9.779582805642871E-2</v>
      </c>
      <c r="Y103">
        <f t="shared" si="28"/>
        <v>8.2287616636889188E-2</v>
      </c>
      <c r="Z103">
        <f t="shared" si="29"/>
        <v>67.284141453501491</v>
      </c>
      <c r="AA103">
        <f t="shared" si="30"/>
        <v>16.685010818320833</v>
      </c>
      <c r="AB103">
        <f t="shared" si="31"/>
        <v>10.412801918586274</v>
      </c>
      <c r="AC103">
        <f t="shared" si="32"/>
        <v>27.296717933087749</v>
      </c>
      <c r="AD103">
        <f t="shared" si="33"/>
        <v>38.825817809797407</v>
      </c>
      <c r="AE103">
        <v>2.8463956546556916E-2</v>
      </c>
      <c r="AF103">
        <f t="shared" si="34"/>
        <v>4.7615685332605469E-2</v>
      </c>
      <c r="AG103">
        <f t="shared" si="35"/>
        <v>3.3213170775672082E-2</v>
      </c>
      <c r="AH103">
        <f t="shared" si="36"/>
        <v>2.5500061133171475E-2</v>
      </c>
      <c r="AI103">
        <f t="shared" si="37"/>
        <v>2.0694230615446611E-2</v>
      </c>
      <c r="AJ103">
        <f t="shared" si="38"/>
        <v>2.1765740795413532E-2</v>
      </c>
      <c r="AK103">
        <f t="shared" si="39"/>
        <v>67.284141453501491</v>
      </c>
      <c r="AL103">
        <f t="shared" si="40"/>
        <v>16.685010818320844</v>
      </c>
      <c r="AM103">
        <f t="shared" si="41"/>
        <v>10.412801918586274</v>
      </c>
      <c r="AN103">
        <f t="shared" si="42"/>
        <v>27.296717933087745</v>
      </c>
      <c r="AO103">
        <f t="shared" si="43"/>
        <v>23.53227226224676</v>
      </c>
    </row>
    <row r="104" spans="1:41" x14ac:dyDescent="0.4">
      <c r="A104">
        <v>286</v>
      </c>
      <c r="B104">
        <v>9745.2466843500497</v>
      </c>
      <c r="C104">
        <v>1000</v>
      </c>
      <c r="D104">
        <v>26.8</v>
      </c>
      <c r="E104">
        <v>49.572416418640003</v>
      </c>
      <c r="F104">
        <v>0</v>
      </c>
      <c r="G104">
        <v>36.200000000000003</v>
      </c>
      <c r="H104">
        <v>0.94499999999999995</v>
      </c>
      <c r="I104">
        <v>66</v>
      </c>
      <c r="J104">
        <v>1.3390902397603478E-2</v>
      </c>
      <c r="K104">
        <v>0.13049764719070042</v>
      </c>
      <c r="M104">
        <v>286</v>
      </c>
      <c r="N104">
        <v>0</v>
      </c>
      <c r="O104">
        <f t="shared" si="22"/>
        <v>1</v>
      </c>
      <c r="P104">
        <v>0.37787056367432154</v>
      </c>
      <c r="Q104">
        <v>0.58195679796696309</v>
      </c>
      <c r="R104">
        <v>0.65306122448979587</v>
      </c>
      <c r="S104">
        <f t="shared" si="23"/>
        <v>0.34693877551020413</v>
      </c>
      <c r="T104">
        <v>0.13049764719070042</v>
      </c>
      <c r="U104">
        <f t="shared" si="24"/>
        <v>0.2262867398458441</v>
      </c>
      <c r="V104">
        <f t="shared" si="25"/>
        <v>0.1597966165535174</v>
      </c>
      <c r="W104">
        <f t="shared" si="26"/>
        <v>0.12350653330562843</v>
      </c>
      <c r="X104">
        <f t="shared" si="27"/>
        <v>0.10064897907141061</v>
      </c>
      <c r="Y104">
        <f t="shared" si="28"/>
        <v>8.4930714185448702E-2</v>
      </c>
      <c r="Z104">
        <f t="shared" si="29"/>
        <v>73.402926962479242</v>
      </c>
      <c r="AA104">
        <f t="shared" si="30"/>
        <v>22.451722305768048</v>
      </c>
      <c r="AB104">
        <f t="shared" si="31"/>
        <v>5.3572719781343299</v>
      </c>
      <c r="AC104">
        <f t="shared" si="32"/>
        <v>22.872955000997823</v>
      </c>
      <c r="AD104">
        <f t="shared" si="33"/>
        <v>34.917819582343348</v>
      </c>
      <c r="AE104">
        <v>1.3390902397603478E-2</v>
      </c>
      <c r="AF104">
        <f t="shared" si="34"/>
        <v>2.322021670413324E-2</v>
      </c>
      <c r="AG104">
        <f t="shared" si="35"/>
        <v>1.6397390618149849E-2</v>
      </c>
      <c r="AH104">
        <f t="shared" si="36"/>
        <v>1.2673515335837349E-2</v>
      </c>
      <c r="AI104">
        <f t="shared" si="37"/>
        <v>1.0328007317972095E-2</v>
      </c>
      <c r="AJ104">
        <f t="shared" si="38"/>
        <v>1.0893864072450757E-2</v>
      </c>
      <c r="AK104">
        <f t="shared" si="39"/>
        <v>73.402926962479242</v>
      </c>
      <c r="AL104">
        <f t="shared" si="40"/>
        <v>22.451722305768069</v>
      </c>
      <c r="AM104">
        <f t="shared" si="41"/>
        <v>5.3572719781343254</v>
      </c>
      <c r="AN104">
        <f t="shared" si="42"/>
        <v>22.872955000997827</v>
      </c>
      <c r="AO104">
        <f t="shared" si="43"/>
        <v>18.647274477929184</v>
      </c>
    </row>
    <row r="105" spans="1:41" x14ac:dyDescent="0.4">
      <c r="A105">
        <v>157</v>
      </c>
      <c r="B105">
        <v>7145.8388893335496</v>
      </c>
      <c r="C105">
        <v>1000</v>
      </c>
      <c r="D105">
        <v>24.1</v>
      </c>
      <c r="E105">
        <v>43.732756713999997</v>
      </c>
      <c r="F105">
        <v>0</v>
      </c>
      <c r="G105">
        <v>67</v>
      </c>
      <c r="H105">
        <v>0.85</v>
      </c>
      <c r="I105">
        <v>22</v>
      </c>
      <c r="J105">
        <v>2.4023739761368391E-2</v>
      </c>
      <c r="K105">
        <v>0.17166977385401491</v>
      </c>
      <c r="M105">
        <v>157</v>
      </c>
      <c r="N105">
        <v>0</v>
      </c>
      <c r="O105">
        <f t="shared" si="22"/>
        <v>1</v>
      </c>
      <c r="P105">
        <v>0.69937369519832993</v>
      </c>
      <c r="Q105">
        <v>0.52160101651842439</v>
      </c>
      <c r="R105">
        <v>0.20408163265306123</v>
      </c>
      <c r="S105">
        <f t="shared" si="23"/>
        <v>0.79591836734693877</v>
      </c>
      <c r="T105">
        <v>0.17166977385401491</v>
      </c>
      <c r="U105">
        <f t="shared" si="24"/>
        <v>0.22761134631565191</v>
      </c>
      <c r="V105">
        <f t="shared" si="25"/>
        <v>0.16203410047617378</v>
      </c>
      <c r="W105">
        <f t="shared" si="26"/>
        <v>0.12579206949127611</v>
      </c>
      <c r="X105">
        <f t="shared" si="27"/>
        <v>0.10279908467478391</v>
      </c>
      <c r="Y105">
        <f t="shared" si="28"/>
        <v>8.6912692025510982E-2</v>
      </c>
      <c r="Z105">
        <f t="shared" si="29"/>
        <v>32.586733940250177</v>
      </c>
      <c r="AA105">
        <f t="shared" si="30"/>
        <v>5.612912023776035</v>
      </c>
      <c r="AB105">
        <f t="shared" si="31"/>
        <v>26.724392613083086</v>
      </c>
      <c r="AC105">
        <f t="shared" si="32"/>
        <v>40.118121922731419</v>
      </c>
      <c r="AD105">
        <f t="shared" si="33"/>
        <v>49.37216373371583</v>
      </c>
      <c r="AE105">
        <v>2.4023739761368391E-2</v>
      </c>
      <c r="AF105">
        <f t="shared" si="34"/>
        <v>3.1852291919903603E-2</v>
      </c>
      <c r="AG105">
        <f t="shared" si="35"/>
        <v>2.267530838374188E-2</v>
      </c>
      <c r="AH105">
        <f t="shared" si="36"/>
        <v>1.7603541227194954E-2</v>
      </c>
      <c r="AI105">
        <f t="shared" si="37"/>
        <v>1.4385866553502913E-2</v>
      </c>
      <c r="AJ105">
        <f t="shared" si="38"/>
        <v>1.5203374539279746E-2</v>
      </c>
      <c r="AK105">
        <f t="shared" si="39"/>
        <v>32.586733940250184</v>
      </c>
      <c r="AL105">
        <f t="shared" si="40"/>
        <v>5.612912023776035</v>
      </c>
      <c r="AM105">
        <f t="shared" si="41"/>
        <v>26.724392613083083</v>
      </c>
      <c r="AN105">
        <f t="shared" si="42"/>
        <v>40.118121922731426</v>
      </c>
      <c r="AO105">
        <f t="shared" si="43"/>
        <v>36.715204667144782</v>
      </c>
    </row>
    <row r="106" spans="1:41" x14ac:dyDescent="0.4">
      <c r="A106">
        <v>94</v>
      </c>
      <c r="B106">
        <v>2414.6455571992701</v>
      </c>
      <c r="C106">
        <v>1000</v>
      </c>
      <c r="D106">
        <v>27.5</v>
      </c>
      <c r="E106">
        <v>50.484413063300003</v>
      </c>
      <c r="F106">
        <v>1.5</v>
      </c>
      <c r="G106">
        <v>44.3</v>
      </c>
      <c r="H106">
        <v>0.95099999999999996</v>
      </c>
      <c r="I106">
        <v>80</v>
      </c>
      <c r="J106">
        <v>5.3147467718597165E-2</v>
      </c>
      <c r="K106">
        <v>0.12833229680310226</v>
      </c>
      <c r="M106">
        <v>94</v>
      </c>
      <c r="N106">
        <v>7.7319587628865982E-3</v>
      </c>
      <c r="O106">
        <f t="shared" si="22"/>
        <v>0.99226804123711343</v>
      </c>
      <c r="P106">
        <v>0.4624217118997912</v>
      </c>
      <c r="Q106">
        <v>0.58576874205844975</v>
      </c>
      <c r="R106">
        <v>0.79591836734693877</v>
      </c>
      <c r="S106">
        <f t="shared" si="23"/>
        <v>0.20408163265306123</v>
      </c>
      <c r="T106">
        <v>0.12833229680310226</v>
      </c>
      <c r="U106">
        <f t="shared" si="24"/>
        <v>0.22870127419128802</v>
      </c>
      <c r="V106">
        <f t="shared" si="25"/>
        <v>0.15589771906900302</v>
      </c>
      <c r="W106">
        <f t="shared" si="26"/>
        <v>0.11825351877702545</v>
      </c>
      <c r="X106">
        <f t="shared" si="27"/>
        <v>9.5253027923306324E-2</v>
      </c>
      <c r="Y106">
        <f t="shared" si="28"/>
        <v>7.9742909638761669E-2</v>
      </c>
      <c r="Z106">
        <f t="shared" si="29"/>
        <v>78.210224462965797</v>
      </c>
      <c r="AA106">
        <f t="shared" si="30"/>
        <v>21.479723306280292</v>
      </c>
      <c r="AB106">
        <f t="shared" si="31"/>
        <v>7.8536566999502009</v>
      </c>
      <c r="AC106">
        <f t="shared" si="32"/>
        <v>25.776261863799427</v>
      </c>
      <c r="AD106">
        <f t="shared" si="33"/>
        <v>37.862165935431157</v>
      </c>
      <c r="AE106">
        <v>5.3147467718597165E-2</v>
      </c>
      <c r="AF106">
        <f t="shared" si="34"/>
        <v>9.4714221517694291E-2</v>
      </c>
      <c r="AG106">
        <f t="shared" si="35"/>
        <v>6.4563396728846478E-2</v>
      </c>
      <c r="AH106">
        <f t="shared" si="36"/>
        <v>4.8973448059261689E-2</v>
      </c>
      <c r="AI106">
        <f t="shared" si="37"/>
        <v>3.9448037265473294E-2</v>
      </c>
      <c r="AJ106">
        <f t="shared" si="38"/>
        <v>4.1280856625627742E-2</v>
      </c>
      <c r="AK106">
        <f t="shared" si="39"/>
        <v>78.210224462965797</v>
      </c>
      <c r="AL106">
        <f t="shared" si="40"/>
        <v>21.479723306280299</v>
      </c>
      <c r="AM106">
        <f t="shared" si="41"/>
        <v>7.8536566999502</v>
      </c>
      <c r="AN106">
        <f t="shared" si="42"/>
        <v>25.776261863799419</v>
      </c>
      <c r="AO106">
        <f t="shared" si="43"/>
        <v>22.327707419288959</v>
      </c>
    </row>
    <row r="107" spans="1:41" x14ac:dyDescent="0.4">
      <c r="A107">
        <v>6</v>
      </c>
      <c r="B107">
        <v>2008.67882764351</v>
      </c>
      <c r="C107">
        <v>1000</v>
      </c>
      <c r="D107">
        <v>27.6</v>
      </c>
      <c r="E107">
        <v>51.454656299328001</v>
      </c>
      <c r="F107">
        <v>2</v>
      </c>
      <c r="G107">
        <v>27.4</v>
      </c>
      <c r="H107">
        <v>0.98099999999999998</v>
      </c>
      <c r="I107">
        <v>82</v>
      </c>
      <c r="J107">
        <v>5.9411143777641728E-2</v>
      </c>
      <c r="K107">
        <v>0.11933790663223343</v>
      </c>
      <c r="M107">
        <v>6</v>
      </c>
      <c r="N107">
        <v>1.0309278350515464E-2</v>
      </c>
      <c r="O107">
        <f t="shared" si="22"/>
        <v>0.98969072164948457</v>
      </c>
      <c r="P107">
        <v>0.28601252609603339</v>
      </c>
      <c r="Q107">
        <v>0.60482846251588307</v>
      </c>
      <c r="R107">
        <v>0.81632653061224492</v>
      </c>
      <c r="S107">
        <f t="shared" si="23"/>
        <v>0.18367346938775508</v>
      </c>
      <c r="T107">
        <v>0.11933790663223343</v>
      </c>
      <c r="U107">
        <f t="shared" si="24"/>
        <v>0.23125202437970194</v>
      </c>
      <c r="V107">
        <f t="shared" si="25"/>
        <v>0.16153778971576482</v>
      </c>
      <c r="W107">
        <f t="shared" si="26"/>
        <v>0.1241200292826736</v>
      </c>
      <c r="X107">
        <f t="shared" si="27"/>
        <v>0.10077665676970503</v>
      </c>
      <c r="Y107">
        <f t="shared" si="28"/>
        <v>8.4823769402798219E-2</v>
      </c>
      <c r="Z107">
        <f t="shared" si="29"/>
        <v>93.779186266738364</v>
      </c>
      <c r="AA107">
        <f t="shared" si="30"/>
        <v>35.36167532549387</v>
      </c>
      <c r="AB107">
        <f t="shared" si="31"/>
        <v>4.0072117782134047</v>
      </c>
      <c r="AC107">
        <f t="shared" si="32"/>
        <v>15.553523927421537</v>
      </c>
      <c r="AD107">
        <f t="shared" si="33"/>
        <v>28.921352991215336</v>
      </c>
      <c r="AE107">
        <v>5.9411143777641728E-2</v>
      </c>
      <c r="AF107">
        <f t="shared" si="34"/>
        <v>0.11512643096407611</v>
      </c>
      <c r="AG107">
        <f t="shared" si="35"/>
        <v>8.0419919547453741E-2</v>
      </c>
      <c r="AH107">
        <f t="shared" si="36"/>
        <v>6.1791874128670689E-2</v>
      </c>
      <c r="AI107">
        <f t="shared" si="37"/>
        <v>5.0170617314631412E-2</v>
      </c>
      <c r="AJ107">
        <f t="shared" si="38"/>
        <v>5.278579646198938E-2</v>
      </c>
      <c r="AK107">
        <f t="shared" si="39"/>
        <v>93.779186266738378</v>
      </c>
      <c r="AL107">
        <f t="shared" si="40"/>
        <v>35.361675325493856</v>
      </c>
      <c r="AM107">
        <f t="shared" si="41"/>
        <v>4.0072117782134065</v>
      </c>
      <c r="AN107">
        <f t="shared" si="42"/>
        <v>15.553523927421534</v>
      </c>
      <c r="AO107">
        <f t="shared" si="43"/>
        <v>11.151691239019158</v>
      </c>
    </row>
    <row r="108" spans="1:41" x14ac:dyDescent="0.4">
      <c r="A108">
        <v>229</v>
      </c>
      <c r="B108">
        <v>6333.4680913639004</v>
      </c>
      <c r="C108">
        <v>1000</v>
      </c>
      <c r="D108">
        <v>21.2</v>
      </c>
      <c r="E108">
        <v>40.977527727056</v>
      </c>
      <c r="F108">
        <v>0</v>
      </c>
      <c r="G108">
        <v>67.400000000000006</v>
      </c>
      <c r="H108">
        <v>0.89100000000000001</v>
      </c>
      <c r="I108">
        <v>46</v>
      </c>
      <c r="J108">
        <v>2.5641245638638326E-2</v>
      </c>
      <c r="K108">
        <v>0.16239801107513963</v>
      </c>
      <c r="M108">
        <v>229</v>
      </c>
      <c r="N108">
        <v>0</v>
      </c>
      <c r="O108">
        <f t="shared" si="22"/>
        <v>1</v>
      </c>
      <c r="P108">
        <v>0.70354906054279753</v>
      </c>
      <c r="Q108">
        <v>0.54764930114358323</v>
      </c>
      <c r="R108">
        <v>0.44897959183673469</v>
      </c>
      <c r="S108">
        <f t="shared" si="23"/>
        <v>0.55102040816326525</v>
      </c>
      <c r="T108">
        <v>0.16239801107513963</v>
      </c>
      <c r="U108">
        <f t="shared" si="24"/>
        <v>0.23181346556158161</v>
      </c>
      <c r="V108">
        <f t="shared" si="25"/>
        <v>0.16025788198472385</v>
      </c>
      <c r="W108">
        <f t="shared" si="26"/>
        <v>0.12245789447520337</v>
      </c>
      <c r="X108">
        <f t="shared" si="27"/>
        <v>9.9086407679828223E-2</v>
      </c>
      <c r="Y108">
        <f t="shared" si="28"/>
        <v>8.3206228743915242E-2</v>
      </c>
      <c r="Z108">
        <f t="shared" si="29"/>
        <v>42.744029946477781</v>
      </c>
      <c r="AA108">
        <f t="shared" si="30"/>
        <v>1.3178296188772685</v>
      </c>
      <c r="AB108">
        <f t="shared" si="31"/>
        <v>24.593969061269128</v>
      </c>
      <c r="AC108">
        <f t="shared" si="32"/>
        <v>38.985454917928692</v>
      </c>
      <c r="AD108">
        <f t="shared" si="33"/>
        <v>48.764009981983882</v>
      </c>
      <c r="AE108">
        <v>2.5641245638638326E-2</v>
      </c>
      <c r="AF108">
        <f t="shared" si="34"/>
        <v>3.6601347353067817E-2</v>
      </c>
      <c r="AG108">
        <f t="shared" si="35"/>
        <v>2.5303337708963276E-2</v>
      </c>
      <c r="AH108">
        <f t="shared" si="36"/>
        <v>1.9335045619347596E-2</v>
      </c>
      <c r="AI108">
        <f t="shared" si="37"/>
        <v>1.5644889379791624E-2</v>
      </c>
      <c r="AJ108">
        <f t="shared" si="38"/>
        <v>1.6421932569884657E-2</v>
      </c>
      <c r="AK108">
        <f t="shared" si="39"/>
        <v>42.744029946477767</v>
      </c>
      <c r="AL108">
        <f t="shared" si="40"/>
        <v>1.3178296188772645</v>
      </c>
      <c r="AM108">
        <f t="shared" si="41"/>
        <v>24.593969061269132</v>
      </c>
      <c r="AN108">
        <f t="shared" si="42"/>
        <v>38.985454917928699</v>
      </c>
      <c r="AO108">
        <f t="shared" si="43"/>
        <v>35.955012477479855</v>
      </c>
    </row>
    <row r="109" spans="1:41" x14ac:dyDescent="0.4">
      <c r="A109">
        <v>170</v>
      </c>
      <c r="B109">
        <v>8747.38601482591</v>
      </c>
      <c r="C109">
        <v>1000</v>
      </c>
      <c r="D109">
        <v>17.399999999999999</v>
      </c>
      <c r="E109">
        <v>34.388883301103903</v>
      </c>
      <c r="F109">
        <v>0</v>
      </c>
      <c r="G109">
        <v>93.8</v>
      </c>
      <c r="H109">
        <v>0.90200000000000002</v>
      </c>
      <c r="I109">
        <v>28</v>
      </c>
      <c r="J109">
        <v>2.1868563932083841E-2</v>
      </c>
      <c r="K109">
        <v>0.19129277030383651</v>
      </c>
      <c r="M109">
        <v>170</v>
      </c>
      <c r="N109">
        <v>0</v>
      </c>
      <c r="O109">
        <f t="shared" si="22"/>
        <v>1</v>
      </c>
      <c r="P109">
        <v>0.97912317327766174</v>
      </c>
      <c r="Q109">
        <v>0.55463786531130876</v>
      </c>
      <c r="R109">
        <v>0.26530612244897961</v>
      </c>
      <c r="S109">
        <f t="shared" si="23"/>
        <v>0.73469387755102034</v>
      </c>
      <c r="T109">
        <v>0.19129277030383651</v>
      </c>
      <c r="U109">
        <f t="shared" si="24"/>
        <v>0.23410788915485628</v>
      </c>
      <c r="V109">
        <f t="shared" si="25"/>
        <v>0.15933708280275216</v>
      </c>
      <c r="W109">
        <f t="shared" si="26"/>
        <v>0.12076607633239723</v>
      </c>
      <c r="X109">
        <f t="shared" si="27"/>
        <v>9.7229549206473254E-2</v>
      </c>
      <c r="Y109">
        <f t="shared" si="28"/>
        <v>8.1370889227407178E-2</v>
      </c>
      <c r="Z109">
        <f t="shared" si="29"/>
        <v>22.381984840835923</v>
      </c>
      <c r="AA109">
        <f t="shared" si="30"/>
        <v>16.70512035051199</v>
      </c>
      <c r="AB109">
        <f t="shared" si="31"/>
        <v>36.868457631419858</v>
      </c>
      <c r="AC109">
        <f t="shared" si="32"/>
        <v>49.172386885275174</v>
      </c>
      <c r="AD109">
        <f t="shared" si="33"/>
        <v>57.462642682123764</v>
      </c>
      <c r="AE109">
        <v>2.1868563932083841E-2</v>
      </c>
      <c r="AF109">
        <f t="shared" si="34"/>
        <v>2.6763182596271359E-2</v>
      </c>
      <c r="AG109">
        <f t="shared" si="35"/>
        <v>1.8215394008300578E-2</v>
      </c>
      <c r="AH109">
        <f t="shared" si="36"/>
        <v>1.3805961704183545E-2</v>
      </c>
      <c r="AI109">
        <f t="shared" si="37"/>
        <v>1.111526906914583E-2</v>
      </c>
      <c r="AJ109">
        <f t="shared" si="38"/>
        <v>1.1627886475098386E-2</v>
      </c>
      <c r="AK109">
        <f t="shared" si="39"/>
        <v>22.381984840835923</v>
      </c>
      <c r="AL109">
        <f t="shared" si="40"/>
        <v>16.70512035051199</v>
      </c>
      <c r="AM109">
        <f t="shared" si="41"/>
        <v>36.868457631419858</v>
      </c>
      <c r="AN109">
        <f t="shared" si="42"/>
        <v>49.172386885275174</v>
      </c>
      <c r="AO109">
        <f t="shared" si="43"/>
        <v>46.828303352654707</v>
      </c>
    </row>
    <row r="110" spans="1:41" x14ac:dyDescent="0.4">
      <c r="A110">
        <v>250</v>
      </c>
      <c r="B110">
        <v>5092.2415363966702</v>
      </c>
      <c r="C110">
        <v>1000</v>
      </c>
      <c r="D110">
        <v>17.5</v>
      </c>
      <c r="E110">
        <v>36.3432866176</v>
      </c>
      <c r="F110">
        <v>0</v>
      </c>
      <c r="G110">
        <v>55.6</v>
      </c>
      <c r="H110">
        <v>0.91600000000000004</v>
      </c>
      <c r="I110">
        <v>34</v>
      </c>
      <c r="J110">
        <v>3.2794132182634925E-2</v>
      </c>
      <c r="K110">
        <v>0.16699564205049636</v>
      </c>
      <c r="M110">
        <v>250</v>
      </c>
      <c r="N110">
        <v>0</v>
      </c>
      <c r="O110">
        <f t="shared" si="22"/>
        <v>1</v>
      </c>
      <c r="P110">
        <v>0.58037578288100211</v>
      </c>
      <c r="Q110">
        <v>0.56353240152477757</v>
      </c>
      <c r="R110">
        <v>0.32653061224489793</v>
      </c>
      <c r="S110">
        <f t="shared" si="23"/>
        <v>0.67346938775510212</v>
      </c>
      <c r="T110">
        <v>0.16699564205049636</v>
      </c>
      <c r="U110">
        <f t="shared" si="24"/>
        <v>0.23709373383335833</v>
      </c>
      <c r="V110">
        <f t="shared" si="25"/>
        <v>0.168627715658903</v>
      </c>
      <c r="W110">
        <f t="shared" si="26"/>
        <v>0.13084372032196442</v>
      </c>
      <c r="X110">
        <f t="shared" si="27"/>
        <v>0.10689256709203748</v>
      </c>
      <c r="Y110">
        <f t="shared" si="28"/>
        <v>9.0353258038605624E-2</v>
      </c>
      <c r="Z110">
        <f t="shared" si="29"/>
        <v>41.976000644175862</v>
      </c>
      <c r="AA110">
        <f t="shared" si="30"/>
        <v>0.97731508940403</v>
      </c>
      <c r="AB110">
        <f t="shared" si="31"/>
        <v>21.648422249007112</v>
      </c>
      <c r="AC110">
        <f t="shared" si="32"/>
        <v>35.990804442839789</v>
      </c>
      <c r="AD110">
        <f t="shared" si="33"/>
        <v>45.894840769985791</v>
      </c>
      <c r="AE110">
        <v>3.2794132182634925E-2</v>
      </c>
      <c r="AF110">
        <f t="shared" si="34"/>
        <v>4.6559797318869646E-2</v>
      </c>
      <c r="AG110">
        <f t="shared" si="35"/>
        <v>3.3114634184894916E-2</v>
      </c>
      <c r="AH110">
        <f t="shared" si="36"/>
        <v>2.5694719974840581E-2</v>
      </c>
      <c r="AI110">
        <f t="shared" si="37"/>
        <v>2.09912602000564E-2</v>
      </c>
      <c r="AJ110">
        <f t="shared" si="38"/>
        <v>2.2179146794394953E-2</v>
      </c>
      <c r="AK110">
        <f t="shared" si="39"/>
        <v>41.976000644175862</v>
      </c>
      <c r="AL110">
        <f t="shared" si="40"/>
        <v>0.97731508940402023</v>
      </c>
      <c r="AM110">
        <f t="shared" si="41"/>
        <v>21.648422249007123</v>
      </c>
      <c r="AN110">
        <f t="shared" si="42"/>
        <v>35.990804442839789</v>
      </c>
      <c r="AO110">
        <f t="shared" si="43"/>
        <v>32.368550962482232</v>
      </c>
    </row>
    <row r="111" spans="1:41" x14ac:dyDescent="0.4">
      <c r="A111">
        <v>186</v>
      </c>
      <c r="B111">
        <v>1732.8437323055</v>
      </c>
      <c r="C111">
        <v>1000</v>
      </c>
      <c r="D111">
        <v>21.9</v>
      </c>
      <c r="E111">
        <v>40.812119277972002</v>
      </c>
      <c r="F111">
        <v>0</v>
      </c>
      <c r="G111">
        <v>75.8</v>
      </c>
      <c r="H111">
        <v>0.84099999999999997</v>
      </c>
      <c r="I111">
        <v>30</v>
      </c>
      <c r="J111">
        <v>0.10452494517165681</v>
      </c>
      <c r="K111">
        <v>0.18112539611028153</v>
      </c>
      <c r="M111">
        <v>186</v>
      </c>
      <c r="N111">
        <v>0</v>
      </c>
      <c r="O111">
        <f t="shared" si="22"/>
        <v>1</v>
      </c>
      <c r="P111">
        <v>0.79123173277661796</v>
      </c>
      <c r="Q111">
        <v>0.51588310038119434</v>
      </c>
      <c r="R111">
        <v>0.2857142857142857</v>
      </c>
      <c r="S111">
        <f t="shared" si="23"/>
        <v>0.7142857142857143</v>
      </c>
      <c r="T111">
        <v>0.18112539611028153</v>
      </c>
      <c r="U111">
        <f t="shared" si="24"/>
        <v>0.23978998251461323</v>
      </c>
      <c r="V111">
        <f t="shared" si="25"/>
        <v>0.16737877094951545</v>
      </c>
      <c r="W111">
        <f t="shared" si="26"/>
        <v>0.12855733200384339</v>
      </c>
      <c r="X111">
        <f t="shared" si="27"/>
        <v>0.10435376490785192</v>
      </c>
      <c r="Y111">
        <f t="shared" si="28"/>
        <v>8.7819865424739726E-2</v>
      </c>
      <c r="Z111">
        <f t="shared" si="29"/>
        <v>32.388934773460861</v>
      </c>
      <c r="AA111">
        <f t="shared" si="30"/>
        <v>7.5895625108232725</v>
      </c>
      <c r="AB111">
        <f t="shared" si="31"/>
        <v>29.023022301318306</v>
      </c>
      <c r="AC111">
        <f t="shared" si="32"/>
        <v>42.385901066952414</v>
      </c>
      <c r="AD111">
        <f t="shared" si="33"/>
        <v>51.514328023184007</v>
      </c>
      <c r="AE111">
        <v>0.10452494517165681</v>
      </c>
      <c r="AF111">
        <f t="shared" si="34"/>
        <v>0.13837946148530045</v>
      </c>
      <c r="AG111">
        <f t="shared" si="35"/>
        <v>9.6591959118450171E-2</v>
      </c>
      <c r="AH111">
        <f t="shared" si="36"/>
        <v>7.4188647024046109E-2</v>
      </c>
      <c r="AI111">
        <f t="shared" si="37"/>
        <v>6.0221105320912099E-2</v>
      </c>
      <c r="AJ111">
        <f t="shared" si="38"/>
        <v>6.3349527562345354E-2</v>
      </c>
      <c r="AK111">
        <f t="shared" si="39"/>
        <v>32.388934773460846</v>
      </c>
      <c r="AL111">
        <f t="shared" si="40"/>
        <v>7.5895625108232636</v>
      </c>
      <c r="AM111">
        <f t="shared" si="41"/>
        <v>29.023022301318317</v>
      </c>
      <c r="AN111">
        <f t="shared" si="42"/>
        <v>42.385901066952414</v>
      </c>
      <c r="AO111">
        <f t="shared" si="43"/>
        <v>39.392910028980012</v>
      </c>
    </row>
    <row r="112" spans="1:41" x14ac:dyDescent="0.4">
      <c r="A112">
        <v>184</v>
      </c>
      <c r="B112">
        <v>8299.5775420159607</v>
      </c>
      <c r="C112">
        <v>1000</v>
      </c>
      <c r="D112">
        <v>20.7</v>
      </c>
      <c r="E112">
        <v>38.360293557360002</v>
      </c>
      <c r="F112">
        <v>0</v>
      </c>
      <c r="G112">
        <v>75.7</v>
      </c>
      <c r="H112">
        <v>0.85099999999999998</v>
      </c>
      <c r="I112">
        <v>12</v>
      </c>
      <c r="J112">
        <v>2.3347847654795341E-2</v>
      </c>
      <c r="K112">
        <v>0.19377727205014941</v>
      </c>
      <c r="M112">
        <v>184</v>
      </c>
      <c r="N112">
        <v>0</v>
      </c>
      <c r="O112">
        <f t="shared" si="22"/>
        <v>1</v>
      </c>
      <c r="P112">
        <v>0.79018789144050106</v>
      </c>
      <c r="Q112">
        <v>0.52223634053367207</v>
      </c>
      <c r="R112">
        <v>0.10204081632653061</v>
      </c>
      <c r="S112">
        <f t="shared" si="23"/>
        <v>0.89795918367346939</v>
      </c>
      <c r="T112">
        <v>0.19377727205014941</v>
      </c>
      <c r="U112">
        <f t="shared" si="24"/>
        <v>0.24143816729885267</v>
      </c>
      <c r="V112">
        <f t="shared" si="25"/>
        <v>0.17137785831068139</v>
      </c>
      <c r="W112">
        <f t="shared" si="26"/>
        <v>0.13283261131591287</v>
      </c>
      <c r="X112">
        <f t="shared" si="27"/>
        <v>0.10844241470233877</v>
      </c>
      <c r="Y112">
        <f t="shared" si="28"/>
        <v>9.1619589498587103E-2</v>
      </c>
      <c r="Z112">
        <f t="shared" si="29"/>
        <v>24.595709674542562</v>
      </c>
      <c r="AA112">
        <f t="shared" si="30"/>
        <v>11.559360652817464</v>
      </c>
      <c r="AB112">
        <f t="shared" si="31"/>
        <v>31.450881772380463</v>
      </c>
      <c r="AC112">
        <f t="shared" si="32"/>
        <v>44.037598653843183</v>
      </c>
      <c r="AD112">
        <f t="shared" si="33"/>
        <v>52.719125143388325</v>
      </c>
      <c r="AE112">
        <v>2.3347847654795341E-2</v>
      </c>
      <c r="AF112">
        <f t="shared" si="34"/>
        <v>2.9090416479223297E-2</v>
      </c>
      <c r="AG112">
        <f t="shared" si="35"/>
        <v>2.0648985739707165E-2</v>
      </c>
      <c r="AH112">
        <f t="shared" si="36"/>
        <v>1.6004743692490154E-2</v>
      </c>
      <c r="AI112">
        <f t="shared" si="37"/>
        <v>1.3066016210265831E-2</v>
      </c>
      <c r="AJ112">
        <f t="shared" si="38"/>
        <v>1.3798833289220163E-2</v>
      </c>
      <c r="AK112">
        <f t="shared" si="39"/>
        <v>24.595709674542562</v>
      </c>
      <c r="AL112">
        <f t="shared" si="40"/>
        <v>11.559360652817457</v>
      </c>
      <c r="AM112">
        <f t="shared" si="41"/>
        <v>31.450881772380463</v>
      </c>
      <c r="AN112">
        <f t="shared" si="42"/>
        <v>44.037598653843183</v>
      </c>
      <c r="AO112">
        <f t="shared" si="43"/>
        <v>40.898906429235396</v>
      </c>
    </row>
    <row r="113" spans="1:41" x14ac:dyDescent="0.4">
      <c r="A113">
        <v>161</v>
      </c>
      <c r="B113">
        <v>3565.9015921113701</v>
      </c>
      <c r="C113">
        <v>1000</v>
      </c>
      <c r="D113">
        <v>24.8</v>
      </c>
      <c r="E113">
        <v>43.784817865375999</v>
      </c>
      <c r="F113">
        <v>0</v>
      </c>
      <c r="G113">
        <v>73.099999999999994</v>
      </c>
      <c r="H113">
        <v>0.85299999999999998</v>
      </c>
      <c r="I113">
        <v>42</v>
      </c>
      <c r="J113">
        <v>4.9858300470573227E-2</v>
      </c>
      <c r="K113">
        <v>0.17778979302798417</v>
      </c>
      <c r="M113">
        <v>161</v>
      </c>
      <c r="N113">
        <v>0</v>
      </c>
      <c r="O113">
        <f t="shared" si="22"/>
        <v>1</v>
      </c>
      <c r="P113">
        <v>0.76304801670146138</v>
      </c>
      <c r="Q113">
        <v>0.52350698856416766</v>
      </c>
      <c r="R113">
        <v>0.40816326530612246</v>
      </c>
      <c r="S113">
        <f t="shared" si="23"/>
        <v>0.59183673469387754</v>
      </c>
      <c r="T113">
        <v>0.17778979302798417</v>
      </c>
      <c r="U113">
        <f t="shared" si="24"/>
        <v>0.24706823683490048</v>
      </c>
      <c r="V113">
        <f t="shared" si="25"/>
        <v>0.17074868314396541</v>
      </c>
      <c r="W113">
        <f t="shared" si="26"/>
        <v>0.13045197537502679</v>
      </c>
      <c r="X113">
        <f t="shared" si="27"/>
        <v>0.10554366012194624</v>
      </c>
      <c r="Y113">
        <f t="shared" si="28"/>
        <v>8.8622252800596893E-2</v>
      </c>
      <c r="Z113">
        <f t="shared" si="29"/>
        <v>38.966491060604284</v>
      </c>
      <c r="AA113">
        <f t="shared" si="30"/>
        <v>3.9603566459580115</v>
      </c>
      <c r="AB113">
        <f t="shared" si="31"/>
        <v>26.625722909473438</v>
      </c>
      <c r="AC113">
        <f t="shared" si="32"/>
        <v>40.635703363840669</v>
      </c>
      <c r="AD113">
        <f t="shared" si="33"/>
        <v>50.153351724388514</v>
      </c>
      <c r="AE113">
        <v>4.9858300470573227E-2</v>
      </c>
      <c r="AF113">
        <f t="shared" si="34"/>
        <v>6.9286330666408366E-2</v>
      </c>
      <c r="AG113">
        <f t="shared" si="35"/>
        <v>4.7883733954325165E-2</v>
      </c>
      <c r="AH113">
        <f t="shared" si="36"/>
        <v>3.658316753990571E-2</v>
      </c>
      <c r="AI113">
        <f t="shared" si="37"/>
        <v>2.9598029389098716E-2</v>
      </c>
      <c r="AJ113">
        <f t="shared" si="38"/>
        <v>3.1065864589705224E-2</v>
      </c>
      <c r="AK113">
        <f t="shared" si="39"/>
        <v>38.966491060604284</v>
      </c>
      <c r="AL113">
        <f t="shared" si="40"/>
        <v>3.9603566459580133</v>
      </c>
      <c r="AM113">
        <f t="shared" si="41"/>
        <v>26.625722909473438</v>
      </c>
      <c r="AN113">
        <f t="shared" si="42"/>
        <v>40.635703363840662</v>
      </c>
      <c r="AO113">
        <f t="shared" si="43"/>
        <v>37.691689655485646</v>
      </c>
    </row>
    <row r="114" spans="1:41" x14ac:dyDescent="0.4">
      <c r="A114">
        <v>174</v>
      </c>
      <c r="B114">
        <v>3222.5319329977401</v>
      </c>
      <c r="C114">
        <v>1000</v>
      </c>
      <c r="D114">
        <v>20.399999999999999</v>
      </c>
      <c r="E114">
        <v>38.672945474784001</v>
      </c>
      <c r="F114">
        <v>0</v>
      </c>
      <c r="G114">
        <v>89.6</v>
      </c>
      <c r="H114">
        <v>0.85799999999999998</v>
      </c>
      <c r="I114">
        <v>50</v>
      </c>
      <c r="J114">
        <v>5.7324818613035393E-2</v>
      </c>
      <c r="K114">
        <v>0.18473105853380978</v>
      </c>
      <c r="M114">
        <v>174</v>
      </c>
      <c r="N114">
        <v>0</v>
      </c>
      <c r="O114">
        <f t="shared" si="22"/>
        <v>1</v>
      </c>
      <c r="P114">
        <v>0.93528183716075153</v>
      </c>
      <c r="Q114">
        <v>0.52668360864040653</v>
      </c>
      <c r="R114">
        <v>0.48979591836734693</v>
      </c>
      <c r="S114">
        <f t="shared" si="23"/>
        <v>0.51020408163265307</v>
      </c>
      <c r="T114">
        <v>0.18473105853380978</v>
      </c>
      <c r="U114">
        <f t="shared" si="24"/>
        <v>0.24861443040674425</v>
      </c>
      <c r="V114">
        <f t="shared" si="25"/>
        <v>0.16664450644725171</v>
      </c>
      <c r="W114">
        <f t="shared" si="26"/>
        <v>0.12532422815417987</v>
      </c>
      <c r="X114">
        <f t="shared" si="27"/>
        <v>0.10042370477633383</v>
      </c>
      <c r="Y114">
        <f t="shared" si="28"/>
        <v>8.3777960430137258E-2</v>
      </c>
      <c r="Z114">
        <f t="shared" si="29"/>
        <v>34.581825265318031</v>
      </c>
      <c r="AA114">
        <f t="shared" si="30"/>
        <v>9.7907478201603233</v>
      </c>
      <c r="AB114">
        <f t="shared" si="31"/>
        <v>32.158550300710353</v>
      </c>
      <c r="AC114">
        <f t="shared" si="32"/>
        <v>45.637888088020603</v>
      </c>
      <c r="AD114">
        <f t="shared" si="33"/>
        <v>54.648687072399312</v>
      </c>
      <c r="AE114">
        <v>5.7324818613035393E-2</v>
      </c>
      <c r="AF114">
        <f t="shared" si="34"/>
        <v>7.7148787219455797E-2</v>
      </c>
      <c r="AG114">
        <f t="shared" si="35"/>
        <v>5.1712290184268768E-2</v>
      </c>
      <c r="AH114">
        <f t="shared" si="36"/>
        <v>3.8889987984571432E-2</v>
      </c>
      <c r="AI114">
        <f t="shared" si="37"/>
        <v>3.1162982047757495E-2</v>
      </c>
      <c r="AJ114">
        <f t="shared" si="38"/>
        <v>3.2496947342971448E-2</v>
      </c>
      <c r="AK114">
        <f t="shared" si="39"/>
        <v>34.581825265318031</v>
      </c>
      <c r="AL114">
        <f t="shared" si="40"/>
        <v>9.7907478201603286</v>
      </c>
      <c r="AM114">
        <f t="shared" si="41"/>
        <v>32.15855030071036</v>
      </c>
      <c r="AN114">
        <f t="shared" si="42"/>
        <v>45.637888088020603</v>
      </c>
      <c r="AO114">
        <f t="shared" si="43"/>
        <v>43.310858840499158</v>
      </c>
    </row>
    <row r="115" spans="1:41" x14ac:dyDescent="0.4">
      <c r="A115">
        <v>177</v>
      </c>
      <c r="B115">
        <v>7593.0430426539897</v>
      </c>
      <c r="C115">
        <v>1000</v>
      </c>
      <c r="D115">
        <v>21</v>
      </c>
      <c r="E115">
        <v>37.603566660719999</v>
      </c>
      <c r="F115">
        <v>0</v>
      </c>
      <c r="G115">
        <v>88.2</v>
      </c>
      <c r="H115">
        <v>0.84599999999999997</v>
      </c>
      <c r="I115">
        <v>12</v>
      </c>
      <c r="J115">
        <v>2.7594646078180053E-2</v>
      </c>
      <c r="K115">
        <v>0.20952733541842425</v>
      </c>
      <c r="M115">
        <v>177</v>
      </c>
      <c r="N115">
        <v>0</v>
      </c>
      <c r="O115">
        <f t="shared" si="22"/>
        <v>1</v>
      </c>
      <c r="P115">
        <v>0.9206680584551149</v>
      </c>
      <c r="Q115">
        <v>0.5190597204574332</v>
      </c>
      <c r="R115">
        <v>0.10204081632653061</v>
      </c>
      <c r="S115">
        <f t="shared" si="23"/>
        <v>0.89795918367346939</v>
      </c>
      <c r="T115">
        <v>0.20952733541842425</v>
      </c>
      <c r="U115">
        <f t="shared" si="24"/>
        <v>0.25110483729257083</v>
      </c>
      <c r="V115">
        <f t="shared" si="25"/>
        <v>0.1754315643549928</v>
      </c>
      <c r="W115">
        <f t="shared" si="26"/>
        <v>0.13480619736834926</v>
      </c>
      <c r="X115">
        <f t="shared" si="27"/>
        <v>0.10945847440405616</v>
      </c>
      <c r="Y115">
        <f t="shared" si="28"/>
        <v>9.213437094455014E-2</v>
      </c>
      <c r="Z115">
        <f t="shared" si="29"/>
        <v>19.843473784037137</v>
      </c>
      <c r="AA115">
        <f t="shared" si="30"/>
        <v>16.272707804612939</v>
      </c>
      <c r="AB115">
        <f t="shared" si="31"/>
        <v>35.661761221206554</v>
      </c>
      <c r="AC115">
        <f t="shared" si="32"/>
        <v>47.759334510951255</v>
      </c>
      <c r="AD115">
        <f t="shared" si="33"/>
        <v>56.027517478538726</v>
      </c>
      <c r="AE115">
        <v>2.7594646078180053E-2</v>
      </c>
      <c r="AF115">
        <f t="shared" si="34"/>
        <v>3.307038243850155E-2</v>
      </c>
      <c r="AG115">
        <f t="shared" si="35"/>
        <v>2.3104249952160733E-2</v>
      </c>
      <c r="AH115">
        <f t="shared" si="36"/>
        <v>1.7753909283942444E-2</v>
      </c>
      <c r="AI115">
        <f t="shared" si="37"/>
        <v>1.4415626750588951E-2</v>
      </c>
      <c r="AJ115">
        <f t="shared" si="38"/>
        <v>1.5167563654483528E-2</v>
      </c>
      <c r="AK115">
        <f t="shared" si="39"/>
        <v>19.843473784037158</v>
      </c>
      <c r="AL115">
        <f t="shared" si="40"/>
        <v>16.272707804612928</v>
      </c>
      <c r="AM115">
        <f t="shared" si="41"/>
        <v>35.661761221206554</v>
      </c>
      <c r="AN115">
        <f t="shared" si="42"/>
        <v>47.759334510951248</v>
      </c>
      <c r="AO115">
        <f t="shared" si="43"/>
        <v>45.034396848173408</v>
      </c>
    </row>
    <row r="116" spans="1:41" x14ac:dyDescent="0.4">
      <c r="A116">
        <v>93</v>
      </c>
      <c r="B116">
        <v>7567.9313343983804</v>
      </c>
      <c r="C116">
        <v>1000</v>
      </c>
      <c r="D116">
        <v>26.4</v>
      </c>
      <c r="E116">
        <v>49.021616813759898</v>
      </c>
      <c r="F116">
        <v>8</v>
      </c>
      <c r="G116">
        <v>34.200000000000003</v>
      </c>
      <c r="H116">
        <v>0.94099999999999995</v>
      </c>
      <c r="I116">
        <v>80</v>
      </c>
      <c r="J116">
        <v>1.7446580876755637E-2</v>
      </c>
      <c r="K116">
        <v>0.13203452609531455</v>
      </c>
      <c r="M116">
        <v>93</v>
      </c>
      <c r="N116">
        <v>4.1237113402061855E-2</v>
      </c>
      <c r="O116">
        <f t="shared" si="22"/>
        <v>0.95876288659793818</v>
      </c>
      <c r="P116">
        <v>0.35699373695198333</v>
      </c>
      <c r="Q116">
        <v>0.57941550190597202</v>
      </c>
      <c r="R116">
        <v>0.79591836734693877</v>
      </c>
      <c r="S116">
        <f t="shared" si="23"/>
        <v>0.20408163265306123</v>
      </c>
      <c r="T116">
        <v>0.13203452609531455</v>
      </c>
      <c r="U116">
        <f t="shared" si="24"/>
        <v>0.25158373652598082</v>
      </c>
      <c r="V116">
        <f t="shared" si="25"/>
        <v>0.1739778443486476</v>
      </c>
      <c r="W116">
        <f t="shared" si="26"/>
        <v>0.13296286497961479</v>
      </c>
      <c r="X116">
        <f t="shared" si="27"/>
        <v>0.10759704546208676</v>
      </c>
      <c r="Y116">
        <f t="shared" si="28"/>
        <v>9.0358935738135887E-2</v>
      </c>
      <c r="Z116">
        <f t="shared" si="29"/>
        <v>90.543900876627347</v>
      </c>
      <c r="AA116">
        <f t="shared" si="30"/>
        <v>31.766932100058849</v>
      </c>
      <c r="AB116">
        <f t="shared" si="31"/>
        <v>0.70310312897255778</v>
      </c>
      <c r="AC116">
        <f t="shared" si="32"/>
        <v>18.508401821798177</v>
      </c>
      <c r="AD116">
        <f t="shared" si="33"/>
        <v>31.56416097339072</v>
      </c>
      <c r="AE116">
        <v>1.7446580876755637E-2</v>
      </c>
      <c r="AF116">
        <f t="shared" si="34"/>
        <v>3.3243395772165882E-2</v>
      </c>
      <c r="AG116">
        <f t="shared" si="35"/>
        <v>2.2988824377656449E-2</v>
      </c>
      <c r="AH116">
        <f t="shared" si="36"/>
        <v>1.7569248332798833E-2</v>
      </c>
      <c r="AI116">
        <f t="shared" si="37"/>
        <v>1.4217497583920704E-2</v>
      </c>
      <c r="AJ116">
        <f t="shared" si="38"/>
        <v>1.4924642505579608E-2</v>
      </c>
      <c r="AK116">
        <f t="shared" si="39"/>
        <v>90.543900876627347</v>
      </c>
      <c r="AL116">
        <f t="shared" si="40"/>
        <v>31.766932100058838</v>
      </c>
      <c r="AM116">
        <f t="shared" si="41"/>
        <v>0.70310312897255434</v>
      </c>
      <c r="AN116">
        <f t="shared" si="42"/>
        <v>18.508401821798177</v>
      </c>
      <c r="AO116">
        <f t="shared" si="43"/>
        <v>14.455201216738395</v>
      </c>
    </row>
    <row r="117" spans="1:41" x14ac:dyDescent="0.4">
      <c r="A117">
        <v>128</v>
      </c>
      <c r="B117">
        <v>5011.8098071186196</v>
      </c>
      <c r="C117">
        <v>1000</v>
      </c>
      <c r="D117">
        <v>28.2</v>
      </c>
      <c r="E117">
        <v>49.237951975679998</v>
      </c>
      <c r="F117">
        <v>1</v>
      </c>
      <c r="G117">
        <v>45.6</v>
      </c>
      <c r="H117">
        <v>0.88800000000000001</v>
      </c>
      <c r="I117">
        <v>62</v>
      </c>
      <c r="J117">
        <v>3.0301959160045976E-2</v>
      </c>
      <c r="K117">
        <v>0.15186765609322631</v>
      </c>
      <c r="M117">
        <v>128</v>
      </c>
      <c r="N117">
        <v>5.1546391752577319E-3</v>
      </c>
      <c r="O117">
        <f t="shared" si="22"/>
        <v>0.99484536082474229</v>
      </c>
      <c r="P117">
        <v>0.47599164926931109</v>
      </c>
      <c r="Q117">
        <v>0.54574332909783985</v>
      </c>
      <c r="R117">
        <v>0.61224489795918369</v>
      </c>
      <c r="S117">
        <f t="shared" si="23"/>
        <v>0.38775510204081631</v>
      </c>
      <c r="T117">
        <v>0.15186765609322631</v>
      </c>
      <c r="U117">
        <f t="shared" si="24"/>
        <v>0.25265635316736557</v>
      </c>
      <c r="V117">
        <f t="shared" si="25"/>
        <v>0.17730827156899284</v>
      </c>
      <c r="W117">
        <f t="shared" si="26"/>
        <v>0.13657760851015785</v>
      </c>
      <c r="X117">
        <f t="shared" si="27"/>
        <v>0.1110642910693803</v>
      </c>
      <c r="Y117">
        <f t="shared" si="28"/>
        <v>9.3582630712613968E-2</v>
      </c>
      <c r="Z117">
        <f t="shared" si="29"/>
        <v>66.36613724535826</v>
      </c>
      <c r="AA117">
        <f t="shared" si="30"/>
        <v>16.751832569371729</v>
      </c>
      <c r="AB117">
        <f t="shared" si="31"/>
        <v>10.068007880283886</v>
      </c>
      <c r="AC117">
        <f t="shared" si="32"/>
        <v>26.867712371091201</v>
      </c>
      <c r="AD117">
        <f t="shared" si="33"/>
        <v>38.37882724997953</v>
      </c>
      <c r="AE117">
        <v>3.0301959160045976E-2</v>
      </c>
      <c r="AF117">
        <f t="shared" si="34"/>
        <v>5.0412198964234503E-2</v>
      </c>
      <c r="AG117">
        <f t="shared" si="35"/>
        <v>3.5378092623776281E-2</v>
      </c>
      <c r="AH117">
        <f t="shared" si="36"/>
        <v>2.725115552393214E-2</v>
      </c>
      <c r="AI117">
        <f t="shared" si="37"/>
        <v>2.2160515930119303E-2</v>
      </c>
      <c r="AJ117">
        <f t="shared" si="38"/>
        <v>2.3340528250815729E-2</v>
      </c>
      <c r="AK117">
        <f t="shared" si="39"/>
        <v>66.366137245358274</v>
      </c>
      <c r="AL117">
        <f t="shared" si="40"/>
        <v>16.751832569371736</v>
      </c>
      <c r="AM117">
        <f t="shared" si="41"/>
        <v>10.068007880283895</v>
      </c>
      <c r="AN117">
        <f t="shared" si="42"/>
        <v>26.867712371091191</v>
      </c>
      <c r="AO117">
        <f t="shared" si="43"/>
        <v>22.973534062474414</v>
      </c>
    </row>
    <row r="118" spans="1:41" x14ac:dyDescent="0.4">
      <c r="A118">
        <v>173</v>
      </c>
      <c r="B118">
        <v>2044.9677110825501</v>
      </c>
      <c r="C118">
        <v>1000</v>
      </c>
      <c r="D118">
        <v>21.2</v>
      </c>
      <c r="E118">
        <v>39.094597266944</v>
      </c>
      <c r="F118">
        <v>0</v>
      </c>
      <c r="G118">
        <v>78.3</v>
      </c>
      <c r="H118">
        <v>0.82399999999999995</v>
      </c>
      <c r="I118">
        <v>24</v>
      </c>
      <c r="J118">
        <v>9.6373583956471817E-2</v>
      </c>
      <c r="K118">
        <v>0.19708086739228814</v>
      </c>
      <c r="M118">
        <v>173</v>
      </c>
      <c r="N118">
        <v>0</v>
      </c>
      <c r="O118">
        <f t="shared" si="22"/>
        <v>1</v>
      </c>
      <c r="P118">
        <v>0.81732776617954073</v>
      </c>
      <c r="Q118">
        <v>0.50508259212198214</v>
      </c>
      <c r="R118">
        <v>0.22448979591836735</v>
      </c>
      <c r="S118">
        <f t="shared" si="23"/>
        <v>0.77551020408163263</v>
      </c>
      <c r="T118">
        <v>0.19708086739228814</v>
      </c>
      <c r="U118">
        <f t="shared" si="24"/>
        <v>0.25446858745878048</v>
      </c>
      <c r="V118">
        <f t="shared" si="25"/>
        <v>0.17834037399332237</v>
      </c>
      <c r="W118">
        <f t="shared" si="26"/>
        <v>0.13727302541972075</v>
      </c>
      <c r="X118">
        <f t="shared" si="27"/>
        <v>0.1115791295134588</v>
      </c>
      <c r="Y118">
        <f t="shared" si="28"/>
        <v>9.3987200331122081E-2</v>
      </c>
      <c r="Z118">
        <f t="shared" si="29"/>
        <v>29.118869236688749</v>
      </c>
      <c r="AA118">
        <f t="shared" si="30"/>
        <v>9.5090374052712825</v>
      </c>
      <c r="AB118">
        <f t="shared" si="31"/>
        <v>30.346853433276344</v>
      </c>
      <c r="AC118">
        <f t="shared" si="32"/>
        <v>43.384088476046081</v>
      </c>
      <c r="AD118">
        <f t="shared" si="33"/>
        <v>52.310337591501877</v>
      </c>
      <c r="AE118">
        <v>9.6373583956471817E-2</v>
      </c>
      <c r="AF118">
        <f t="shared" si="34"/>
        <v>0.12443648184746731</v>
      </c>
      <c r="AG118">
        <f t="shared" si="35"/>
        <v>8.720938380925039E-2</v>
      </c>
      <c r="AH118">
        <f t="shared" si="36"/>
        <v>6.712723368480579E-2</v>
      </c>
      <c r="AI118">
        <f t="shared" si="37"/>
        <v>5.4562783025259534E-2</v>
      </c>
      <c r="AJ118">
        <f t="shared" si="38"/>
        <v>5.7450296049764898E-2</v>
      </c>
      <c r="AK118">
        <f t="shared" si="39"/>
        <v>29.118869236688759</v>
      </c>
      <c r="AL118">
        <f t="shared" si="40"/>
        <v>9.5090374052712807</v>
      </c>
      <c r="AM118">
        <f t="shared" si="41"/>
        <v>30.346853433276344</v>
      </c>
      <c r="AN118">
        <f t="shared" si="42"/>
        <v>43.384088476046081</v>
      </c>
      <c r="AO118">
        <f t="shared" si="43"/>
        <v>40.387921989377347</v>
      </c>
    </row>
    <row r="119" spans="1:41" x14ac:dyDescent="0.4">
      <c r="A119">
        <v>48</v>
      </c>
      <c r="B119">
        <v>4336.20351834334</v>
      </c>
      <c r="C119">
        <v>1000</v>
      </c>
      <c r="D119">
        <v>28.7</v>
      </c>
      <c r="E119">
        <v>51.880953981752</v>
      </c>
      <c r="F119">
        <v>0</v>
      </c>
      <c r="G119">
        <v>22</v>
      </c>
      <c r="H119">
        <v>0.96599999999999997</v>
      </c>
      <c r="I119">
        <v>88</v>
      </c>
      <c r="J119">
        <v>2.8859091591977422E-2</v>
      </c>
      <c r="K119">
        <v>0.12513889449732518</v>
      </c>
      <c r="M119">
        <v>48</v>
      </c>
      <c r="N119">
        <v>0</v>
      </c>
      <c r="O119">
        <f t="shared" si="22"/>
        <v>1</v>
      </c>
      <c r="P119">
        <v>0.22964509394572025</v>
      </c>
      <c r="Q119">
        <v>0.59529860228716636</v>
      </c>
      <c r="R119">
        <v>0.87755102040816324</v>
      </c>
      <c r="S119">
        <f t="shared" si="23"/>
        <v>0.12244897959183676</v>
      </c>
      <c r="T119">
        <v>0.12513889449732518</v>
      </c>
      <c r="U119">
        <f t="shared" si="24"/>
        <v>0.25703885210378269</v>
      </c>
      <c r="V119">
        <f t="shared" si="25"/>
        <v>0.18055369580488229</v>
      </c>
      <c r="W119">
        <f t="shared" si="26"/>
        <v>0.13914834777576138</v>
      </c>
      <c r="X119">
        <f t="shared" si="27"/>
        <v>0.11319092037018381</v>
      </c>
      <c r="Y119">
        <f t="shared" si="28"/>
        <v>9.5395388413457682E-2</v>
      </c>
      <c r="Z119">
        <f t="shared" si="29"/>
        <v>105.40284708146982</v>
      </c>
      <c r="AA119">
        <f t="shared" si="30"/>
        <v>44.282636130161421</v>
      </c>
      <c r="AB119">
        <f t="shared" si="31"/>
        <v>11.195123094791001</v>
      </c>
      <c r="AC119">
        <f t="shared" si="32"/>
        <v>9.5477702397289068</v>
      </c>
      <c r="AD119">
        <f t="shared" si="33"/>
        <v>23.768394473473041</v>
      </c>
      <c r="AE119">
        <v>2.8859091591977422E-2</v>
      </c>
      <c r="AF119">
        <f t="shared" si="34"/>
        <v>5.9277395771770693E-2</v>
      </c>
      <c r="AG119">
        <f t="shared" si="35"/>
        <v>4.1638658112122792E-2</v>
      </c>
      <c r="AH119">
        <f t="shared" si="36"/>
        <v>3.2089902419737776E-2</v>
      </c>
      <c r="AI119">
        <f t="shared" si="37"/>
        <v>2.6103691833502495E-2</v>
      </c>
      <c r="AJ119">
        <f t="shared" si="38"/>
        <v>2.7499686076169171E-2</v>
      </c>
      <c r="AK119">
        <f t="shared" si="39"/>
        <v>105.40284708146982</v>
      </c>
      <c r="AL119">
        <f t="shared" si="40"/>
        <v>44.282636130161421</v>
      </c>
      <c r="AM119">
        <f t="shared" si="41"/>
        <v>11.195123094791008</v>
      </c>
      <c r="AN119">
        <f t="shared" si="42"/>
        <v>9.5477702397289068</v>
      </c>
      <c r="AO119">
        <f t="shared" si="43"/>
        <v>4.7104930918413048</v>
      </c>
    </row>
    <row r="120" spans="1:41" x14ac:dyDescent="0.4">
      <c r="A120">
        <v>121</v>
      </c>
      <c r="B120">
        <v>4465.7163174917696</v>
      </c>
      <c r="C120">
        <v>1000</v>
      </c>
      <c r="D120">
        <v>27.6</v>
      </c>
      <c r="E120">
        <v>48.402944555520001</v>
      </c>
      <c r="F120">
        <v>0</v>
      </c>
      <c r="G120">
        <v>47.3</v>
      </c>
      <c r="H120">
        <v>0.84799999999999998</v>
      </c>
      <c r="I120">
        <v>52</v>
      </c>
      <c r="J120">
        <v>3.6068830508500259E-2</v>
      </c>
      <c r="K120">
        <v>0.16107316495465457</v>
      </c>
      <c r="M120">
        <v>121</v>
      </c>
      <c r="N120">
        <v>0</v>
      </c>
      <c r="O120">
        <f t="shared" si="22"/>
        <v>1</v>
      </c>
      <c r="P120">
        <v>0.49373695198329853</v>
      </c>
      <c r="Q120">
        <v>0.5203303684879288</v>
      </c>
      <c r="R120">
        <v>0.51020408163265307</v>
      </c>
      <c r="S120">
        <f t="shared" si="23"/>
        <v>0.48979591836734693</v>
      </c>
      <c r="T120">
        <v>0.16107316495465457</v>
      </c>
      <c r="U120">
        <f t="shared" si="24"/>
        <v>0.2573194293620748</v>
      </c>
      <c r="V120">
        <f t="shared" si="25"/>
        <v>0.18314536030666417</v>
      </c>
      <c r="W120">
        <f t="shared" si="26"/>
        <v>0.14216526064432941</v>
      </c>
      <c r="X120">
        <f t="shared" si="27"/>
        <v>0.11617112972081782</v>
      </c>
      <c r="Y120">
        <f t="shared" si="28"/>
        <v>9.8213360444060455E-2</v>
      </c>
      <c r="Z120">
        <f t="shared" si="29"/>
        <v>59.753134194957646</v>
      </c>
      <c r="AA120">
        <f t="shared" si="30"/>
        <v>13.703210809959179</v>
      </c>
      <c r="AB120">
        <f t="shared" si="31"/>
        <v>11.73870539866037</v>
      </c>
      <c r="AC120">
        <f t="shared" si="32"/>
        <v>27.876794527802073</v>
      </c>
      <c r="AD120">
        <f t="shared" si="33"/>
        <v>39.025622007421568</v>
      </c>
      <c r="AE120">
        <v>3.6068830508500259E-2</v>
      </c>
      <c r="AF120">
        <f t="shared" si="34"/>
        <v>5.7621087204796237E-2</v>
      </c>
      <c r="AG120">
        <f t="shared" si="35"/>
        <v>4.1011418389766921E-2</v>
      </c>
      <c r="AH120">
        <f t="shared" si="36"/>
        <v>3.183481675436528E-2</v>
      </c>
      <c r="AI120">
        <f t="shared" si="37"/>
        <v>2.6013996739064453E-2</v>
      </c>
      <c r="AJ120">
        <f t="shared" si="38"/>
        <v>2.7490931314694246E-2</v>
      </c>
      <c r="AK120">
        <f t="shared" si="39"/>
        <v>59.753134194957624</v>
      </c>
      <c r="AL120">
        <f t="shared" si="40"/>
        <v>13.703210809959179</v>
      </c>
      <c r="AM120">
        <f t="shared" si="41"/>
        <v>11.73870539866037</v>
      </c>
      <c r="AN120">
        <f t="shared" si="42"/>
        <v>27.876794527802073</v>
      </c>
      <c r="AO120">
        <f t="shared" si="43"/>
        <v>23.782027509276961</v>
      </c>
    </row>
    <row r="121" spans="1:41" x14ac:dyDescent="0.4">
      <c r="A121">
        <v>256</v>
      </c>
      <c r="B121">
        <v>4544.6277761943302</v>
      </c>
      <c r="C121">
        <v>1000</v>
      </c>
      <c r="D121">
        <v>17.8</v>
      </c>
      <c r="E121">
        <v>35.361299503551997</v>
      </c>
      <c r="F121">
        <v>0</v>
      </c>
      <c r="G121">
        <v>48.7</v>
      </c>
      <c r="H121">
        <v>0.95199999999999996</v>
      </c>
      <c r="I121">
        <v>42</v>
      </c>
      <c r="J121">
        <v>3.8365626716698242E-2</v>
      </c>
      <c r="K121">
        <v>0.1743574928278101</v>
      </c>
      <c r="M121">
        <v>256</v>
      </c>
      <c r="N121">
        <v>0</v>
      </c>
      <c r="O121">
        <f t="shared" si="22"/>
        <v>1</v>
      </c>
      <c r="P121">
        <v>0.50835073068893533</v>
      </c>
      <c r="Q121">
        <v>0.58640406607369755</v>
      </c>
      <c r="R121">
        <v>0.40816326530612246</v>
      </c>
      <c r="S121">
        <f t="shared" si="23"/>
        <v>0.59183673469387754</v>
      </c>
      <c r="T121">
        <v>0.1743574928278101</v>
      </c>
      <c r="U121">
        <f t="shared" si="24"/>
        <v>0.25959657921393631</v>
      </c>
      <c r="V121">
        <f t="shared" si="25"/>
        <v>0.18443959129226359</v>
      </c>
      <c r="W121">
        <f t="shared" si="26"/>
        <v>0.14303025171854838</v>
      </c>
      <c r="X121">
        <f t="shared" si="27"/>
        <v>0.11680569426761239</v>
      </c>
      <c r="Y121">
        <f t="shared" si="28"/>
        <v>9.8707670022699298E-2</v>
      </c>
      <c r="Z121">
        <f t="shared" si="29"/>
        <v>48.88753847264001</v>
      </c>
      <c r="AA121">
        <f t="shared" si="30"/>
        <v>5.7824291350703501</v>
      </c>
      <c r="AB121">
        <f t="shared" si="31"/>
        <v>17.967246833607263</v>
      </c>
      <c r="AC121">
        <f t="shared" si="32"/>
        <v>33.007929643169412</v>
      </c>
      <c r="AD121">
        <f t="shared" si="33"/>
        <v>43.387767040112323</v>
      </c>
      <c r="AE121">
        <v>3.8365626716698242E-2</v>
      </c>
      <c r="AF121">
        <f t="shared" si="34"/>
        <v>5.7121637238093548E-2</v>
      </c>
      <c r="AG121">
        <f t="shared" si="35"/>
        <v>4.058409189381694E-2</v>
      </c>
      <c r="AH121">
        <f t="shared" si="36"/>
        <v>3.1472379865248694E-2</v>
      </c>
      <c r="AI121">
        <f t="shared" si="37"/>
        <v>2.5701927642889481E-2</v>
      </c>
      <c r="AJ121">
        <f t="shared" si="38"/>
        <v>2.7149547466722643E-2</v>
      </c>
      <c r="AK121">
        <f t="shared" si="39"/>
        <v>48.887538472640003</v>
      </c>
      <c r="AL121">
        <f t="shared" si="40"/>
        <v>5.7824291350703616</v>
      </c>
      <c r="AM121">
        <f t="shared" si="41"/>
        <v>17.967246833607266</v>
      </c>
      <c r="AN121">
        <f t="shared" si="42"/>
        <v>33.007929643169412</v>
      </c>
      <c r="AO121">
        <f t="shared" si="43"/>
        <v>29.234708800140407</v>
      </c>
    </row>
    <row r="122" spans="1:41" x14ac:dyDescent="0.4">
      <c r="A122">
        <v>204</v>
      </c>
      <c r="B122">
        <v>6584.3302997922601</v>
      </c>
      <c r="C122">
        <v>1000</v>
      </c>
      <c r="D122">
        <v>17.5</v>
      </c>
      <c r="E122">
        <v>34.496776403200002</v>
      </c>
      <c r="F122">
        <v>0</v>
      </c>
      <c r="G122">
        <v>82.4</v>
      </c>
      <c r="H122">
        <v>0.85599999999999998</v>
      </c>
      <c r="I122">
        <v>32</v>
      </c>
      <c r="J122">
        <v>3.059730633606211E-2</v>
      </c>
      <c r="K122">
        <v>0.20146277120055947</v>
      </c>
      <c r="M122">
        <v>204</v>
      </c>
      <c r="N122">
        <v>0</v>
      </c>
      <c r="O122">
        <f t="shared" si="22"/>
        <v>1</v>
      </c>
      <c r="P122">
        <v>0.86012526096033415</v>
      </c>
      <c r="Q122">
        <v>0.52541296060991105</v>
      </c>
      <c r="R122">
        <v>0.30612244897959184</v>
      </c>
      <c r="S122">
        <f t="shared" si="23"/>
        <v>0.69387755102040816</v>
      </c>
      <c r="T122">
        <v>0.20146277120055947</v>
      </c>
      <c r="U122">
        <f t="shared" si="24"/>
        <v>0.26168960098697258</v>
      </c>
      <c r="V122">
        <f t="shared" si="25"/>
        <v>0.18048362555495534</v>
      </c>
      <c r="W122">
        <f t="shared" si="26"/>
        <v>0.13774073276012888</v>
      </c>
      <c r="X122">
        <f t="shared" si="27"/>
        <v>0.11136645869372166</v>
      </c>
      <c r="Y122">
        <f t="shared" si="28"/>
        <v>9.3469195303921102E-2</v>
      </c>
      <c r="Z122">
        <f t="shared" si="29"/>
        <v>29.894768858538296</v>
      </c>
      <c r="AA122">
        <f t="shared" si="30"/>
        <v>10.413410636905738</v>
      </c>
      <c r="AB122">
        <f t="shared" si="31"/>
        <v>31.629684264093765</v>
      </c>
      <c r="AC122">
        <f t="shared" si="32"/>
        <v>44.721072766911092</v>
      </c>
      <c r="AD122">
        <f t="shared" si="33"/>
        <v>53.604730667150911</v>
      </c>
      <c r="AE122">
        <v>3.059730633606211E-2</v>
      </c>
      <c r="AF122">
        <f t="shared" si="34"/>
        <v>3.974430034216677E-2</v>
      </c>
      <c r="AG122">
        <f t="shared" si="35"/>
        <v>2.7411083183455982E-2</v>
      </c>
      <c r="AH122">
        <f t="shared" si="36"/>
        <v>2.0919474948648108E-2</v>
      </c>
      <c r="AI122">
        <f t="shared" si="37"/>
        <v>1.6913862704797077E-2</v>
      </c>
      <c r="AJ122">
        <f t="shared" si="38"/>
        <v>1.7744628354016145E-2</v>
      </c>
      <c r="AK122">
        <f t="shared" si="39"/>
        <v>29.894768858538296</v>
      </c>
      <c r="AL122">
        <f t="shared" si="40"/>
        <v>10.413410636905745</v>
      </c>
      <c r="AM122">
        <f t="shared" si="41"/>
        <v>31.629684264093765</v>
      </c>
      <c r="AN122">
        <f t="shared" si="42"/>
        <v>44.721072766911092</v>
      </c>
      <c r="AO122">
        <f t="shared" si="43"/>
        <v>42.005913333938636</v>
      </c>
    </row>
    <row r="123" spans="1:41" x14ac:dyDescent="0.4">
      <c r="A123">
        <v>41</v>
      </c>
      <c r="B123">
        <v>1199.20592471277</v>
      </c>
      <c r="C123">
        <v>1000</v>
      </c>
      <c r="D123">
        <v>28.4</v>
      </c>
      <c r="E123">
        <v>52.111124784608002</v>
      </c>
      <c r="F123">
        <v>0</v>
      </c>
      <c r="G123">
        <v>13.9</v>
      </c>
      <c r="H123">
        <v>0.95799999999999996</v>
      </c>
      <c r="I123">
        <v>88</v>
      </c>
      <c r="J123">
        <v>0.10259283597415457</v>
      </c>
      <c r="K123">
        <v>0.12302993673329157</v>
      </c>
      <c r="M123">
        <v>41</v>
      </c>
      <c r="N123">
        <v>0</v>
      </c>
      <c r="O123">
        <f t="shared" si="22"/>
        <v>1</v>
      </c>
      <c r="P123">
        <v>0.14509394572025053</v>
      </c>
      <c r="Q123">
        <v>0.59021601016518421</v>
      </c>
      <c r="R123">
        <v>0.87755102040816324</v>
      </c>
      <c r="S123">
        <f t="shared" si="23"/>
        <v>0.12244897959183676</v>
      </c>
      <c r="T123">
        <v>0.12302993673329157</v>
      </c>
      <c r="U123">
        <f t="shared" si="24"/>
        <v>0.26489967968138833</v>
      </c>
      <c r="V123">
        <f t="shared" si="25"/>
        <v>0.18978275069064907</v>
      </c>
      <c r="W123">
        <f t="shared" si="26"/>
        <v>0.14785568876573177</v>
      </c>
      <c r="X123">
        <f t="shared" si="27"/>
        <v>0.12110173066246728</v>
      </c>
      <c r="Y123">
        <f t="shared" si="28"/>
        <v>0.10254633761017334</v>
      </c>
      <c r="Z123">
        <f t="shared" si="29"/>
        <v>115.31318857429534</v>
      </c>
      <c r="AA123">
        <f t="shared" si="30"/>
        <v>54.257374855086269</v>
      </c>
      <c r="AB123">
        <f t="shared" si="31"/>
        <v>20.178627000563527</v>
      </c>
      <c r="AC123">
        <f t="shared" si="32"/>
        <v>1.567265758255507</v>
      </c>
      <c r="AD123">
        <f t="shared" si="33"/>
        <v>16.649280384109488</v>
      </c>
      <c r="AE123">
        <v>0.10259283597415457</v>
      </c>
      <c r="AF123">
        <f t="shared" si="34"/>
        <v>0.22089590638474896</v>
      </c>
      <c r="AG123">
        <f t="shared" si="35"/>
        <v>0.15825701556311542</v>
      </c>
      <c r="AH123">
        <f t="shared" si="36"/>
        <v>0.12329466167467919</v>
      </c>
      <c r="AI123">
        <f t="shared" si="37"/>
        <v>0.1009849335855084</v>
      </c>
      <c r="AJ123">
        <f t="shared" si="38"/>
        <v>0.10688983382351004</v>
      </c>
      <c r="AK123">
        <f t="shared" si="39"/>
        <v>115.31318857429535</v>
      </c>
      <c r="AL123">
        <f t="shared" si="40"/>
        <v>54.257374855086269</v>
      </c>
      <c r="AM123">
        <f t="shared" si="41"/>
        <v>20.178627000563541</v>
      </c>
      <c r="AN123">
        <f t="shared" si="42"/>
        <v>1.5672657582555101</v>
      </c>
      <c r="AO123">
        <f t="shared" si="43"/>
        <v>4.1883995198631432</v>
      </c>
    </row>
    <row r="124" spans="1:41" x14ac:dyDescent="0.4">
      <c r="A124">
        <v>198</v>
      </c>
      <c r="B124">
        <v>1548.2353703638701</v>
      </c>
      <c r="C124">
        <v>1000</v>
      </c>
      <c r="D124">
        <v>18</v>
      </c>
      <c r="E124">
        <v>35.071179997439998</v>
      </c>
      <c r="F124">
        <v>0</v>
      </c>
      <c r="G124">
        <v>74.900000000000006</v>
      </c>
      <c r="H124">
        <v>0.88300000000000001</v>
      </c>
      <c r="I124">
        <v>44</v>
      </c>
      <c r="J124">
        <v>0.12550111870324057</v>
      </c>
      <c r="K124">
        <v>0.1943052709965917</v>
      </c>
      <c r="M124">
        <v>198</v>
      </c>
      <c r="N124">
        <v>0</v>
      </c>
      <c r="O124">
        <f t="shared" si="22"/>
        <v>1</v>
      </c>
      <c r="P124">
        <v>0.78183716075156584</v>
      </c>
      <c r="Q124">
        <v>0.54256670902160098</v>
      </c>
      <c r="R124">
        <v>0.42857142857142855</v>
      </c>
      <c r="S124">
        <f t="shared" si="23"/>
        <v>0.5714285714285714</v>
      </c>
      <c r="T124">
        <v>0.1943052709965917</v>
      </c>
      <c r="U124">
        <f t="shared" si="24"/>
        <v>0.26839297499679532</v>
      </c>
      <c r="V124">
        <f t="shared" si="25"/>
        <v>0.18416529945613952</v>
      </c>
      <c r="W124">
        <f t="shared" si="26"/>
        <v>0.14017520680332149</v>
      </c>
      <c r="X124">
        <f t="shared" si="27"/>
        <v>0.11314836216946222</v>
      </c>
      <c r="Y124">
        <f t="shared" si="28"/>
        <v>9.4858854483136801E-2</v>
      </c>
      <c r="Z124">
        <f t="shared" si="29"/>
        <v>38.12953895702767</v>
      </c>
      <c r="AA124">
        <f t="shared" si="30"/>
        <v>5.2185776991248201</v>
      </c>
      <c r="AB124">
        <f t="shared" si="31"/>
        <v>27.858258252921868</v>
      </c>
      <c r="AC124">
        <f t="shared" si="32"/>
        <v>41.767734045955471</v>
      </c>
      <c r="AD124">
        <f t="shared" si="33"/>
        <v>51.180503752365667</v>
      </c>
      <c r="AE124">
        <v>0.12550111870324057</v>
      </c>
      <c r="AF124">
        <f t="shared" si="34"/>
        <v>0.17335411665069825</v>
      </c>
      <c r="AG124">
        <f t="shared" si="35"/>
        <v>0.11895174531044109</v>
      </c>
      <c r="AH124">
        <f t="shared" si="36"/>
        <v>9.0538692944585789E-2</v>
      </c>
      <c r="AI124">
        <f t="shared" si="37"/>
        <v>7.3082145218572175E-2</v>
      </c>
      <c r="AJ124">
        <f t="shared" si="38"/>
        <v>7.6586267420084536E-2</v>
      </c>
      <c r="AK124">
        <f t="shared" si="39"/>
        <v>38.129538957027684</v>
      </c>
      <c r="AL124">
        <f t="shared" si="40"/>
        <v>5.2185776991248236</v>
      </c>
      <c r="AM124">
        <f t="shared" si="41"/>
        <v>27.858258252921864</v>
      </c>
      <c r="AN124">
        <f t="shared" si="42"/>
        <v>41.767734045955471</v>
      </c>
      <c r="AO124">
        <f t="shared" si="43"/>
        <v>38.975629690457097</v>
      </c>
    </row>
    <row r="125" spans="1:41" x14ac:dyDescent="0.4">
      <c r="A125">
        <v>185</v>
      </c>
      <c r="B125">
        <v>5620.3714095270097</v>
      </c>
      <c r="C125">
        <v>1000</v>
      </c>
      <c r="D125">
        <v>20.2</v>
      </c>
      <c r="E125">
        <v>38.540257190512001</v>
      </c>
      <c r="F125">
        <v>0</v>
      </c>
      <c r="G125">
        <v>73.8</v>
      </c>
      <c r="H125">
        <v>0.84199999999999997</v>
      </c>
      <c r="I125">
        <v>54</v>
      </c>
      <c r="J125">
        <v>3.3350371233551279E-2</v>
      </c>
      <c r="K125">
        <v>0.18744147297816363</v>
      </c>
      <c r="M125">
        <v>185</v>
      </c>
      <c r="N125">
        <v>0</v>
      </c>
      <c r="O125">
        <f t="shared" si="22"/>
        <v>1</v>
      </c>
      <c r="P125">
        <v>0.7703549060542797</v>
      </c>
      <c r="Q125">
        <v>0.51651842439644213</v>
      </c>
      <c r="R125">
        <v>0.53061224489795922</v>
      </c>
      <c r="S125">
        <f t="shared" si="23"/>
        <v>0.46938775510204078</v>
      </c>
      <c r="T125">
        <v>0.18744147297816363</v>
      </c>
      <c r="U125">
        <f t="shared" si="24"/>
        <v>0.27202281229547981</v>
      </c>
      <c r="V125">
        <f t="shared" si="25"/>
        <v>0.18544174266008581</v>
      </c>
      <c r="W125">
        <f t="shared" si="26"/>
        <v>0.140668818429286</v>
      </c>
      <c r="X125">
        <f t="shared" si="27"/>
        <v>0.11331107257308612</v>
      </c>
      <c r="Y125">
        <f t="shared" si="28"/>
        <v>9.4861992575943757E-2</v>
      </c>
      <c r="Z125">
        <f t="shared" si="29"/>
        <v>45.124132868487251</v>
      </c>
      <c r="AA125">
        <f t="shared" si="30"/>
        <v>1.0668558490845736</v>
      </c>
      <c r="AB125">
        <f t="shared" si="31"/>
        <v>24.953204755452656</v>
      </c>
      <c r="AC125">
        <f t="shared" si="32"/>
        <v>39.548558399193482</v>
      </c>
      <c r="AD125">
        <f t="shared" si="33"/>
        <v>49.391140034951128</v>
      </c>
      <c r="AE125">
        <v>3.3350371233551279E-2</v>
      </c>
      <c r="AF125">
        <f t="shared" si="34"/>
        <v>4.8399437061112709E-2</v>
      </c>
      <c r="AG125">
        <f t="shared" si="35"/>
        <v>3.2994570847354722E-2</v>
      </c>
      <c r="AH125">
        <f t="shared" si="36"/>
        <v>2.5028384812939647E-2</v>
      </c>
      <c r="AI125">
        <f t="shared" si="37"/>
        <v>2.0160780189902427E-2</v>
      </c>
      <c r="AJ125">
        <f t="shared" si="38"/>
        <v>2.1097803344264886E-2</v>
      </c>
      <c r="AK125">
        <f t="shared" si="39"/>
        <v>45.124132868487251</v>
      </c>
      <c r="AL125">
        <f t="shared" si="40"/>
        <v>1.0668558490845625</v>
      </c>
      <c r="AM125">
        <f t="shared" si="41"/>
        <v>24.953204755452656</v>
      </c>
      <c r="AN125">
        <f t="shared" si="42"/>
        <v>39.548558399193482</v>
      </c>
      <c r="AO125">
        <f t="shared" si="43"/>
        <v>36.738925043688916</v>
      </c>
    </row>
    <row r="126" spans="1:41" x14ac:dyDescent="0.4">
      <c r="A126">
        <v>44</v>
      </c>
      <c r="B126">
        <v>4743.0676570396199</v>
      </c>
      <c r="C126">
        <v>1000</v>
      </c>
      <c r="D126">
        <v>29.1</v>
      </c>
      <c r="E126">
        <v>51.009981607632</v>
      </c>
      <c r="F126">
        <v>0</v>
      </c>
      <c r="G126">
        <v>35.200000000000003</v>
      </c>
      <c r="H126">
        <v>0.879</v>
      </c>
      <c r="I126">
        <v>78</v>
      </c>
      <c r="J126">
        <v>3.0893469889767006E-2</v>
      </c>
      <c r="K126">
        <v>0.14652981784788124</v>
      </c>
      <c r="M126">
        <v>44</v>
      </c>
      <c r="N126">
        <v>0</v>
      </c>
      <c r="O126">
        <f t="shared" si="22"/>
        <v>1</v>
      </c>
      <c r="P126">
        <v>0.36743215031315246</v>
      </c>
      <c r="Q126">
        <v>0.54002541296060991</v>
      </c>
      <c r="R126">
        <v>0.77551020408163263</v>
      </c>
      <c r="S126">
        <f t="shared" si="23"/>
        <v>0.22448979591836737</v>
      </c>
      <c r="T126">
        <v>0.14652981784788124</v>
      </c>
      <c r="U126">
        <f t="shared" si="24"/>
        <v>0.27492201853127662</v>
      </c>
      <c r="V126">
        <f t="shared" si="25"/>
        <v>0.19284014020613024</v>
      </c>
      <c r="W126">
        <f t="shared" si="26"/>
        <v>0.14850258236997693</v>
      </c>
      <c r="X126">
        <f t="shared" si="27"/>
        <v>0.12074178576475335</v>
      </c>
      <c r="Y126">
        <f t="shared" si="28"/>
        <v>0.10172542413674669</v>
      </c>
      <c r="Z126">
        <f t="shared" si="29"/>
        <v>87.62189332459603</v>
      </c>
      <c r="AA126">
        <f t="shared" si="30"/>
        <v>31.604708883434014</v>
      </c>
      <c r="AB126">
        <f t="shared" si="31"/>
        <v>1.3463229198467288</v>
      </c>
      <c r="AC126">
        <f t="shared" si="32"/>
        <v>17.599170231617659</v>
      </c>
      <c r="AD126">
        <f t="shared" si="33"/>
        <v>30.576980418857737</v>
      </c>
      <c r="AE126">
        <v>3.0893469889767006E-2</v>
      </c>
      <c r="AF126">
        <f t="shared" si="34"/>
        <v>5.7962913120844853E-2</v>
      </c>
      <c r="AG126">
        <f t="shared" si="35"/>
        <v>4.0657261112419206E-2</v>
      </c>
      <c r="AH126">
        <f t="shared" si="36"/>
        <v>3.130939575562889E-2</v>
      </c>
      <c r="AI126">
        <f t="shared" si="37"/>
        <v>2.5456475533413368E-2</v>
      </c>
      <c r="AJ126">
        <f t="shared" si="38"/>
        <v>2.6808974563584047E-2</v>
      </c>
      <c r="AK126">
        <f t="shared" si="39"/>
        <v>87.621893324596044</v>
      </c>
      <c r="AL126">
        <f t="shared" si="40"/>
        <v>31.604708883433997</v>
      </c>
      <c r="AM126">
        <f t="shared" si="41"/>
        <v>1.3463229198467355</v>
      </c>
      <c r="AN126">
        <f t="shared" si="42"/>
        <v>17.599170231617652</v>
      </c>
      <c r="AO126">
        <f t="shared" si="43"/>
        <v>13.221225523572173</v>
      </c>
    </row>
    <row r="127" spans="1:41" x14ac:dyDescent="0.4">
      <c r="A127">
        <v>292</v>
      </c>
      <c r="B127">
        <v>1057.97719974129</v>
      </c>
      <c r="C127">
        <v>1000</v>
      </c>
      <c r="D127">
        <v>25.6</v>
      </c>
      <c r="E127">
        <v>47.391700843839999</v>
      </c>
      <c r="F127">
        <v>0</v>
      </c>
      <c r="G127">
        <v>25.7</v>
      </c>
      <c r="H127">
        <v>0.91500000000000004</v>
      </c>
      <c r="I127">
        <v>78</v>
      </c>
      <c r="J127">
        <v>0.13386655510879145</v>
      </c>
      <c r="K127">
        <v>0.14162776311301226</v>
      </c>
      <c r="M127">
        <v>292</v>
      </c>
      <c r="N127">
        <v>0</v>
      </c>
      <c r="O127">
        <f t="shared" si="22"/>
        <v>1</v>
      </c>
      <c r="P127">
        <v>0.26826722338204595</v>
      </c>
      <c r="Q127">
        <v>0.56289707750952989</v>
      </c>
      <c r="R127">
        <v>0.77551020408163263</v>
      </c>
      <c r="S127">
        <f t="shared" si="23"/>
        <v>0.22448979591836737</v>
      </c>
      <c r="T127">
        <v>0.14162776311301226</v>
      </c>
      <c r="U127">
        <f t="shared" si="24"/>
        <v>0.27558676011260186</v>
      </c>
      <c r="V127">
        <f t="shared" si="25"/>
        <v>0.19624062701800166</v>
      </c>
      <c r="W127">
        <f t="shared" si="26"/>
        <v>0.15237054563659477</v>
      </c>
      <c r="X127">
        <f t="shared" si="27"/>
        <v>0.12453126982184211</v>
      </c>
      <c r="Y127">
        <f t="shared" si="28"/>
        <v>0.1052933595891436</v>
      </c>
      <c r="Z127">
        <f t="shared" si="29"/>
        <v>94.585266373724096</v>
      </c>
      <c r="AA127">
        <f t="shared" si="30"/>
        <v>38.560846196102752</v>
      </c>
      <c r="AB127">
        <f t="shared" si="31"/>
        <v>7.5852236083191427</v>
      </c>
      <c r="AC127">
        <f t="shared" si="32"/>
        <v>12.071427886302176</v>
      </c>
      <c r="AD127">
        <f t="shared" si="33"/>
        <v>25.654859418259345</v>
      </c>
      <c r="AE127">
        <v>0.13386655510879145</v>
      </c>
      <c r="AF127">
        <f t="shared" si="34"/>
        <v>0.26048459284376996</v>
      </c>
      <c r="AG127">
        <f t="shared" si="35"/>
        <v>0.18548663153231365</v>
      </c>
      <c r="AH127">
        <f t="shared" si="36"/>
        <v>0.14402063265054707</v>
      </c>
      <c r="AI127">
        <f t="shared" si="37"/>
        <v>0.11770695044495673</v>
      </c>
      <c r="AJ127">
        <f t="shared" si="38"/>
        <v>0.12440409823445542</v>
      </c>
      <c r="AK127">
        <f t="shared" si="39"/>
        <v>94.585266373724068</v>
      </c>
      <c r="AL127">
        <f t="shared" si="40"/>
        <v>38.560846196102752</v>
      </c>
      <c r="AM127">
        <f t="shared" si="41"/>
        <v>7.5852236083191569</v>
      </c>
      <c r="AN127">
        <f t="shared" si="42"/>
        <v>12.071427886302173</v>
      </c>
      <c r="AO127">
        <f t="shared" si="43"/>
        <v>7.0685742728241756</v>
      </c>
    </row>
    <row r="128" spans="1:41" x14ac:dyDescent="0.4">
      <c r="A128">
        <v>213</v>
      </c>
      <c r="B128">
        <v>1521.57000300808</v>
      </c>
      <c r="C128">
        <v>1000</v>
      </c>
      <c r="D128">
        <v>13</v>
      </c>
      <c r="E128">
        <v>28.197053280999999</v>
      </c>
      <c r="F128">
        <v>0</v>
      </c>
      <c r="G128">
        <v>85.4</v>
      </c>
      <c r="H128">
        <v>0.877</v>
      </c>
      <c r="I128">
        <v>22</v>
      </c>
      <c r="J128">
        <v>0.14755214777550518</v>
      </c>
      <c r="K128">
        <v>0.2245109219346241</v>
      </c>
      <c r="M128">
        <v>213</v>
      </c>
      <c r="N128">
        <v>0</v>
      </c>
      <c r="O128">
        <f t="shared" si="22"/>
        <v>1</v>
      </c>
      <c r="P128">
        <v>0.89144050104384143</v>
      </c>
      <c r="Q128">
        <v>0.53875476493011432</v>
      </c>
      <c r="R128">
        <v>0.20408163265306123</v>
      </c>
      <c r="S128">
        <f t="shared" si="23"/>
        <v>0.79591836734693877</v>
      </c>
      <c r="T128">
        <v>0.2245109219346241</v>
      </c>
      <c r="U128">
        <f t="shared" si="24"/>
        <v>0.27836703532791218</v>
      </c>
      <c r="V128">
        <f t="shared" si="25"/>
        <v>0.19286600334322662</v>
      </c>
      <c r="W128">
        <f t="shared" si="26"/>
        <v>0.14754671373807149</v>
      </c>
      <c r="X128">
        <f t="shared" si="27"/>
        <v>0.11947314056563517</v>
      </c>
      <c r="Y128">
        <f t="shared" si="28"/>
        <v>0.100374903039584</v>
      </c>
      <c r="Z128">
        <f t="shared" si="29"/>
        <v>23.988193059476444</v>
      </c>
      <c r="AA128">
        <f t="shared" si="30"/>
        <v>14.095046387370076</v>
      </c>
      <c r="AB128">
        <f t="shared" si="31"/>
        <v>34.280830319232315</v>
      </c>
      <c r="AC128">
        <f t="shared" si="32"/>
        <v>46.785154354127656</v>
      </c>
      <c r="AD128">
        <f t="shared" si="33"/>
        <v>55.291750541734253</v>
      </c>
      <c r="AE128">
        <v>0.14755214777550518</v>
      </c>
      <c r="AF128">
        <f t="shared" si="34"/>
        <v>0.18294724184729733</v>
      </c>
      <c r="AG128">
        <f t="shared" si="35"/>
        <v>0.12675460410098688</v>
      </c>
      <c r="AH128">
        <f t="shared" si="36"/>
        <v>9.697004636420134E-2</v>
      </c>
      <c r="AI128">
        <f t="shared" si="37"/>
        <v>7.8519647685904553E-2</v>
      </c>
      <c r="AJ128">
        <f t="shared" si="38"/>
        <v>8.24599778856272E-2</v>
      </c>
      <c r="AK128">
        <f t="shared" si="39"/>
        <v>23.98819305947643</v>
      </c>
      <c r="AL128">
        <f t="shared" si="40"/>
        <v>14.095046387370081</v>
      </c>
      <c r="AM128">
        <f t="shared" si="41"/>
        <v>34.280830319232308</v>
      </c>
      <c r="AN128">
        <f t="shared" si="42"/>
        <v>46.785154354127648</v>
      </c>
      <c r="AO128">
        <f t="shared" si="43"/>
        <v>44.114688177167828</v>
      </c>
    </row>
    <row r="129" spans="1:41" x14ac:dyDescent="0.4">
      <c r="A129">
        <v>271</v>
      </c>
      <c r="B129">
        <v>5176.9847536651696</v>
      </c>
      <c r="C129">
        <v>1000</v>
      </c>
      <c r="D129">
        <v>23.5</v>
      </c>
      <c r="E129">
        <v>43.703325281920002</v>
      </c>
      <c r="F129">
        <v>0</v>
      </c>
      <c r="G129">
        <v>40.700000000000003</v>
      </c>
      <c r="H129">
        <v>0.90800000000000003</v>
      </c>
      <c r="I129">
        <v>80</v>
      </c>
      <c r="J129">
        <v>3.0041556126411319E-2</v>
      </c>
      <c r="K129">
        <v>0.15552467804280787</v>
      </c>
      <c r="M129">
        <v>271</v>
      </c>
      <c r="N129">
        <v>0</v>
      </c>
      <c r="O129">
        <f t="shared" ref="O129:O192" si="44">1-N129</f>
        <v>1</v>
      </c>
      <c r="P129">
        <v>0.42484342379958251</v>
      </c>
      <c r="Q129">
        <v>0.55844980940279543</v>
      </c>
      <c r="R129">
        <v>0.79591836734693877</v>
      </c>
      <c r="S129">
        <f t="shared" ref="S129:S192" si="45">1-R129</f>
        <v>0.20408163265306123</v>
      </c>
      <c r="T129">
        <v>0.15552467804280787</v>
      </c>
      <c r="U129">
        <f t="shared" ref="U129:U192" si="46">T129/(((O129+P129+Q129+S129)/4))</f>
        <v>0.28440425181896795</v>
      </c>
      <c r="V129">
        <f t="shared" ref="V129:V192" si="47">T129/(((O129+(2*P129)+(2*Q129)+S129)/4))</f>
        <v>0.19620429913685755</v>
      </c>
      <c r="W129">
        <f t="shared" ref="W129:W192" si="48">T129/(((O129+(3*P129)+(3*Q129)+S129)/4))</f>
        <v>0.14976035220644288</v>
      </c>
      <c r="X129">
        <f t="shared" ref="X129:X192" si="49">T129/(((O129+(4*P129)+(4*Q129)+S129)/4))</f>
        <v>0.12109555877443966</v>
      </c>
      <c r="Y129">
        <f t="shared" ref="Y129:Y192" si="50">T129/(((O129+(5*P129)+(5*Q129)+S129)/4))</f>
        <v>0.10164101852238246</v>
      </c>
      <c r="Z129">
        <f t="shared" ref="Z129:Z192" si="51">ABS((T129-U129)/T129)*100</f>
        <v>82.867603648525943</v>
      </c>
      <c r="AA129">
        <f t="shared" ref="AA129:AA192" si="52">ABS((T129-V129)/T129)*100</f>
        <v>26.156376985299207</v>
      </c>
      <c r="AB129">
        <f t="shared" ref="AB129:AB192" si="53">ABS((T129-W129)/T129)*100</f>
        <v>3.7063737465371074</v>
      </c>
      <c r="AC129">
        <f t="shared" ref="AC129:AC192" si="54">ABS((T129-X129)/T129)*100</f>
        <v>22.137399480030854</v>
      </c>
      <c r="AD129">
        <f t="shared" ref="AD129:AD192" si="55">ABS((T129-Y129)/T129)*100</f>
        <v>34.646372651929902</v>
      </c>
      <c r="AE129">
        <v>3.0041556126411319E-2</v>
      </c>
      <c r="AF129">
        <f t="shared" ref="AF129:AF192" si="56">AE129/(((O129+P129+Q129+S129)/4))</f>
        <v>5.4936273787095313E-2</v>
      </c>
      <c r="AG129">
        <f t="shared" ref="AG129:AG192" si="57">J129/((O129+(2*P129)+(2*Q129)+S129)/4)</f>
        <v>3.7899338799085712E-2</v>
      </c>
      <c r="AH129">
        <f t="shared" ref="AH129:AH192" si="58">J129/((O129+(3*P129)+(3*Q129)+S129)/4)</f>
        <v>2.8928103777090798E-2</v>
      </c>
      <c r="AI129">
        <f t="shared" ref="AI129:AI192" si="59">J129/((O129+(4*P129)+(4*Q129)+S129)/4)</f>
        <v>2.339113683668996E-2</v>
      </c>
      <c r="AJ129">
        <f t="shared" ref="AJ129:AJ192" si="60">J129/((O129+(5*P129)+(5*Q129)+S129)/5)</f>
        <v>2.4541558300520218E-2</v>
      </c>
      <c r="AK129">
        <f t="shared" ref="AK129:AK192" si="61">ABS((AE129-AF129)/AE129)*100</f>
        <v>82.867603648525929</v>
      </c>
      <c r="AL129">
        <f t="shared" ref="AL129:AL192" si="62">ABS((AE129-AG129)/AE129)*100</f>
        <v>26.1563769852992</v>
      </c>
      <c r="AM129">
        <f t="shared" ref="AM129:AM192" si="63">ABS((AE129-AH129)/AE129)*100</f>
        <v>3.7063737465371145</v>
      </c>
      <c r="AN129">
        <f t="shared" ref="AN129:AN192" si="64">ABS((AE129-AI129)/AE129)*100</f>
        <v>22.137399480030862</v>
      </c>
      <c r="AO129">
        <f t="shared" ref="AO129:AO192" si="65">ABS((AE129-AJ129)/AE129)*100</f>
        <v>18.307965814912386</v>
      </c>
    </row>
    <row r="130" spans="1:41" x14ac:dyDescent="0.4">
      <c r="A130">
        <v>29</v>
      </c>
      <c r="B130">
        <v>4470.52182479762</v>
      </c>
      <c r="C130">
        <v>1000</v>
      </c>
      <c r="D130">
        <v>27.8</v>
      </c>
      <c r="E130">
        <v>49.394616200144</v>
      </c>
      <c r="F130">
        <v>3</v>
      </c>
      <c r="G130">
        <v>26.5</v>
      </c>
      <c r="H130">
        <v>0.89300000000000002</v>
      </c>
      <c r="I130">
        <v>78</v>
      </c>
      <c r="J130">
        <v>3.2795888169345221E-2</v>
      </c>
      <c r="K130">
        <v>0.14661473382467988</v>
      </c>
      <c r="M130">
        <v>29</v>
      </c>
      <c r="N130">
        <v>1.5463917525773196E-2</v>
      </c>
      <c r="O130">
        <f t="shared" si="44"/>
        <v>0.98453608247422686</v>
      </c>
      <c r="P130">
        <v>0.27661795407098122</v>
      </c>
      <c r="Q130">
        <v>0.54891994917407871</v>
      </c>
      <c r="R130">
        <v>0.77551020408163263</v>
      </c>
      <c r="S130">
        <f t="shared" si="45"/>
        <v>0.22448979591836737</v>
      </c>
      <c r="T130">
        <v>0.14661473382467988</v>
      </c>
      <c r="U130">
        <f t="shared" si="46"/>
        <v>0.2882479972324431</v>
      </c>
      <c r="V130">
        <f t="shared" si="47"/>
        <v>0.20504828146442941</v>
      </c>
      <c r="W130">
        <f t="shared" si="48"/>
        <v>0.15911999024208118</v>
      </c>
      <c r="X130">
        <f t="shared" si="49"/>
        <v>0.13000129931049317</v>
      </c>
      <c r="Y130">
        <f t="shared" si="50"/>
        <v>0.10989136424441268</v>
      </c>
      <c r="Z130">
        <f t="shared" si="51"/>
        <v>96.602339828360343</v>
      </c>
      <c r="AA130">
        <f t="shared" si="52"/>
        <v>39.855167427868238</v>
      </c>
      <c r="AB130">
        <f t="shared" si="53"/>
        <v>8.5293313237910553</v>
      </c>
      <c r="AC130">
        <f t="shared" si="54"/>
        <v>11.331354005698259</v>
      </c>
      <c r="AD130">
        <f t="shared" si="55"/>
        <v>25.047530096245691</v>
      </c>
      <c r="AE130">
        <v>3.2795888169345221E-2</v>
      </c>
      <c r="AF130">
        <f t="shared" si="56"/>
        <v>6.4477483508425124E-2</v>
      </c>
      <c r="AG130">
        <f t="shared" si="57"/>
        <v>4.5866744308694189E-2</v>
      </c>
      <c r="AH130">
        <f t="shared" si="58"/>
        <v>3.5593158131888666E-2</v>
      </c>
      <c r="AI130">
        <f t="shared" si="59"/>
        <v>2.9079669981563798E-2</v>
      </c>
      <c r="AJ130">
        <f t="shared" si="60"/>
        <v>3.0726660262246748E-2</v>
      </c>
      <c r="AK130">
        <f t="shared" si="61"/>
        <v>96.602339828360357</v>
      </c>
      <c r="AL130">
        <f t="shared" si="62"/>
        <v>39.855167427868238</v>
      </c>
      <c r="AM130">
        <f t="shared" si="63"/>
        <v>8.5293313237910517</v>
      </c>
      <c r="AN130">
        <f t="shared" si="64"/>
        <v>11.331354005698262</v>
      </c>
      <c r="AO130">
        <f t="shared" si="65"/>
        <v>6.3094126203071061</v>
      </c>
    </row>
    <row r="131" spans="1:41" x14ac:dyDescent="0.4">
      <c r="A131">
        <v>214</v>
      </c>
      <c r="B131">
        <v>6087.4613769636298</v>
      </c>
      <c r="C131">
        <v>1000</v>
      </c>
      <c r="D131">
        <v>14.8</v>
      </c>
      <c r="E131">
        <v>30.928001184399999</v>
      </c>
      <c r="F131">
        <v>0</v>
      </c>
      <c r="G131">
        <v>76.8</v>
      </c>
      <c r="H131">
        <v>0.85499999999999998</v>
      </c>
      <c r="I131">
        <v>42</v>
      </c>
      <c r="J131">
        <v>3.524564905061163E-2</v>
      </c>
      <c r="K131">
        <v>0.21455652730161312</v>
      </c>
      <c r="M131">
        <v>214</v>
      </c>
      <c r="N131">
        <v>0</v>
      </c>
      <c r="O131">
        <f t="shared" si="44"/>
        <v>1</v>
      </c>
      <c r="P131">
        <v>0.80167014613778709</v>
      </c>
      <c r="Q131">
        <v>0.52477763659466325</v>
      </c>
      <c r="R131">
        <v>0.40816326530612246</v>
      </c>
      <c r="S131">
        <f t="shared" si="45"/>
        <v>0.59183673469387754</v>
      </c>
      <c r="T131">
        <v>0.21455652730161312</v>
      </c>
      <c r="U131">
        <f t="shared" si="46"/>
        <v>0.29408582476506884</v>
      </c>
      <c r="V131">
        <f t="shared" si="47"/>
        <v>0.20218615651553565</v>
      </c>
      <c r="W131">
        <f t="shared" si="48"/>
        <v>0.15404745429824018</v>
      </c>
      <c r="X131">
        <f t="shared" si="49"/>
        <v>0.12442337074803211</v>
      </c>
      <c r="Y131">
        <f t="shared" si="50"/>
        <v>0.10435532768694791</v>
      </c>
      <c r="Z131">
        <f t="shared" si="51"/>
        <v>37.066827312905424</v>
      </c>
      <c r="AA131">
        <f t="shared" si="52"/>
        <v>5.7655532281652784</v>
      </c>
      <c r="AB131">
        <f t="shared" si="53"/>
        <v>28.201925974646407</v>
      </c>
      <c r="AC131">
        <f t="shared" si="54"/>
        <v>42.009048937894214</v>
      </c>
      <c r="AD131">
        <f t="shared" si="55"/>
        <v>51.362315097386769</v>
      </c>
      <c r="AE131">
        <v>3.524564905061163E-2</v>
      </c>
      <c r="AF131">
        <f t="shared" si="56"/>
        <v>4.8310092919514533E-2</v>
      </c>
      <c r="AG131">
        <f t="shared" si="57"/>
        <v>3.3213542393986287E-2</v>
      </c>
      <c r="AH131">
        <f t="shared" si="58"/>
        <v>2.5305697196074475E-2</v>
      </c>
      <c r="AI131">
        <f t="shared" si="59"/>
        <v>2.0439287092461744E-2</v>
      </c>
      <c r="AJ131">
        <f t="shared" si="60"/>
        <v>2.1428334658896722E-2</v>
      </c>
      <c r="AK131">
        <f t="shared" si="61"/>
        <v>37.066827312905424</v>
      </c>
      <c r="AL131">
        <f t="shared" si="62"/>
        <v>5.7655532281652775</v>
      </c>
      <c r="AM131">
        <f t="shared" si="63"/>
        <v>28.201925974646404</v>
      </c>
      <c r="AN131">
        <f t="shared" si="64"/>
        <v>42.009048937894214</v>
      </c>
      <c r="AO131">
        <f t="shared" si="65"/>
        <v>39.202893871733458</v>
      </c>
    </row>
    <row r="132" spans="1:41" x14ac:dyDescent="0.4">
      <c r="A132">
        <v>291</v>
      </c>
      <c r="B132">
        <v>2729.0280116102299</v>
      </c>
      <c r="C132">
        <v>1000</v>
      </c>
      <c r="D132">
        <v>25.4</v>
      </c>
      <c r="E132">
        <v>46.480652796800001</v>
      </c>
      <c r="F132">
        <v>8</v>
      </c>
      <c r="G132">
        <v>31.2</v>
      </c>
      <c r="H132">
        <v>0.9</v>
      </c>
      <c r="I132">
        <v>82</v>
      </c>
      <c r="J132">
        <v>5.4780821127302842E-2</v>
      </c>
      <c r="K132">
        <v>0.14949839535541895</v>
      </c>
      <c r="M132">
        <v>291</v>
      </c>
      <c r="N132">
        <v>4.1237113402061855E-2</v>
      </c>
      <c r="O132">
        <f t="shared" si="44"/>
        <v>0.95876288659793818</v>
      </c>
      <c r="P132">
        <v>0.325678496868476</v>
      </c>
      <c r="Q132">
        <v>0.55336721728081317</v>
      </c>
      <c r="R132">
        <v>0.81632653061224492</v>
      </c>
      <c r="S132">
        <f t="shared" si="45"/>
        <v>0.18367346938775508</v>
      </c>
      <c r="T132">
        <v>0.14949839535541895</v>
      </c>
      <c r="U132">
        <f t="shared" si="46"/>
        <v>0.29581938433010457</v>
      </c>
      <c r="V132">
        <f t="shared" si="47"/>
        <v>0.2061671619426447</v>
      </c>
      <c r="W132">
        <f t="shared" si="48"/>
        <v>0.15821721198688515</v>
      </c>
      <c r="X132">
        <f t="shared" si="49"/>
        <v>0.12836283759928382</v>
      </c>
      <c r="Y132">
        <f t="shared" si="50"/>
        <v>0.10798659531293835</v>
      </c>
      <c r="Z132">
        <f t="shared" si="51"/>
        <v>97.874621748829256</v>
      </c>
      <c r="AA132">
        <f t="shared" si="52"/>
        <v>37.905936349685135</v>
      </c>
      <c r="AB132">
        <f t="shared" si="53"/>
        <v>5.8320469666166002</v>
      </c>
      <c r="AC132">
        <f t="shared" si="54"/>
        <v>14.137648572004565</v>
      </c>
      <c r="AD132">
        <f t="shared" si="55"/>
        <v>27.767388368142708</v>
      </c>
      <c r="AE132">
        <v>5.4780821127302842E-2</v>
      </c>
      <c r="AF132">
        <f t="shared" si="56"/>
        <v>0.10839734259655324</v>
      </c>
      <c r="AG132">
        <f t="shared" si="57"/>
        <v>7.5546004315653115E-2</v>
      </c>
      <c r="AH132">
        <f t="shared" si="58"/>
        <v>5.7975664344145375E-2</v>
      </c>
      <c r="AI132">
        <f t="shared" si="59"/>
        <v>4.7036101151466336E-2</v>
      </c>
      <c r="AJ132">
        <f t="shared" si="60"/>
        <v>4.9462022217033857E-2</v>
      </c>
      <c r="AK132">
        <f t="shared" si="61"/>
        <v>97.874621748829256</v>
      </c>
      <c r="AL132">
        <f t="shared" si="62"/>
        <v>37.905936349685113</v>
      </c>
      <c r="AM132">
        <f t="shared" si="63"/>
        <v>5.8320469666166028</v>
      </c>
      <c r="AN132">
        <f t="shared" si="64"/>
        <v>14.137648572004565</v>
      </c>
      <c r="AO132">
        <f t="shared" si="65"/>
        <v>9.7092354601783928</v>
      </c>
    </row>
    <row r="133" spans="1:41" x14ac:dyDescent="0.4">
      <c r="A133">
        <v>60</v>
      </c>
      <c r="B133">
        <v>8156.9391998886704</v>
      </c>
      <c r="C133">
        <v>1000</v>
      </c>
      <c r="D133">
        <v>27.7</v>
      </c>
      <c r="E133">
        <v>48.775823240055999</v>
      </c>
      <c r="F133">
        <v>54.5</v>
      </c>
      <c r="G133">
        <v>39.9</v>
      </c>
      <c r="H133">
        <v>0.873</v>
      </c>
      <c r="I133">
        <v>60</v>
      </c>
      <c r="J133">
        <v>1.889950675362298E-2</v>
      </c>
      <c r="K133">
        <v>0.15416212749718797</v>
      </c>
      <c r="M133">
        <v>60</v>
      </c>
      <c r="N133">
        <v>0.28092783505154639</v>
      </c>
      <c r="O133">
        <f t="shared" si="44"/>
        <v>0.71907216494845361</v>
      </c>
      <c r="P133">
        <v>0.41649269311064718</v>
      </c>
      <c r="Q133">
        <v>0.53621346886912324</v>
      </c>
      <c r="R133">
        <v>0.59183673469387754</v>
      </c>
      <c r="S133">
        <f t="shared" si="45"/>
        <v>0.40816326530612246</v>
      </c>
      <c r="T133">
        <v>0.15416212749718797</v>
      </c>
      <c r="U133">
        <f t="shared" si="46"/>
        <v>0.29647395498559476</v>
      </c>
      <c r="V133">
        <f t="shared" si="47"/>
        <v>0.20333667473641384</v>
      </c>
      <c r="W133">
        <f t="shared" si="48"/>
        <v>0.15472866976332847</v>
      </c>
      <c r="X133">
        <f t="shared" si="49"/>
        <v>0.12487667226131023</v>
      </c>
      <c r="Y133">
        <f t="shared" si="50"/>
        <v>0.10468052624214996</v>
      </c>
      <c r="Z133">
        <f t="shared" si="51"/>
        <v>92.313092585598028</v>
      </c>
      <c r="AA133">
        <f t="shared" si="52"/>
        <v>31.897942794103471</v>
      </c>
      <c r="AB133">
        <f t="shared" si="53"/>
        <v>0.36749769566512758</v>
      </c>
      <c r="AC133">
        <f t="shared" si="54"/>
        <v>18.996530283621006</v>
      </c>
      <c r="AD133">
        <f t="shared" si="55"/>
        <v>32.097118830914283</v>
      </c>
      <c r="AE133">
        <v>1.889950675362298E-2</v>
      </c>
      <c r="AF133">
        <f t="shared" si="56"/>
        <v>3.6346225921316311E-2</v>
      </c>
      <c r="AG133">
        <f t="shared" si="57"/>
        <v>2.4928060606261359E-2</v>
      </c>
      <c r="AH133">
        <f t="shared" si="58"/>
        <v>1.896896200543462E-2</v>
      </c>
      <c r="AI133">
        <f t="shared" si="59"/>
        <v>1.5309256229715995E-2</v>
      </c>
      <c r="AJ133">
        <f t="shared" si="60"/>
        <v>1.6041637015569928E-2</v>
      </c>
      <c r="AK133">
        <f t="shared" si="61"/>
        <v>92.313092585598014</v>
      </c>
      <c r="AL133">
        <f t="shared" si="62"/>
        <v>31.897942794103468</v>
      </c>
      <c r="AM133">
        <f t="shared" si="63"/>
        <v>0.3674976956651323</v>
      </c>
      <c r="AN133">
        <f t="shared" si="64"/>
        <v>18.996530283620999</v>
      </c>
      <c r="AO133">
        <f t="shared" si="65"/>
        <v>15.12139853864285</v>
      </c>
    </row>
    <row r="134" spans="1:41" x14ac:dyDescent="0.4">
      <c r="A134">
        <v>146</v>
      </c>
      <c r="B134">
        <v>2017.6676566958499</v>
      </c>
      <c r="C134">
        <v>1000</v>
      </c>
      <c r="D134">
        <v>24.5</v>
      </c>
      <c r="E134">
        <v>43.887885316039998</v>
      </c>
      <c r="F134">
        <v>0</v>
      </c>
      <c r="G134">
        <v>38.6</v>
      </c>
      <c r="H134">
        <v>0.91800000000000004</v>
      </c>
      <c r="I134">
        <v>80</v>
      </c>
      <c r="J134">
        <v>7.9923119041811236E-2</v>
      </c>
      <c r="K134">
        <v>0.16125829231291472</v>
      </c>
      <c r="M134">
        <v>146</v>
      </c>
      <c r="N134">
        <v>0</v>
      </c>
      <c r="O134">
        <f t="shared" si="44"/>
        <v>1</v>
      </c>
      <c r="P134">
        <v>0.4029227557411274</v>
      </c>
      <c r="Q134">
        <v>0.56480304955527316</v>
      </c>
      <c r="R134">
        <v>0.79591836734693877</v>
      </c>
      <c r="S134">
        <f t="shared" si="45"/>
        <v>0.20408163265306123</v>
      </c>
      <c r="T134">
        <v>0.16125829231291472</v>
      </c>
      <c r="U134">
        <f t="shared" si="46"/>
        <v>0.29700292851960886</v>
      </c>
      <c r="V134">
        <f t="shared" si="47"/>
        <v>0.20545511682009768</v>
      </c>
      <c r="W134">
        <f t="shared" si="48"/>
        <v>0.15704711137725591</v>
      </c>
      <c r="X134">
        <f t="shared" si="49"/>
        <v>0.12710051119931182</v>
      </c>
      <c r="Y134">
        <f t="shared" si="50"/>
        <v>0.10674566525480256</v>
      </c>
      <c r="Z134">
        <f t="shared" si="51"/>
        <v>84.178391237882863</v>
      </c>
      <c r="AA134">
        <f t="shared" si="52"/>
        <v>27.407473980575791</v>
      </c>
      <c r="AB134">
        <f t="shared" si="53"/>
        <v>2.61145078200828</v>
      </c>
      <c r="AC134">
        <f t="shared" si="54"/>
        <v>21.18203078035901</v>
      </c>
      <c r="AD134">
        <f t="shared" si="55"/>
        <v>33.80454194090855</v>
      </c>
      <c r="AE134">
        <v>7.9923119041811236E-2</v>
      </c>
      <c r="AF134">
        <f t="shared" si="56"/>
        <v>0.14720111487834595</v>
      </c>
      <c r="AG134">
        <f t="shared" si="57"/>
        <v>0.10182802709766027</v>
      </c>
      <c r="AH134">
        <f t="shared" si="58"/>
        <v>7.7835966124588443E-2</v>
      </c>
      <c r="AI134">
        <f t="shared" si="59"/>
        <v>6.2993779365751804E-2</v>
      </c>
      <c r="AJ134">
        <f t="shared" si="60"/>
        <v>6.6131843431049858E-2</v>
      </c>
      <c r="AK134">
        <f t="shared" si="61"/>
        <v>84.178391237882849</v>
      </c>
      <c r="AL134">
        <f t="shared" si="62"/>
        <v>27.407473980575798</v>
      </c>
      <c r="AM134">
        <f t="shared" si="63"/>
        <v>2.6114507820082857</v>
      </c>
      <c r="AN134">
        <f t="shared" si="64"/>
        <v>21.182030780359014</v>
      </c>
      <c r="AO134">
        <f t="shared" si="65"/>
        <v>17.255677426135691</v>
      </c>
    </row>
    <row r="135" spans="1:41" x14ac:dyDescent="0.4">
      <c r="A135">
        <v>287</v>
      </c>
      <c r="B135">
        <v>3015.6378266316901</v>
      </c>
      <c r="C135">
        <v>1000</v>
      </c>
      <c r="D135">
        <v>26.4</v>
      </c>
      <c r="E135">
        <v>46.726296026496001</v>
      </c>
      <c r="F135">
        <v>0</v>
      </c>
      <c r="G135">
        <v>34.5</v>
      </c>
      <c r="H135">
        <v>0.85299999999999998</v>
      </c>
      <c r="I135">
        <v>68</v>
      </c>
      <c r="J135">
        <v>5.4519351465306669E-2</v>
      </c>
      <c r="K135">
        <v>0.16441061856220662</v>
      </c>
      <c r="M135">
        <v>287</v>
      </c>
      <c r="N135">
        <v>0</v>
      </c>
      <c r="O135">
        <f t="shared" si="44"/>
        <v>1</v>
      </c>
      <c r="P135">
        <v>0.36012526096033404</v>
      </c>
      <c r="Q135">
        <v>0.52350698856416766</v>
      </c>
      <c r="R135">
        <v>0.67346938775510201</v>
      </c>
      <c r="S135">
        <f t="shared" si="45"/>
        <v>0.32653061224489799</v>
      </c>
      <c r="T135">
        <v>0.16441061856220662</v>
      </c>
      <c r="U135">
        <f t="shared" si="46"/>
        <v>0.29755385253480132</v>
      </c>
      <c r="V135">
        <f t="shared" si="47"/>
        <v>0.21256820525965089</v>
      </c>
      <c r="W135">
        <f t="shared" si="48"/>
        <v>0.1653436793660284</v>
      </c>
      <c r="X135">
        <f t="shared" si="49"/>
        <v>0.13528788514536147</v>
      </c>
      <c r="Y135">
        <f t="shared" si="50"/>
        <v>0.11447828539649567</v>
      </c>
      <c r="Z135">
        <f t="shared" si="51"/>
        <v>80.982137976823225</v>
      </c>
      <c r="AA135">
        <f t="shared" si="52"/>
        <v>29.291044044836617</v>
      </c>
      <c r="AB135">
        <f t="shared" si="53"/>
        <v>0.5675185775599636</v>
      </c>
      <c r="AC135">
        <f t="shared" si="54"/>
        <v>17.713413933678641</v>
      </c>
      <c r="AD135">
        <f t="shared" si="55"/>
        <v>30.370503804666662</v>
      </c>
      <c r="AE135">
        <v>5.4519351465306669E-2</v>
      </c>
      <c r="AF135">
        <f t="shared" si="56"/>
        <v>9.8670287893010508E-2</v>
      </c>
      <c r="AG135">
        <f t="shared" si="57"/>
        <v>7.0488638715968929E-2</v>
      </c>
      <c r="AH135">
        <f t="shared" si="58"/>
        <v>5.4828758913237491E-2</v>
      </c>
      <c r="AI135">
        <f t="shared" si="59"/>
        <v>4.4862113066299801E-2</v>
      </c>
      <c r="AJ135">
        <f t="shared" si="60"/>
        <v>4.7451937192820148E-2</v>
      </c>
      <c r="AK135">
        <f t="shared" si="61"/>
        <v>80.982137976823225</v>
      </c>
      <c r="AL135">
        <f t="shared" si="62"/>
        <v>29.291044044836628</v>
      </c>
      <c r="AM135">
        <f t="shared" si="63"/>
        <v>0.56751857755995705</v>
      </c>
      <c r="AN135">
        <f t="shared" si="64"/>
        <v>17.713413933678652</v>
      </c>
      <c r="AO135">
        <f t="shared" si="65"/>
        <v>12.963129755833325</v>
      </c>
    </row>
    <row r="136" spans="1:41" x14ac:dyDescent="0.4">
      <c r="A136">
        <v>183</v>
      </c>
      <c r="B136">
        <v>3409.7145920980001</v>
      </c>
      <c r="C136">
        <v>1000</v>
      </c>
      <c r="D136">
        <v>18.5</v>
      </c>
      <c r="E136">
        <v>34.438921571839998</v>
      </c>
      <c r="F136">
        <v>0</v>
      </c>
      <c r="G136">
        <v>87.9</v>
      </c>
      <c r="H136">
        <v>0.84799999999999998</v>
      </c>
      <c r="I136">
        <v>54</v>
      </c>
      <c r="J136">
        <v>6.4337133722630294E-2</v>
      </c>
      <c r="K136">
        <v>0.21937126366781282</v>
      </c>
      <c r="M136">
        <v>183</v>
      </c>
      <c r="N136">
        <v>0</v>
      </c>
      <c r="O136">
        <f t="shared" si="44"/>
        <v>1</v>
      </c>
      <c r="P136">
        <v>0.9175365344467642</v>
      </c>
      <c r="Q136">
        <v>0.5203303684879288</v>
      </c>
      <c r="R136">
        <v>0.53061224489795922</v>
      </c>
      <c r="S136">
        <f t="shared" si="45"/>
        <v>0.46938775510204078</v>
      </c>
      <c r="T136">
        <v>0.21937126366781282</v>
      </c>
      <c r="U136">
        <f t="shared" si="46"/>
        <v>0.30182600352726446</v>
      </c>
      <c r="V136">
        <f t="shared" si="47"/>
        <v>0.20194718199669293</v>
      </c>
      <c r="W136">
        <f t="shared" si="48"/>
        <v>0.15173557065658644</v>
      </c>
      <c r="X136">
        <f t="shared" si="49"/>
        <v>0.1215209293210312</v>
      </c>
      <c r="Y136">
        <f t="shared" si="50"/>
        <v>0.10134117105640827</v>
      </c>
      <c r="Z136">
        <f t="shared" si="51"/>
        <v>37.586846372143953</v>
      </c>
      <c r="AA136">
        <f t="shared" si="52"/>
        <v>7.9427366099803498</v>
      </c>
      <c r="AB136">
        <f t="shared" si="53"/>
        <v>30.831610248480416</v>
      </c>
      <c r="AC136">
        <f t="shared" si="54"/>
        <v>44.604900710675295</v>
      </c>
      <c r="AD136">
        <f t="shared" si="55"/>
        <v>53.803807589919295</v>
      </c>
      <c r="AE136">
        <v>6.4337133722630294E-2</v>
      </c>
      <c r="AF136">
        <f t="shared" si="56"/>
        <v>8.8519433335196171E-2</v>
      </c>
      <c r="AG136">
        <f t="shared" si="57"/>
        <v>5.922700464863092E-2</v>
      </c>
      <c r="AH136">
        <f t="shared" si="58"/>
        <v>4.4500959408225259E-2</v>
      </c>
      <c r="AI136">
        <f t="shared" si="59"/>
        <v>3.5639619105556658E-2</v>
      </c>
      <c r="AJ136">
        <f t="shared" si="60"/>
        <v>3.7151632607046507E-2</v>
      </c>
      <c r="AK136">
        <f t="shared" si="61"/>
        <v>37.586846372143967</v>
      </c>
      <c r="AL136">
        <f t="shared" si="62"/>
        <v>7.9427366099803569</v>
      </c>
      <c r="AM136">
        <f t="shared" si="63"/>
        <v>30.831610248480423</v>
      </c>
      <c r="AN136">
        <f t="shared" si="64"/>
        <v>44.604900710675295</v>
      </c>
      <c r="AO136">
        <f t="shared" si="65"/>
        <v>42.254759487399127</v>
      </c>
    </row>
    <row r="137" spans="1:41" x14ac:dyDescent="0.4">
      <c r="A137">
        <v>187</v>
      </c>
      <c r="B137">
        <v>2894.64053427403</v>
      </c>
      <c r="C137">
        <v>1000</v>
      </c>
      <c r="D137">
        <v>23.7</v>
      </c>
      <c r="E137">
        <v>41.948439769296002</v>
      </c>
      <c r="F137">
        <v>0</v>
      </c>
      <c r="G137">
        <v>65.400000000000006</v>
      </c>
      <c r="H137">
        <v>0.78200000000000003</v>
      </c>
      <c r="I137">
        <v>58</v>
      </c>
      <c r="J137">
        <v>7.0129554894161117E-2</v>
      </c>
      <c r="K137">
        <v>0.20299985224723446</v>
      </c>
      <c r="M137">
        <v>187</v>
      </c>
      <c r="N137">
        <v>0</v>
      </c>
      <c r="O137">
        <f t="shared" si="44"/>
        <v>1</v>
      </c>
      <c r="P137">
        <v>0.68267223382045938</v>
      </c>
      <c r="Q137">
        <v>0.47839898348157561</v>
      </c>
      <c r="R137">
        <v>0.5714285714285714</v>
      </c>
      <c r="S137">
        <f t="shared" si="45"/>
        <v>0.4285714285714286</v>
      </c>
      <c r="T137">
        <v>0.20299985224723446</v>
      </c>
      <c r="U137">
        <f t="shared" si="46"/>
        <v>0.31355654815263423</v>
      </c>
      <c r="V137">
        <f t="shared" si="47"/>
        <v>0.21649196355956302</v>
      </c>
      <c r="W137">
        <f t="shared" si="48"/>
        <v>0.16531655919073593</v>
      </c>
      <c r="X137">
        <f t="shared" si="49"/>
        <v>0.13370963664755758</v>
      </c>
      <c r="Y137">
        <f t="shared" si="50"/>
        <v>0.11224876214145725</v>
      </c>
      <c r="Z137">
        <f t="shared" si="51"/>
        <v>54.461466193951836</v>
      </c>
      <c r="AA137">
        <f t="shared" si="52"/>
        <v>6.6463650899097448</v>
      </c>
      <c r="AB137">
        <f t="shared" si="53"/>
        <v>18.56321206116144</v>
      </c>
      <c r="AC137">
        <f t="shared" si="54"/>
        <v>34.133135976516868</v>
      </c>
      <c r="AD137">
        <f t="shared" si="55"/>
        <v>44.705003033820454</v>
      </c>
      <c r="AE137">
        <v>7.0129554894161117E-2</v>
      </c>
      <c r="AF137">
        <f t="shared" si="56"/>
        <v>0.10832313872481357</v>
      </c>
      <c r="AG137">
        <f t="shared" si="57"/>
        <v>7.4790621148355732E-2</v>
      </c>
      <c r="AH137">
        <f t="shared" si="58"/>
        <v>5.7111256901609363E-2</v>
      </c>
      <c r="AI137">
        <f t="shared" si="59"/>
        <v>4.6192138562411056E-2</v>
      </c>
      <c r="AJ137">
        <f t="shared" si="60"/>
        <v>4.8472669063902005E-2</v>
      </c>
      <c r="AK137">
        <f t="shared" si="61"/>
        <v>54.461466193951836</v>
      </c>
      <c r="AL137">
        <f t="shared" si="62"/>
        <v>6.6463650899097448</v>
      </c>
      <c r="AM137">
        <f t="shared" si="63"/>
        <v>18.563212061161448</v>
      </c>
      <c r="AN137">
        <f t="shared" si="64"/>
        <v>34.133135976516876</v>
      </c>
      <c r="AO137">
        <f t="shared" si="65"/>
        <v>30.881253792275576</v>
      </c>
    </row>
    <row r="138" spans="1:41" x14ac:dyDescent="0.4">
      <c r="A138">
        <v>284</v>
      </c>
      <c r="B138">
        <v>5588.4393692908898</v>
      </c>
      <c r="C138">
        <v>1000</v>
      </c>
      <c r="D138">
        <v>25.1</v>
      </c>
      <c r="E138">
        <v>46.39751707544</v>
      </c>
      <c r="F138">
        <v>0</v>
      </c>
      <c r="G138">
        <v>16.600000000000001</v>
      </c>
      <c r="H138">
        <v>0.90600000000000003</v>
      </c>
      <c r="I138">
        <v>88</v>
      </c>
      <c r="J138">
        <v>2.6267623298972944E-2</v>
      </c>
      <c r="K138">
        <v>0.14679502018168303</v>
      </c>
      <c r="M138">
        <v>284</v>
      </c>
      <c r="N138">
        <v>0</v>
      </c>
      <c r="O138">
        <f t="shared" si="44"/>
        <v>1</v>
      </c>
      <c r="P138">
        <v>0.17327766179540713</v>
      </c>
      <c r="Q138">
        <v>0.55717916137229984</v>
      </c>
      <c r="R138">
        <v>0.87755102040816324</v>
      </c>
      <c r="S138">
        <f t="shared" si="45"/>
        <v>0.12244897959183676</v>
      </c>
      <c r="T138">
        <v>0.14679502018168303</v>
      </c>
      <c r="U138">
        <f t="shared" si="46"/>
        <v>0.31689688696114038</v>
      </c>
      <c r="V138">
        <f t="shared" si="47"/>
        <v>0.22729293782980795</v>
      </c>
      <c r="W138">
        <f t="shared" si="48"/>
        <v>0.17719133155763744</v>
      </c>
      <c r="X138">
        <f t="shared" si="49"/>
        <v>0.14518792515582041</v>
      </c>
      <c r="Y138">
        <f t="shared" si="50"/>
        <v>0.12297652433990272</v>
      </c>
      <c r="Z138">
        <f t="shared" si="51"/>
        <v>115.87713709152277</v>
      </c>
      <c r="AA138">
        <f t="shared" si="52"/>
        <v>54.836953970574399</v>
      </c>
      <c r="AB138">
        <f t="shared" si="53"/>
        <v>20.706636600024968</v>
      </c>
      <c r="AC138">
        <f t="shared" si="54"/>
        <v>1.0947885179439845</v>
      </c>
      <c r="AD138">
        <f t="shared" si="55"/>
        <v>16.225683822449149</v>
      </c>
      <c r="AE138">
        <v>2.6267623298972944E-2</v>
      </c>
      <c r="AF138">
        <f t="shared" si="56"/>
        <v>5.6705793159808594E-2</v>
      </c>
      <c r="AG138">
        <f t="shared" si="57"/>
        <v>4.0671987796594616E-2</v>
      </c>
      <c r="AH138">
        <f t="shared" si="58"/>
        <v>3.1706764598954759E-2</v>
      </c>
      <c r="AI138">
        <f t="shared" si="59"/>
        <v>2.5980048375159007E-2</v>
      </c>
      <c r="AJ138">
        <f t="shared" si="60"/>
        <v>2.7506902243512009E-2</v>
      </c>
      <c r="AK138">
        <f t="shared" si="61"/>
        <v>115.87713709152277</v>
      </c>
      <c r="AL138">
        <f t="shared" si="62"/>
        <v>54.836953970574406</v>
      </c>
      <c r="AM138">
        <f t="shared" si="63"/>
        <v>20.706636600024957</v>
      </c>
      <c r="AN138">
        <f t="shared" si="64"/>
        <v>1.0947885179439947</v>
      </c>
      <c r="AO138">
        <f t="shared" si="65"/>
        <v>4.7178952219385621</v>
      </c>
    </row>
    <row r="139" spans="1:41" x14ac:dyDescent="0.4">
      <c r="A139">
        <v>242</v>
      </c>
      <c r="B139">
        <v>1394.20753706803</v>
      </c>
      <c r="C139">
        <v>1000</v>
      </c>
      <c r="D139">
        <v>23.3</v>
      </c>
      <c r="E139">
        <v>42.226574603263998</v>
      </c>
      <c r="F139">
        <v>0</v>
      </c>
      <c r="G139">
        <v>47.5</v>
      </c>
      <c r="H139">
        <v>0.82399999999999995</v>
      </c>
      <c r="I139">
        <v>70</v>
      </c>
      <c r="J139">
        <v>0.13247635197333765</v>
      </c>
      <c r="K139">
        <v>0.18469952840450454</v>
      </c>
      <c r="M139">
        <v>242</v>
      </c>
      <c r="N139">
        <v>0</v>
      </c>
      <c r="O139">
        <f t="shared" si="44"/>
        <v>1</v>
      </c>
      <c r="P139">
        <v>0.49582463465553239</v>
      </c>
      <c r="Q139">
        <v>0.50508259212198214</v>
      </c>
      <c r="R139">
        <v>0.69387755102040816</v>
      </c>
      <c r="S139">
        <f t="shared" si="45"/>
        <v>0.30612244897959184</v>
      </c>
      <c r="T139">
        <v>0.18469952840450454</v>
      </c>
      <c r="U139">
        <f t="shared" si="46"/>
        <v>0.32023780247887967</v>
      </c>
      <c r="V139">
        <f t="shared" si="47"/>
        <v>0.22334105377038274</v>
      </c>
      <c r="W139">
        <f t="shared" si="48"/>
        <v>0.17146085851473122</v>
      </c>
      <c r="X139">
        <f t="shared" si="49"/>
        <v>0.13913987003754991</v>
      </c>
      <c r="Y139">
        <f t="shared" si="50"/>
        <v>0.11707147580821192</v>
      </c>
      <c r="Z139">
        <f t="shared" si="51"/>
        <v>73.383118649624862</v>
      </c>
      <c r="AA139">
        <f t="shared" si="52"/>
        <v>20.92129075784678</v>
      </c>
      <c r="AB139">
        <f t="shared" si="53"/>
        <v>7.1676793136037311</v>
      </c>
      <c r="AC139">
        <f t="shared" si="54"/>
        <v>24.666905628029479</v>
      </c>
      <c r="AD139">
        <f t="shared" si="55"/>
        <v>36.615173401083396</v>
      </c>
      <c r="AE139">
        <v>0.13247635197333765</v>
      </c>
      <c r="AF139">
        <f t="shared" si="56"/>
        <v>0.22969163052462666</v>
      </c>
      <c r="AG139">
        <f t="shared" si="57"/>
        <v>0.16019211475506812</v>
      </c>
      <c r="AH139">
        <f t="shared" si="58"/>
        <v>0.12298087189752785</v>
      </c>
      <c r="AI139">
        <f t="shared" si="59"/>
        <v>9.9798535252618281E-2</v>
      </c>
      <c r="AJ139">
        <f t="shared" si="60"/>
        <v>0.10496238247858813</v>
      </c>
      <c r="AK139">
        <f t="shared" si="61"/>
        <v>73.383118649624862</v>
      </c>
      <c r="AL139">
        <f t="shared" si="62"/>
        <v>20.92129075784678</v>
      </c>
      <c r="AM139">
        <f t="shared" si="63"/>
        <v>7.1676793136037409</v>
      </c>
      <c r="AN139">
        <f t="shared" si="64"/>
        <v>24.666905628029483</v>
      </c>
      <c r="AO139">
        <f t="shared" si="65"/>
        <v>20.768966751354242</v>
      </c>
    </row>
    <row r="140" spans="1:41" x14ac:dyDescent="0.4">
      <c r="A140">
        <v>77</v>
      </c>
      <c r="B140">
        <v>9739.8156572264197</v>
      </c>
      <c r="C140">
        <v>1000</v>
      </c>
      <c r="D140">
        <v>27.3</v>
      </c>
      <c r="E140">
        <v>48.015881477459999</v>
      </c>
      <c r="F140">
        <v>10.5</v>
      </c>
      <c r="G140">
        <v>38.4</v>
      </c>
      <c r="H140">
        <v>0.84499999999999997</v>
      </c>
      <c r="I140">
        <v>86</v>
      </c>
      <c r="J140">
        <v>1.6675634618123904E-2</v>
      </c>
      <c r="K140">
        <v>0.16241760714779011</v>
      </c>
      <c r="M140">
        <v>77</v>
      </c>
      <c r="N140">
        <v>5.4123711340206188E-2</v>
      </c>
      <c r="O140">
        <f t="shared" si="44"/>
        <v>0.94587628865979378</v>
      </c>
      <c r="P140">
        <v>0.40083507306889354</v>
      </c>
      <c r="Q140">
        <v>0.51842439644218541</v>
      </c>
      <c r="R140">
        <v>0.8571428571428571</v>
      </c>
      <c r="S140">
        <f t="shared" si="45"/>
        <v>0.1428571428571429</v>
      </c>
      <c r="T140">
        <v>0.16241760714779011</v>
      </c>
      <c r="U140">
        <f t="shared" si="46"/>
        <v>0.32354219392835204</v>
      </c>
      <c r="V140">
        <f t="shared" si="47"/>
        <v>0.22193864633253832</v>
      </c>
      <c r="W140">
        <f t="shared" si="48"/>
        <v>0.16889859062092114</v>
      </c>
      <c r="X140">
        <f t="shared" si="49"/>
        <v>0.13632010148866552</v>
      </c>
      <c r="Y140">
        <f t="shared" si="50"/>
        <v>0.1142773810447464</v>
      </c>
      <c r="Z140">
        <f t="shared" si="51"/>
        <v>99.20389150540089</v>
      </c>
      <c r="AA140">
        <f t="shared" si="52"/>
        <v>36.646912997916353</v>
      </c>
      <c r="AB140">
        <f t="shared" si="53"/>
        <v>3.9903207459728987</v>
      </c>
      <c r="AC140">
        <f t="shared" si="54"/>
        <v>16.068150564105679</v>
      </c>
      <c r="AD140">
        <f t="shared" si="55"/>
        <v>29.639782871101556</v>
      </c>
      <c r="AE140">
        <v>1.6675634618123904E-2</v>
      </c>
      <c r="AF140">
        <f t="shared" si="56"/>
        <v>3.3218513092524618E-2</v>
      </c>
      <c r="AG140">
        <f t="shared" si="57"/>
        <v>2.278673992847819E-2</v>
      </c>
      <c r="AH140">
        <f t="shared" si="58"/>
        <v>1.7341045925813543E-2</v>
      </c>
      <c r="AI140">
        <f t="shared" si="59"/>
        <v>1.3996168540163627E-2</v>
      </c>
      <c r="AJ140">
        <f t="shared" si="60"/>
        <v>1.4666265906167169E-2</v>
      </c>
      <c r="AK140">
        <f t="shared" si="61"/>
        <v>99.203891505400904</v>
      </c>
      <c r="AL140">
        <f t="shared" si="62"/>
        <v>36.646912997916345</v>
      </c>
      <c r="AM140">
        <f t="shared" si="63"/>
        <v>3.9903207459729111</v>
      </c>
      <c r="AN140">
        <f t="shared" si="64"/>
        <v>16.068150564105675</v>
      </c>
      <c r="AO140">
        <f t="shared" si="65"/>
        <v>12.049728588876938</v>
      </c>
    </row>
    <row r="141" spans="1:41" x14ac:dyDescent="0.4">
      <c r="A141">
        <v>267</v>
      </c>
      <c r="B141">
        <v>4674.1754787340897</v>
      </c>
      <c r="C141">
        <v>1000</v>
      </c>
      <c r="D141">
        <v>24.7</v>
      </c>
      <c r="E141">
        <v>44.503817728384</v>
      </c>
      <c r="F141">
        <v>0</v>
      </c>
      <c r="G141">
        <v>30.3</v>
      </c>
      <c r="H141">
        <v>0.84099999999999997</v>
      </c>
      <c r="I141">
        <v>72</v>
      </c>
      <c r="J141">
        <v>3.675336168016529E-2</v>
      </c>
      <c r="K141">
        <v>0.17179166192647372</v>
      </c>
      <c r="M141">
        <v>267</v>
      </c>
      <c r="N141">
        <v>0</v>
      </c>
      <c r="O141">
        <f t="shared" si="44"/>
        <v>1</v>
      </c>
      <c r="P141">
        <v>0.31628392484342382</v>
      </c>
      <c r="Q141">
        <v>0.51588310038119434</v>
      </c>
      <c r="R141">
        <v>0.7142857142857143</v>
      </c>
      <c r="S141">
        <f t="shared" si="45"/>
        <v>0.2857142857142857</v>
      </c>
      <c r="T141">
        <v>0.17179166192647372</v>
      </c>
      <c r="U141">
        <f t="shared" si="46"/>
        <v>0.32445947001688141</v>
      </c>
      <c r="V141">
        <f t="shared" si="47"/>
        <v>0.23293403002323046</v>
      </c>
      <c r="W141">
        <f t="shared" si="48"/>
        <v>0.18168363830389939</v>
      </c>
      <c r="X141">
        <f t="shared" si="49"/>
        <v>0.1489184445787376</v>
      </c>
      <c r="Y141">
        <f t="shared" si="50"/>
        <v>0.12616550328404738</v>
      </c>
      <c r="Z141">
        <f t="shared" si="51"/>
        <v>88.867996489695187</v>
      </c>
      <c r="AA141">
        <f t="shared" si="52"/>
        <v>35.59099866146326</v>
      </c>
      <c r="AB141">
        <f t="shared" si="53"/>
        <v>5.7581236868523957</v>
      </c>
      <c r="AC141">
        <f t="shared" si="54"/>
        <v>13.314509616610954</v>
      </c>
      <c r="AD141">
        <f t="shared" si="55"/>
        <v>26.559006491219687</v>
      </c>
      <c r="AE141">
        <v>3.675336168016529E-2</v>
      </c>
      <c r="AF141">
        <f t="shared" si="56"/>
        <v>6.9415337847939559E-2</v>
      </c>
      <c r="AG141">
        <f t="shared" si="57"/>
        <v>4.9834250143795673E-2</v>
      </c>
      <c r="AH141">
        <f t="shared" si="58"/>
        <v>3.8869665704785415E-2</v>
      </c>
      <c r="AI141">
        <f t="shared" si="59"/>
        <v>3.185983180483188E-2</v>
      </c>
      <c r="AJ141">
        <f t="shared" si="60"/>
        <v>3.3740042457235928E-2</v>
      </c>
      <c r="AK141">
        <f t="shared" si="61"/>
        <v>88.867996489695187</v>
      </c>
      <c r="AL141">
        <f t="shared" si="62"/>
        <v>35.590998661463267</v>
      </c>
      <c r="AM141">
        <f t="shared" si="63"/>
        <v>5.7581236868523833</v>
      </c>
      <c r="AN141">
        <f t="shared" si="64"/>
        <v>13.314509616610948</v>
      </c>
      <c r="AO141">
        <f t="shared" si="65"/>
        <v>8.1987581140246082</v>
      </c>
    </row>
    <row r="142" spans="1:41" x14ac:dyDescent="0.4">
      <c r="A142">
        <v>151</v>
      </c>
      <c r="B142">
        <v>5348.1424940970301</v>
      </c>
      <c r="C142">
        <v>1000</v>
      </c>
      <c r="D142">
        <v>25.3</v>
      </c>
      <c r="E142">
        <v>44.608421609007998</v>
      </c>
      <c r="F142">
        <v>0</v>
      </c>
      <c r="G142">
        <v>40.799999999999997</v>
      </c>
      <c r="H142">
        <v>0.86799999999999999</v>
      </c>
      <c r="I142">
        <v>88</v>
      </c>
      <c r="J142">
        <v>3.203984308974827E-2</v>
      </c>
      <c r="K142">
        <v>0.17135364633248382</v>
      </c>
      <c r="M142">
        <v>151</v>
      </c>
      <c r="N142">
        <v>0</v>
      </c>
      <c r="O142">
        <f t="shared" si="44"/>
        <v>1</v>
      </c>
      <c r="P142">
        <v>0.42588726513569936</v>
      </c>
      <c r="Q142">
        <v>0.53303684879288438</v>
      </c>
      <c r="R142">
        <v>0.87755102040816324</v>
      </c>
      <c r="S142">
        <f t="shared" si="45"/>
        <v>0.12244897959183676</v>
      </c>
      <c r="T142">
        <v>0.17135364633248382</v>
      </c>
      <c r="U142">
        <f t="shared" si="46"/>
        <v>0.32930885263373405</v>
      </c>
      <c r="V142">
        <f t="shared" si="47"/>
        <v>0.22544328352195547</v>
      </c>
      <c r="W142">
        <f t="shared" si="48"/>
        <v>0.17138701018273092</v>
      </c>
      <c r="X142">
        <f t="shared" si="49"/>
        <v>0.13824011301669495</v>
      </c>
      <c r="Y142">
        <f t="shared" si="50"/>
        <v>0.11583683098985693</v>
      </c>
      <c r="Z142">
        <f t="shared" si="51"/>
        <v>92.180825842925984</v>
      </c>
      <c r="AA142">
        <f t="shared" si="52"/>
        <v>31.566084730125631</v>
      </c>
      <c r="AB142">
        <f t="shared" si="53"/>
        <v>1.9470755925652325E-2</v>
      </c>
      <c r="AC142">
        <f t="shared" si="54"/>
        <v>19.324673868647917</v>
      </c>
      <c r="AD142">
        <f t="shared" si="55"/>
        <v>32.398969342563952</v>
      </c>
      <c r="AE142">
        <v>3.203984308974827E-2</v>
      </c>
      <c r="AF142">
        <f t="shared" si="56"/>
        <v>6.1574435048655875E-2</v>
      </c>
      <c r="AG142">
        <f t="shared" si="57"/>
        <v>4.2153567106857512E-2</v>
      </c>
      <c r="AH142">
        <f t="shared" si="58"/>
        <v>3.2046081489395237E-2</v>
      </c>
      <c r="AI142">
        <f t="shared" si="59"/>
        <v>2.5848247904627895E-2</v>
      </c>
      <c r="AJ142">
        <f t="shared" si="60"/>
        <v>2.7074080187118918E-2</v>
      </c>
      <c r="AK142">
        <f t="shared" si="61"/>
        <v>92.180825842925969</v>
      </c>
      <c r="AL142">
        <f t="shared" si="62"/>
        <v>31.566084730125638</v>
      </c>
      <c r="AM142">
        <f t="shared" si="63"/>
        <v>1.9470755925652689E-2</v>
      </c>
      <c r="AN142">
        <f t="shared" si="64"/>
        <v>19.324673868647903</v>
      </c>
      <c r="AO142">
        <f t="shared" si="65"/>
        <v>15.498711678204934</v>
      </c>
    </row>
    <row r="143" spans="1:41" x14ac:dyDescent="0.4">
      <c r="A143">
        <v>71</v>
      </c>
      <c r="B143">
        <v>5423.2402074757001</v>
      </c>
      <c r="C143">
        <v>1000</v>
      </c>
      <c r="D143">
        <v>28</v>
      </c>
      <c r="E143">
        <v>48.612104454879997</v>
      </c>
      <c r="F143">
        <v>3</v>
      </c>
      <c r="G143">
        <v>26.9</v>
      </c>
      <c r="H143">
        <v>0.83099999999999996</v>
      </c>
      <c r="I143">
        <v>80</v>
      </c>
      <c r="J143">
        <v>3.0627477536115496E-2</v>
      </c>
      <c r="K143">
        <v>0.16610016762742033</v>
      </c>
      <c r="M143">
        <v>71</v>
      </c>
      <c r="N143">
        <v>1.5463917525773196E-2</v>
      </c>
      <c r="O143">
        <f t="shared" si="44"/>
        <v>0.98453608247422686</v>
      </c>
      <c r="P143">
        <v>0.28079331941544883</v>
      </c>
      <c r="Q143">
        <v>0.5095298602287166</v>
      </c>
      <c r="R143">
        <v>0.79591836734693877</v>
      </c>
      <c r="S143">
        <f t="shared" si="45"/>
        <v>0.20408163265306123</v>
      </c>
      <c r="T143">
        <v>0.16610016762742033</v>
      </c>
      <c r="U143">
        <f t="shared" si="46"/>
        <v>0.33573547965231798</v>
      </c>
      <c r="V143">
        <f t="shared" si="47"/>
        <v>0.23991957886857929</v>
      </c>
      <c r="W143">
        <f t="shared" si="48"/>
        <v>0.18665104212627975</v>
      </c>
      <c r="X143">
        <f t="shared" si="49"/>
        <v>0.15273893121149715</v>
      </c>
      <c r="Y143">
        <f t="shared" si="50"/>
        <v>0.12925495619194649</v>
      </c>
      <c r="Z143">
        <f t="shared" si="51"/>
        <v>102.12832078857801</v>
      </c>
      <c r="AA143">
        <f t="shared" si="52"/>
        <v>44.442707250448684</v>
      </c>
      <c r="AB143">
        <f t="shared" si="53"/>
        <v>12.372579024096554</v>
      </c>
      <c r="AC143">
        <f t="shared" si="54"/>
        <v>8.0440836434878289</v>
      </c>
      <c r="AD143">
        <f t="shared" si="55"/>
        <v>22.18252513635111</v>
      </c>
      <c r="AE143">
        <v>3.0627477536115496E-2</v>
      </c>
      <c r="AF143">
        <f t="shared" si="56"/>
        <v>6.1906806043649204E-2</v>
      </c>
      <c r="AG143">
        <f t="shared" si="57"/>
        <v>4.4239157715688239E-2</v>
      </c>
      <c r="AH143">
        <f t="shared" si="58"/>
        <v>3.4416886397358806E-2</v>
      </c>
      <c r="AI143">
        <f t="shared" si="59"/>
        <v>2.8163777625219922E-2</v>
      </c>
      <c r="AJ143">
        <f t="shared" si="60"/>
        <v>2.9791912041295478E-2</v>
      </c>
      <c r="AK143">
        <f t="shared" si="61"/>
        <v>102.12832078857801</v>
      </c>
      <c r="AL143">
        <f t="shared" si="62"/>
        <v>44.442707250448684</v>
      </c>
      <c r="AM143">
        <f t="shared" si="63"/>
        <v>12.372579024096556</v>
      </c>
      <c r="AN143">
        <f t="shared" si="64"/>
        <v>8.0440836434878236</v>
      </c>
      <c r="AO143">
        <f t="shared" si="65"/>
        <v>2.7281564204389048</v>
      </c>
    </row>
    <row r="144" spans="1:41" x14ac:dyDescent="0.4">
      <c r="A144">
        <v>135</v>
      </c>
      <c r="B144">
        <v>2539.9766367442699</v>
      </c>
      <c r="C144">
        <v>1000</v>
      </c>
      <c r="D144">
        <v>27.1</v>
      </c>
      <c r="E144">
        <v>46.371665837823997</v>
      </c>
      <c r="F144">
        <v>1.5</v>
      </c>
      <c r="G144">
        <v>35.1</v>
      </c>
      <c r="H144">
        <v>0.84399999999999997</v>
      </c>
      <c r="I144">
        <v>78</v>
      </c>
      <c r="J144">
        <v>6.9533107572176331E-2</v>
      </c>
      <c r="K144">
        <v>0.17661246871355396</v>
      </c>
      <c r="M144">
        <v>135</v>
      </c>
      <c r="N144">
        <v>7.7319587628865982E-3</v>
      </c>
      <c r="O144">
        <f t="shared" si="44"/>
        <v>0.99226804123711343</v>
      </c>
      <c r="P144">
        <v>0.3663883089770355</v>
      </c>
      <c r="Q144">
        <v>0.51778907242693772</v>
      </c>
      <c r="R144">
        <v>0.77551020408163263</v>
      </c>
      <c r="S144">
        <f t="shared" si="45"/>
        <v>0.22448979591836737</v>
      </c>
      <c r="T144">
        <v>0.17661246871355396</v>
      </c>
      <c r="U144">
        <f t="shared" si="46"/>
        <v>0.33625495380033976</v>
      </c>
      <c r="V144">
        <f t="shared" si="47"/>
        <v>0.23665769755649121</v>
      </c>
      <c r="W144">
        <f t="shared" si="48"/>
        <v>0.1825786845276863</v>
      </c>
      <c r="X144">
        <f t="shared" si="49"/>
        <v>0.14861780274059572</v>
      </c>
      <c r="Y144">
        <f t="shared" si="50"/>
        <v>0.12530939903300925</v>
      </c>
      <c r="Z144">
        <f t="shared" si="51"/>
        <v>90.391401156227758</v>
      </c>
      <c r="AA144">
        <f t="shared" si="52"/>
        <v>33.998295409325841</v>
      </c>
      <c r="AB144">
        <f t="shared" si="53"/>
        <v>3.3781396396247021</v>
      </c>
      <c r="AC144">
        <f t="shared" si="54"/>
        <v>15.850900096052969</v>
      </c>
      <c r="AD144">
        <f t="shared" si="55"/>
        <v>29.048384892774848</v>
      </c>
      <c r="AE144">
        <v>6.9533107572176331E-2</v>
      </c>
      <c r="AF144">
        <f t="shared" si="56"/>
        <v>0.13238505777413362</v>
      </c>
      <c r="AG144">
        <f t="shared" si="57"/>
        <v>9.3173178891849159E-2</v>
      </c>
      <c r="AH144">
        <f t="shared" si="58"/>
        <v>7.1882033041734905E-2</v>
      </c>
      <c r="AI144">
        <f t="shared" si="59"/>
        <v>5.8511484157229621E-2</v>
      </c>
      <c r="AJ144">
        <f t="shared" si="60"/>
        <v>6.1668578570879214E-2</v>
      </c>
      <c r="AK144">
        <f t="shared" si="61"/>
        <v>90.391401156227758</v>
      </c>
      <c r="AL144">
        <f t="shared" si="62"/>
        <v>33.998295409325848</v>
      </c>
      <c r="AM144">
        <f t="shared" si="63"/>
        <v>3.3781396396247025</v>
      </c>
      <c r="AN144">
        <f t="shared" si="64"/>
        <v>15.850900096052968</v>
      </c>
      <c r="AO144">
        <f t="shared" si="65"/>
        <v>11.310481115968573</v>
      </c>
    </row>
    <row r="145" spans="1:41" x14ac:dyDescent="0.4">
      <c r="A145">
        <v>207</v>
      </c>
      <c r="B145">
        <v>669.67419507026602</v>
      </c>
      <c r="C145">
        <v>1000</v>
      </c>
      <c r="D145">
        <v>16.899999999999999</v>
      </c>
      <c r="E145">
        <v>32.487167993151999</v>
      </c>
      <c r="F145">
        <v>0</v>
      </c>
      <c r="G145">
        <v>68.900000000000006</v>
      </c>
      <c r="H145">
        <v>0.78400000000000003</v>
      </c>
      <c r="I145">
        <v>36</v>
      </c>
      <c r="J145">
        <v>0.3638435700787892</v>
      </c>
      <c r="K145">
        <v>0.24365664992400507</v>
      </c>
      <c r="M145">
        <v>207</v>
      </c>
      <c r="N145">
        <v>0</v>
      </c>
      <c r="O145">
        <f t="shared" si="44"/>
        <v>1</v>
      </c>
      <c r="P145">
        <v>0.71920668058455128</v>
      </c>
      <c r="Q145">
        <v>0.47966963151207115</v>
      </c>
      <c r="R145">
        <v>0.34693877551020408</v>
      </c>
      <c r="S145">
        <f t="shared" si="45"/>
        <v>0.65306122448979598</v>
      </c>
      <c r="T145">
        <v>0.24365664992400507</v>
      </c>
      <c r="U145">
        <f t="shared" si="46"/>
        <v>0.34174191657177183</v>
      </c>
      <c r="V145">
        <f t="shared" si="47"/>
        <v>0.24060019445546255</v>
      </c>
      <c r="W145">
        <f t="shared" si="48"/>
        <v>0.18565411859492914</v>
      </c>
      <c r="X145">
        <f t="shared" si="49"/>
        <v>0.15113849004975874</v>
      </c>
      <c r="Y145">
        <f t="shared" si="50"/>
        <v>0.12744477168382934</v>
      </c>
      <c r="Z145">
        <f t="shared" si="51"/>
        <v>40.255526240863496</v>
      </c>
      <c r="AA145">
        <f t="shared" si="52"/>
        <v>1.2544108562174734</v>
      </c>
      <c r="AB145">
        <f t="shared" si="53"/>
        <v>23.805027011233449</v>
      </c>
      <c r="AC145">
        <f t="shared" si="54"/>
        <v>37.970709973687214</v>
      </c>
      <c r="AD145">
        <f t="shared" si="55"/>
        <v>47.694933947594478</v>
      </c>
      <c r="AE145">
        <v>0.3638435700787892</v>
      </c>
      <c r="AF145">
        <f t="shared" si="56"/>
        <v>0.51031071390755078</v>
      </c>
      <c r="AG145">
        <f t="shared" si="57"/>
        <v>0.35927947683607164</v>
      </c>
      <c r="AH145">
        <f t="shared" si="58"/>
        <v>0.27723050994289733</v>
      </c>
      <c r="AI145">
        <f t="shared" si="59"/>
        <v>0.22568958332626277</v>
      </c>
      <c r="AJ145">
        <f t="shared" si="60"/>
        <v>0.23788577457142632</v>
      </c>
      <c r="AK145">
        <f t="shared" si="61"/>
        <v>40.255526240863503</v>
      </c>
      <c r="AL145">
        <f t="shared" si="62"/>
        <v>1.2544108562174725</v>
      </c>
      <c r="AM145">
        <f t="shared" si="63"/>
        <v>23.805027011233449</v>
      </c>
      <c r="AN145">
        <f t="shared" si="64"/>
        <v>37.970709973687214</v>
      </c>
      <c r="AO145">
        <f t="shared" si="65"/>
        <v>34.618667434493098</v>
      </c>
    </row>
    <row r="146" spans="1:41" x14ac:dyDescent="0.4">
      <c r="A146">
        <v>24</v>
      </c>
      <c r="B146">
        <v>6479.6871712554203</v>
      </c>
      <c r="C146">
        <v>1000</v>
      </c>
      <c r="D146">
        <v>27.5</v>
      </c>
      <c r="E146">
        <v>47.593226613200002</v>
      </c>
      <c r="F146">
        <v>2</v>
      </c>
      <c r="G146">
        <v>24.4</v>
      </c>
      <c r="H146">
        <v>0.86599999999999999</v>
      </c>
      <c r="I146">
        <v>86</v>
      </c>
      <c r="J146">
        <v>2.5323432976387106E-2</v>
      </c>
      <c r="K146">
        <v>0.164087923789242</v>
      </c>
      <c r="M146">
        <v>24</v>
      </c>
      <c r="N146">
        <v>1.0309278350515464E-2</v>
      </c>
      <c r="O146">
        <f t="shared" si="44"/>
        <v>0.98969072164948457</v>
      </c>
      <c r="P146">
        <v>0.25469728601252611</v>
      </c>
      <c r="Q146">
        <v>0.53176620076238879</v>
      </c>
      <c r="R146">
        <v>0.8571428571428571</v>
      </c>
      <c r="S146">
        <f t="shared" si="45"/>
        <v>0.1428571428571429</v>
      </c>
      <c r="T146">
        <v>0.164087923789242</v>
      </c>
      <c r="U146">
        <f t="shared" si="46"/>
        <v>0.34202595764670557</v>
      </c>
      <c r="V146">
        <f t="shared" si="47"/>
        <v>0.24260129346775738</v>
      </c>
      <c r="W146">
        <f t="shared" si="48"/>
        <v>0.18796199534499614</v>
      </c>
      <c r="X146">
        <f t="shared" si="49"/>
        <v>0.15341048458245363</v>
      </c>
      <c r="Y146">
        <f t="shared" si="50"/>
        <v>0.1295891709828387</v>
      </c>
      <c r="Z146">
        <f t="shared" si="51"/>
        <v>108.44066385166219</v>
      </c>
      <c r="AA146">
        <f t="shared" si="52"/>
        <v>47.848353410431116</v>
      </c>
      <c r="AB146">
        <f t="shared" si="53"/>
        <v>14.549560384723067</v>
      </c>
      <c r="AC146">
        <f t="shared" si="54"/>
        <v>6.5071450477383719</v>
      </c>
      <c r="AD146">
        <f t="shared" si="55"/>
        <v>21.024553184495296</v>
      </c>
      <c r="AE146">
        <v>2.5323432976387106E-2</v>
      </c>
      <c r="AF146">
        <f t="shared" si="56"/>
        <v>5.2784331806012025E-2</v>
      </c>
      <c r="AG146">
        <f t="shared" si="57"/>
        <v>3.7440278682582463E-2</v>
      </c>
      <c r="AH146">
        <f t="shared" si="58"/>
        <v>2.9007881148771425E-2</v>
      </c>
      <c r="AI146">
        <f t="shared" si="59"/>
        <v>2.3675600461546785E-2</v>
      </c>
      <c r="AJ146">
        <f t="shared" si="60"/>
        <v>2.4999117927658222E-2</v>
      </c>
      <c r="AK146">
        <f t="shared" si="61"/>
        <v>108.44066385166219</v>
      </c>
      <c r="AL146">
        <f t="shared" si="62"/>
        <v>47.848353410431109</v>
      </c>
      <c r="AM146">
        <f t="shared" si="63"/>
        <v>14.549560384723078</v>
      </c>
      <c r="AN146">
        <f t="shared" si="64"/>
        <v>6.5071450477383799</v>
      </c>
      <c r="AO146">
        <f t="shared" si="65"/>
        <v>1.2806914806191263</v>
      </c>
    </row>
    <row r="147" spans="1:41" x14ac:dyDescent="0.4">
      <c r="A147">
        <v>243</v>
      </c>
      <c r="B147">
        <v>748.17892099814901</v>
      </c>
      <c r="C147">
        <v>1000</v>
      </c>
      <c r="D147">
        <v>23.1</v>
      </c>
      <c r="E147">
        <v>40.873855004879999</v>
      </c>
      <c r="F147">
        <v>0</v>
      </c>
      <c r="G147">
        <v>45.6</v>
      </c>
      <c r="H147">
        <v>0.78</v>
      </c>
      <c r="I147">
        <v>54</v>
      </c>
      <c r="J147">
        <v>0.28047313839697552</v>
      </c>
      <c r="K147">
        <v>0.20984409005481369</v>
      </c>
      <c r="M147">
        <v>243</v>
      </c>
      <c r="N147">
        <v>0</v>
      </c>
      <c r="O147">
        <f t="shared" si="44"/>
        <v>1</v>
      </c>
      <c r="P147">
        <v>0.47599164926931109</v>
      </c>
      <c r="Q147">
        <v>0.47712833545108002</v>
      </c>
      <c r="R147">
        <v>0.53061224489795922</v>
      </c>
      <c r="S147">
        <f t="shared" si="45"/>
        <v>0.46938775510204078</v>
      </c>
      <c r="T147">
        <v>0.20984409005481369</v>
      </c>
      <c r="U147">
        <f t="shared" si="46"/>
        <v>0.34649068253576787</v>
      </c>
      <c r="V147">
        <f t="shared" si="47"/>
        <v>0.24865785824559059</v>
      </c>
      <c r="W147">
        <f t="shared" si="48"/>
        <v>0.19390743388048434</v>
      </c>
      <c r="X147">
        <f t="shared" si="49"/>
        <v>0.15891658194607178</v>
      </c>
      <c r="Y147">
        <f t="shared" si="50"/>
        <v>0.13462357962409438</v>
      </c>
      <c r="Z147">
        <f t="shared" si="51"/>
        <v>65.11815150250861</v>
      </c>
      <c r="AA147">
        <f t="shared" si="52"/>
        <v>18.49647906721523</v>
      </c>
      <c r="AB147">
        <f t="shared" si="53"/>
        <v>7.5945222808831607</v>
      </c>
      <c r="AC147">
        <f t="shared" si="54"/>
        <v>24.269212487918558</v>
      </c>
      <c r="AD147">
        <f t="shared" si="55"/>
        <v>35.84590369501035</v>
      </c>
      <c r="AE147">
        <v>0.28047313839697552</v>
      </c>
      <c r="AF147">
        <f t="shared" si="56"/>
        <v>0.46311206158215867</v>
      </c>
      <c r="AG147">
        <f t="shared" si="57"/>
        <v>0.3323507937297337</v>
      </c>
      <c r="AH147">
        <f t="shared" si="58"/>
        <v>0.25917254340952495</v>
      </c>
      <c r="AI147">
        <f t="shared" si="59"/>
        <v>0.21240451646787964</v>
      </c>
      <c r="AJ147">
        <f t="shared" si="60"/>
        <v>0.22491875914602821</v>
      </c>
      <c r="AK147">
        <f t="shared" si="61"/>
        <v>65.11815150250861</v>
      </c>
      <c r="AL147">
        <f t="shared" si="62"/>
        <v>18.49647906721523</v>
      </c>
      <c r="AM147">
        <f t="shared" si="63"/>
        <v>7.5945222808831616</v>
      </c>
      <c r="AN147">
        <f t="shared" si="64"/>
        <v>24.269212487918558</v>
      </c>
      <c r="AO147">
        <f t="shared" si="65"/>
        <v>19.807379618762941</v>
      </c>
    </row>
    <row r="148" spans="1:41" x14ac:dyDescent="0.4">
      <c r="A148">
        <v>227</v>
      </c>
      <c r="B148">
        <v>2131.0926339421499</v>
      </c>
      <c r="C148">
        <v>1000</v>
      </c>
      <c r="D148">
        <v>17.899999999999999</v>
      </c>
      <c r="E148">
        <v>34.593067058624001</v>
      </c>
      <c r="F148">
        <v>1.5</v>
      </c>
      <c r="G148">
        <v>57.7</v>
      </c>
      <c r="H148">
        <v>0.83399999999999996</v>
      </c>
      <c r="I148">
        <v>70</v>
      </c>
      <c r="J148">
        <v>9.910495653050222E-2</v>
      </c>
      <c r="K148">
        <v>0.21120184284931021</v>
      </c>
      <c r="M148">
        <v>227</v>
      </c>
      <c r="N148">
        <v>7.7319587628865982E-3</v>
      </c>
      <c r="O148">
        <f t="shared" si="44"/>
        <v>0.99226804123711343</v>
      </c>
      <c r="P148">
        <v>0.60229645093945727</v>
      </c>
      <c r="Q148">
        <v>0.51143583227445988</v>
      </c>
      <c r="R148">
        <v>0.69387755102040816</v>
      </c>
      <c r="S148">
        <f t="shared" si="45"/>
        <v>0.30612244897959184</v>
      </c>
      <c r="T148">
        <v>0.21120184284931021</v>
      </c>
      <c r="U148">
        <f t="shared" si="46"/>
        <v>0.3502339850619296</v>
      </c>
      <c r="V148">
        <f t="shared" si="47"/>
        <v>0.23960354518975066</v>
      </c>
      <c r="W148">
        <f t="shared" si="48"/>
        <v>0.18208674813372822</v>
      </c>
      <c r="X148">
        <f t="shared" si="49"/>
        <v>0.14683824761088085</v>
      </c>
      <c r="Y148">
        <f t="shared" si="50"/>
        <v>0.12302329775953501</v>
      </c>
      <c r="Z148">
        <f t="shared" si="51"/>
        <v>65.829038391401269</v>
      </c>
      <c r="AA148">
        <f t="shared" si="52"/>
        <v>13.447658390322239</v>
      </c>
      <c r="AB148">
        <f t="shared" si="53"/>
        <v>13.785435923660588</v>
      </c>
      <c r="AC148">
        <f t="shared" si="54"/>
        <v>30.474921227061429</v>
      </c>
      <c r="AD148">
        <f t="shared" si="55"/>
        <v>41.750840759798415</v>
      </c>
      <c r="AE148">
        <v>9.910495653050222E-2</v>
      </c>
      <c r="AF148">
        <f t="shared" si="56"/>
        <v>0.16434479641274807</v>
      </c>
      <c r="AG148">
        <f t="shared" si="57"/>
        <v>0.1124322525326015</v>
      </c>
      <c r="AH148">
        <f t="shared" si="58"/>
        <v>8.5442906250818157E-2</v>
      </c>
      <c r="AI148">
        <f t="shared" si="59"/>
        <v>6.8902799095718198E-2</v>
      </c>
      <c r="AJ148">
        <f t="shared" si="60"/>
        <v>7.2159754930481004E-2</v>
      </c>
      <c r="AK148">
        <f t="shared" si="61"/>
        <v>65.829038391401269</v>
      </c>
      <c r="AL148">
        <f t="shared" si="62"/>
        <v>13.447658390322232</v>
      </c>
      <c r="AM148">
        <f t="shared" si="63"/>
        <v>13.785435923660588</v>
      </c>
      <c r="AN148">
        <f t="shared" si="64"/>
        <v>30.474921227061429</v>
      </c>
      <c r="AO148">
        <f t="shared" si="65"/>
        <v>27.188550949748013</v>
      </c>
    </row>
    <row r="149" spans="1:41" x14ac:dyDescent="0.4">
      <c r="A149">
        <v>51</v>
      </c>
      <c r="B149">
        <v>4993.4331513604702</v>
      </c>
      <c r="C149">
        <v>1000</v>
      </c>
      <c r="D149">
        <v>27.5</v>
      </c>
      <c r="E149">
        <v>47.153931358100003</v>
      </c>
      <c r="F149">
        <v>1</v>
      </c>
      <c r="G149">
        <v>37.5</v>
      </c>
      <c r="H149">
        <v>0.79900000000000004</v>
      </c>
      <c r="I149">
        <v>82</v>
      </c>
      <c r="J149">
        <v>3.6528372359346736E-2</v>
      </c>
      <c r="K149">
        <v>0.18240198550440145</v>
      </c>
      <c r="M149">
        <v>51</v>
      </c>
      <c r="N149">
        <v>5.1546391752577319E-3</v>
      </c>
      <c r="O149">
        <f t="shared" si="44"/>
        <v>0.99484536082474229</v>
      </c>
      <c r="P149">
        <v>0.39144050104384137</v>
      </c>
      <c r="Q149">
        <v>0.48919949174078781</v>
      </c>
      <c r="R149">
        <v>0.81632653061224492</v>
      </c>
      <c r="S149">
        <f t="shared" si="45"/>
        <v>0.18367346938775508</v>
      </c>
      <c r="T149">
        <v>0.18240198550440145</v>
      </c>
      <c r="U149">
        <f t="shared" si="46"/>
        <v>0.35432329642045485</v>
      </c>
      <c r="V149">
        <f t="shared" si="47"/>
        <v>0.24818294983345227</v>
      </c>
      <c r="W149">
        <f t="shared" si="48"/>
        <v>0.19097490591437855</v>
      </c>
      <c r="X149">
        <f t="shared" si="49"/>
        <v>0.15520010892136679</v>
      </c>
      <c r="Y149">
        <f t="shared" si="50"/>
        <v>0.1307138479968139</v>
      </c>
      <c r="Z149">
        <f t="shared" si="51"/>
        <v>94.254078671695623</v>
      </c>
      <c r="AA149">
        <f t="shared" si="52"/>
        <v>36.063732610774395</v>
      </c>
      <c r="AB149">
        <f t="shared" si="53"/>
        <v>4.700014852508402</v>
      </c>
      <c r="AC149">
        <f t="shared" si="54"/>
        <v>14.913147193991627</v>
      </c>
      <c r="AD149">
        <f t="shared" si="55"/>
        <v>28.33748622014879</v>
      </c>
      <c r="AE149">
        <v>3.6528372359346736E-2</v>
      </c>
      <c r="AF149">
        <f t="shared" si="56"/>
        <v>7.0957853180415337E-2</v>
      </c>
      <c r="AG149">
        <f t="shared" si="57"/>
        <v>4.9701866894089564E-2</v>
      </c>
      <c r="AH149">
        <f t="shared" si="58"/>
        <v>3.8245211285615609E-2</v>
      </c>
      <c r="AI149">
        <f t="shared" si="59"/>
        <v>3.1080842421828007E-2</v>
      </c>
      <c r="AJ149">
        <f t="shared" si="60"/>
        <v>3.2721437344465268E-2</v>
      </c>
      <c r="AK149">
        <f t="shared" si="61"/>
        <v>94.254078671695652</v>
      </c>
      <c r="AL149">
        <f t="shared" si="62"/>
        <v>36.063732610774387</v>
      </c>
      <c r="AM149">
        <f t="shared" si="63"/>
        <v>4.7000148525084073</v>
      </c>
      <c r="AN149">
        <f t="shared" si="64"/>
        <v>14.913147193991621</v>
      </c>
      <c r="AO149">
        <f t="shared" si="65"/>
        <v>10.421857775185991</v>
      </c>
    </row>
    <row r="150" spans="1:41" x14ac:dyDescent="0.4">
      <c r="A150">
        <v>208</v>
      </c>
      <c r="B150">
        <v>7024.78237476496</v>
      </c>
      <c r="C150">
        <v>1000</v>
      </c>
      <c r="D150">
        <v>16.7</v>
      </c>
      <c r="E150">
        <v>32.571099454279903</v>
      </c>
      <c r="F150">
        <v>0</v>
      </c>
      <c r="G150">
        <v>59.5</v>
      </c>
      <c r="H150">
        <v>0.79100000000000004</v>
      </c>
      <c r="I150">
        <v>46</v>
      </c>
      <c r="J150">
        <v>3.3648331312903679E-2</v>
      </c>
      <c r="K150">
        <v>0.23637220474713772</v>
      </c>
      <c r="M150">
        <v>208</v>
      </c>
      <c r="N150">
        <v>0</v>
      </c>
      <c r="O150">
        <f t="shared" si="44"/>
        <v>1</v>
      </c>
      <c r="P150">
        <v>0.62108559498956162</v>
      </c>
      <c r="Q150">
        <v>0.48411689961880555</v>
      </c>
      <c r="R150">
        <v>0.44897959183673469</v>
      </c>
      <c r="S150">
        <f t="shared" si="45"/>
        <v>0.55102040816326525</v>
      </c>
      <c r="T150">
        <v>0.23637220474713772</v>
      </c>
      <c r="U150">
        <f t="shared" si="46"/>
        <v>0.35595236303473698</v>
      </c>
      <c r="V150">
        <f t="shared" si="47"/>
        <v>0.25136450124655563</v>
      </c>
      <c r="W150">
        <f t="shared" si="48"/>
        <v>0.19428007235668285</v>
      </c>
      <c r="X150">
        <f t="shared" si="49"/>
        <v>0.15832479454048465</v>
      </c>
      <c r="Y150">
        <f t="shared" si="50"/>
        <v>0.13359960803623533</v>
      </c>
      <c r="Z150">
        <f t="shared" si="51"/>
        <v>50.589771506984803</v>
      </c>
      <c r="AA150">
        <f t="shared" si="52"/>
        <v>6.3426647458215815</v>
      </c>
      <c r="AB150">
        <f t="shared" si="53"/>
        <v>17.807564318098855</v>
      </c>
      <c r="AC150">
        <f t="shared" si="54"/>
        <v>33.018861202460464</v>
      </c>
      <c r="AD150">
        <f t="shared" si="55"/>
        <v>43.479137837227825</v>
      </c>
      <c r="AE150">
        <v>3.3648331312903679E-2</v>
      </c>
      <c r="AF150">
        <f t="shared" si="56"/>
        <v>5.0670945240014871E-2</v>
      </c>
      <c r="AG150">
        <f t="shared" si="57"/>
        <v>3.5782532160644469E-2</v>
      </c>
      <c r="AH150">
        <f t="shared" si="58"/>
        <v>2.765638307239136E-2</v>
      </c>
      <c r="AI150">
        <f t="shared" si="59"/>
        <v>2.253803549975197E-2</v>
      </c>
      <c r="AJ150">
        <f t="shared" si="60"/>
        <v>2.3772908701798996E-2</v>
      </c>
      <c r="AK150">
        <f t="shared" si="61"/>
        <v>50.589771506984803</v>
      </c>
      <c r="AL150">
        <f t="shared" si="62"/>
        <v>6.3426647458215939</v>
      </c>
      <c r="AM150">
        <f t="shared" si="63"/>
        <v>17.807564318098855</v>
      </c>
      <c r="AN150">
        <f t="shared" si="64"/>
        <v>33.018861202460464</v>
      </c>
      <c r="AO150">
        <f t="shared" si="65"/>
        <v>29.348922296534781</v>
      </c>
    </row>
    <row r="151" spans="1:41" x14ac:dyDescent="0.4">
      <c r="A151">
        <v>169</v>
      </c>
      <c r="B151">
        <v>7557.19861285963</v>
      </c>
      <c r="C151">
        <v>1000</v>
      </c>
      <c r="D151">
        <v>14.9</v>
      </c>
      <c r="E151">
        <v>29.141385382399999</v>
      </c>
      <c r="F151">
        <v>0</v>
      </c>
      <c r="G151">
        <v>73.3</v>
      </c>
      <c r="H151">
        <v>0.8</v>
      </c>
      <c r="I151">
        <v>30</v>
      </c>
      <c r="J151">
        <v>3.5218417906805265E-2</v>
      </c>
      <c r="K151">
        <v>0.26615257895241951</v>
      </c>
      <c r="M151">
        <v>169</v>
      </c>
      <c r="N151">
        <v>0</v>
      </c>
      <c r="O151">
        <f t="shared" si="44"/>
        <v>1</v>
      </c>
      <c r="P151">
        <v>0.76513569937369519</v>
      </c>
      <c r="Q151">
        <v>0.48983481575603555</v>
      </c>
      <c r="R151">
        <v>0.2857142857142857</v>
      </c>
      <c r="S151">
        <f t="shared" si="45"/>
        <v>0.7142857142857143</v>
      </c>
      <c r="T151">
        <v>0.26615257895241951</v>
      </c>
      <c r="U151">
        <f t="shared" si="46"/>
        <v>0.35854444128564372</v>
      </c>
      <c r="V151">
        <f t="shared" si="47"/>
        <v>0.25202489832829866</v>
      </c>
      <c r="W151">
        <f t="shared" si="48"/>
        <v>0.19430041762592862</v>
      </c>
      <c r="X151">
        <f t="shared" si="49"/>
        <v>0.15809085122482905</v>
      </c>
      <c r="Y151">
        <f t="shared" si="50"/>
        <v>0.13325721462989271</v>
      </c>
      <c r="Z151">
        <f t="shared" si="51"/>
        <v>34.713870779265022</v>
      </c>
      <c r="AA151">
        <f t="shared" si="52"/>
        <v>5.308113368552581</v>
      </c>
      <c r="AB151">
        <f t="shared" si="53"/>
        <v>26.996605334166613</v>
      </c>
      <c r="AC151">
        <f t="shared" si="54"/>
        <v>40.601420490803811</v>
      </c>
      <c r="AD151">
        <f t="shared" si="55"/>
        <v>49.932022017447629</v>
      </c>
      <c r="AE151">
        <v>3.5218417906805265E-2</v>
      </c>
      <c r="AF151">
        <f t="shared" si="56"/>
        <v>4.7444093989475175E-2</v>
      </c>
      <c r="AG151">
        <f t="shared" si="57"/>
        <v>3.3348984357701422E-2</v>
      </c>
      <c r="AH151">
        <f t="shared" si="58"/>
        <v>2.5710640619567585E-2</v>
      </c>
      <c r="AI151">
        <f t="shared" si="59"/>
        <v>2.0919239962254713E-2</v>
      </c>
      <c r="AJ151">
        <f t="shared" si="60"/>
        <v>2.2041437154228176E-2</v>
      </c>
      <c r="AK151">
        <f t="shared" si="61"/>
        <v>34.713870779265015</v>
      </c>
      <c r="AL151">
        <f t="shared" si="62"/>
        <v>5.3081133685525703</v>
      </c>
      <c r="AM151">
        <f t="shared" si="63"/>
        <v>26.996605334166613</v>
      </c>
      <c r="AN151">
        <f t="shared" si="64"/>
        <v>40.601420490803811</v>
      </c>
      <c r="AO151">
        <f t="shared" si="65"/>
        <v>37.415027521809542</v>
      </c>
    </row>
    <row r="152" spans="1:41" x14ac:dyDescent="0.4">
      <c r="A152">
        <v>283</v>
      </c>
      <c r="B152">
        <v>5957.0002586311402</v>
      </c>
      <c r="C152">
        <v>1000</v>
      </c>
      <c r="D152">
        <v>24.4</v>
      </c>
      <c r="E152">
        <v>43.584184294911999</v>
      </c>
      <c r="F152">
        <v>0</v>
      </c>
      <c r="G152">
        <v>24.5</v>
      </c>
      <c r="H152">
        <v>0.81899999999999995</v>
      </c>
      <c r="I152">
        <v>74</v>
      </c>
      <c r="J152">
        <v>3.0713089796068911E-2</v>
      </c>
      <c r="K152">
        <v>0.18295788385854392</v>
      </c>
      <c r="M152">
        <v>283</v>
      </c>
      <c r="N152">
        <v>0</v>
      </c>
      <c r="O152">
        <f t="shared" si="44"/>
        <v>1</v>
      </c>
      <c r="P152">
        <v>0.25574112734864302</v>
      </c>
      <c r="Q152">
        <v>0.50190597204574328</v>
      </c>
      <c r="R152">
        <v>0.73469387755102045</v>
      </c>
      <c r="S152">
        <f t="shared" si="45"/>
        <v>0.26530612244897955</v>
      </c>
      <c r="T152">
        <v>0.18295788385854392</v>
      </c>
      <c r="U152">
        <f t="shared" si="46"/>
        <v>0.36176394368986564</v>
      </c>
      <c r="V152">
        <f t="shared" si="47"/>
        <v>0.26319191932927971</v>
      </c>
      <c r="W152">
        <f t="shared" si="48"/>
        <v>0.20683447154281473</v>
      </c>
      <c r="X152">
        <f t="shared" si="49"/>
        <v>0.1703560299310275</v>
      </c>
      <c r="Y152">
        <f t="shared" si="50"/>
        <v>0.14481557500619471</v>
      </c>
      <c r="Z152">
        <f t="shared" si="51"/>
        <v>97.73072144273803</v>
      </c>
      <c r="AA152">
        <f t="shared" si="52"/>
        <v>43.853827874818286</v>
      </c>
      <c r="AB152">
        <f t="shared" si="53"/>
        <v>13.050319112092094</v>
      </c>
      <c r="AC152">
        <f t="shared" si="54"/>
        <v>6.887844164867853</v>
      </c>
      <c r="AD152">
        <f t="shared" si="55"/>
        <v>20.847589646281321</v>
      </c>
      <c r="AE152">
        <v>3.0713089796068911E-2</v>
      </c>
      <c r="AF152">
        <f t="shared" si="56"/>
        <v>6.0729214031123024E-2</v>
      </c>
      <c r="AG152">
        <f t="shared" si="57"/>
        <v>4.4181955330275344E-2</v>
      </c>
      <c r="AH152">
        <f t="shared" si="58"/>
        <v>3.4721246023639296E-2</v>
      </c>
      <c r="AI152">
        <f t="shared" si="59"/>
        <v>2.8597620032699757E-2</v>
      </c>
      <c r="AJ152">
        <f t="shared" si="60"/>
        <v>3.0387688584613205E-2</v>
      </c>
      <c r="AK152">
        <f t="shared" si="61"/>
        <v>97.730721442738059</v>
      </c>
      <c r="AL152">
        <f t="shared" si="62"/>
        <v>43.853827874818265</v>
      </c>
      <c r="AM152">
        <f t="shared" si="63"/>
        <v>13.050319112092085</v>
      </c>
      <c r="AN152">
        <f t="shared" si="64"/>
        <v>6.8878441648678459</v>
      </c>
      <c r="AO152">
        <f t="shared" si="65"/>
        <v>1.0594870578516524</v>
      </c>
    </row>
    <row r="153" spans="1:41" x14ac:dyDescent="0.4">
      <c r="A153">
        <v>190</v>
      </c>
      <c r="B153">
        <v>6506.4813896361802</v>
      </c>
      <c r="C153">
        <v>1000</v>
      </c>
      <c r="D153">
        <v>22.5</v>
      </c>
      <c r="E153">
        <v>39.5177121554999</v>
      </c>
      <c r="F153">
        <v>0</v>
      </c>
      <c r="G153">
        <v>57.9</v>
      </c>
      <c r="H153">
        <v>0.755</v>
      </c>
      <c r="I153">
        <v>56</v>
      </c>
      <c r="J153">
        <v>3.5054896063437611E-2</v>
      </c>
      <c r="K153">
        <v>0.22808402885238743</v>
      </c>
      <c r="M153">
        <v>190</v>
      </c>
      <c r="N153">
        <v>0</v>
      </c>
      <c r="O153">
        <f t="shared" si="44"/>
        <v>1</v>
      </c>
      <c r="P153">
        <v>0.60438413361169108</v>
      </c>
      <c r="Q153">
        <v>0.46124523506988563</v>
      </c>
      <c r="R153">
        <v>0.55102040816326525</v>
      </c>
      <c r="S153">
        <f t="shared" si="45"/>
        <v>0.44897959183673475</v>
      </c>
      <c r="T153">
        <v>0.22808402885238743</v>
      </c>
      <c r="U153">
        <f t="shared" si="46"/>
        <v>0.36281431019059873</v>
      </c>
      <c r="V153">
        <f t="shared" si="47"/>
        <v>0.2548255259904551</v>
      </c>
      <c r="W153">
        <f t="shared" si="48"/>
        <v>0.1963758278836866</v>
      </c>
      <c r="X153">
        <f t="shared" si="49"/>
        <v>0.15973677387504259</v>
      </c>
      <c r="Y153">
        <f t="shared" si="50"/>
        <v>0.13461990478219835</v>
      </c>
      <c r="Z153">
        <f t="shared" si="51"/>
        <v>59.070458381549685</v>
      </c>
      <c r="AA153">
        <f t="shared" si="52"/>
        <v>11.724405813339246</v>
      </c>
      <c r="AB153">
        <f t="shared" si="53"/>
        <v>13.901982145896724</v>
      </c>
      <c r="AC153">
        <f t="shared" si="54"/>
        <v>29.96582238626544</v>
      </c>
      <c r="AD153">
        <f t="shared" si="55"/>
        <v>40.977934553531433</v>
      </c>
      <c r="AE153">
        <v>3.5054896063437611E-2</v>
      </c>
      <c r="AF153">
        <f t="shared" si="56"/>
        <v>5.5761983853286026E-2</v>
      </c>
      <c r="AG153">
        <f t="shared" si="57"/>
        <v>3.9164874335359326E-2</v>
      </c>
      <c r="AH153">
        <f t="shared" si="58"/>
        <v>3.018157067143586E-2</v>
      </c>
      <c r="AI153">
        <f t="shared" si="59"/>
        <v>2.4550408171377942E-2</v>
      </c>
      <c r="AJ153">
        <f t="shared" si="60"/>
        <v>2.5862654620942095E-2</v>
      </c>
      <c r="AK153">
        <f t="shared" si="61"/>
        <v>59.070458381549699</v>
      </c>
      <c r="AL153">
        <f t="shared" si="62"/>
        <v>11.72440581333926</v>
      </c>
      <c r="AM153">
        <f t="shared" si="63"/>
        <v>13.90198214589673</v>
      </c>
      <c r="AN153">
        <f t="shared" si="64"/>
        <v>29.96582238626544</v>
      </c>
      <c r="AO153">
        <f t="shared" si="65"/>
        <v>26.222418191914304</v>
      </c>
    </row>
    <row r="154" spans="1:41" x14ac:dyDescent="0.4">
      <c r="A154">
        <v>95</v>
      </c>
      <c r="B154">
        <v>4530.0146619423103</v>
      </c>
      <c r="C154">
        <v>1000</v>
      </c>
      <c r="D154">
        <v>26.6</v>
      </c>
      <c r="E154">
        <v>46.626428915456003</v>
      </c>
      <c r="F154">
        <v>46.5</v>
      </c>
      <c r="G154">
        <v>41.3</v>
      </c>
      <c r="H154">
        <v>0.82299999999999995</v>
      </c>
      <c r="I154">
        <v>80</v>
      </c>
      <c r="J154">
        <v>3.8260190672968687E-2</v>
      </c>
      <c r="K154">
        <v>0.17331922471725661</v>
      </c>
      <c r="M154">
        <v>95</v>
      </c>
      <c r="N154">
        <v>0.23969072164948454</v>
      </c>
      <c r="O154">
        <f t="shared" si="44"/>
        <v>0.76030927835051543</v>
      </c>
      <c r="P154">
        <v>0.43110647181628392</v>
      </c>
      <c r="Q154">
        <v>0.50444726810673435</v>
      </c>
      <c r="R154">
        <v>0.79591836734693877</v>
      </c>
      <c r="S154">
        <f t="shared" si="45"/>
        <v>0.20408163265306123</v>
      </c>
      <c r="T154">
        <v>0.17331922471725661</v>
      </c>
      <c r="U154">
        <f t="shared" si="46"/>
        <v>0.36489320808946629</v>
      </c>
      <c r="V154">
        <f t="shared" si="47"/>
        <v>0.24449913324101613</v>
      </c>
      <c r="W154">
        <f t="shared" si="48"/>
        <v>0.18384177010222996</v>
      </c>
      <c r="X154">
        <f t="shared" si="49"/>
        <v>0.14729869420031938</v>
      </c>
      <c r="Y154">
        <f t="shared" si="50"/>
        <v>0.12287438617728291</v>
      </c>
      <c r="Z154">
        <f t="shared" si="51"/>
        <v>110.53244882945495</v>
      </c>
      <c r="AA154">
        <f t="shared" si="52"/>
        <v>41.06867466080493</v>
      </c>
      <c r="AB154">
        <f t="shared" si="53"/>
        <v>6.0711934305840858</v>
      </c>
      <c r="AC154">
        <f t="shared" si="54"/>
        <v>15.013066530493477</v>
      </c>
      <c r="AD154">
        <f t="shared" si="55"/>
        <v>29.105160504996842</v>
      </c>
      <c r="AE154">
        <v>3.8260190672968687E-2</v>
      </c>
      <c r="AF154">
        <f t="shared" si="56"/>
        <v>8.0550116350619691E-2</v>
      </c>
      <c r="AG154">
        <f t="shared" si="57"/>
        <v>5.3973143905053825E-2</v>
      </c>
      <c r="AH154">
        <f t="shared" si="58"/>
        <v>4.0583040855634904E-2</v>
      </c>
      <c r="AI154">
        <f t="shared" si="59"/>
        <v>3.2516162792542241E-2</v>
      </c>
      <c r="AJ154">
        <f t="shared" si="60"/>
        <v>3.3905625960104151E-2</v>
      </c>
      <c r="AK154">
        <f t="shared" si="61"/>
        <v>110.53244882945495</v>
      </c>
      <c r="AL154">
        <f t="shared" si="62"/>
        <v>41.068674660804916</v>
      </c>
      <c r="AM154">
        <f t="shared" si="63"/>
        <v>6.0711934305840769</v>
      </c>
      <c r="AN154">
        <f t="shared" si="64"/>
        <v>15.013066530493468</v>
      </c>
      <c r="AO154">
        <f t="shared" si="65"/>
        <v>11.381450631246048</v>
      </c>
    </row>
    <row r="155" spans="1:41" x14ac:dyDescent="0.4">
      <c r="A155">
        <v>78</v>
      </c>
      <c r="B155">
        <v>6491.7883459170098</v>
      </c>
      <c r="C155">
        <v>1000</v>
      </c>
      <c r="D155">
        <v>27.4</v>
      </c>
      <c r="E155">
        <v>47.273048755840001</v>
      </c>
      <c r="F155">
        <v>0</v>
      </c>
      <c r="G155">
        <v>21.1</v>
      </c>
      <c r="H155">
        <v>0.82</v>
      </c>
      <c r="I155">
        <v>84</v>
      </c>
      <c r="J155">
        <v>2.7032472253635465E-2</v>
      </c>
      <c r="K155">
        <v>0.17548908833747565</v>
      </c>
      <c r="M155">
        <v>78</v>
      </c>
      <c r="N155">
        <v>0</v>
      </c>
      <c r="O155">
        <f t="shared" si="44"/>
        <v>1</v>
      </c>
      <c r="P155">
        <v>0.22025052192066807</v>
      </c>
      <c r="Q155">
        <v>0.50254129606099107</v>
      </c>
      <c r="R155">
        <v>0.83673469387755106</v>
      </c>
      <c r="S155">
        <f t="shared" si="45"/>
        <v>0.16326530612244894</v>
      </c>
      <c r="T155">
        <v>0.17548908833747565</v>
      </c>
      <c r="U155">
        <f t="shared" si="46"/>
        <v>0.37218191558399233</v>
      </c>
      <c r="V155">
        <f t="shared" si="47"/>
        <v>0.26906745807547233</v>
      </c>
      <c r="W155">
        <f t="shared" si="48"/>
        <v>0.21069389045885498</v>
      </c>
      <c r="X155">
        <f t="shared" si="49"/>
        <v>0.17313306852118637</v>
      </c>
      <c r="Y155">
        <f t="shared" si="50"/>
        <v>0.14693811618586256</v>
      </c>
      <c r="Z155">
        <f t="shared" si="51"/>
        <v>112.08265374783019</v>
      </c>
      <c r="AA155">
        <f t="shared" si="52"/>
        <v>53.324323822367845</v>
      </c>
      <c r="AB155">
        <f t="shared" si="53"/>
        <v>20.060963593177068</v>
      </c>
      <c r="AC155">
        <f t="shared" si="54"/>
        <v>1.3425449061302952</v>
      </c>
      <c r="AD155">
        <f t="shared" si="55"/>
        <v>16.269371743904625</v>
      </c>
      <c r="AE155">
        <v>2.7032472253635465E-2</v>
      </c>
      <c r="AF155">
        <f t="shared" si="56"/>
        <v>5.7331184529155976E-2</v>
      </c>
      <c r="AG155">
        <f t="shared" si="57"/>
        <v>4.144735529535578E-2</v>
      </c>
      <c r="AH155">
        <f t="shared" si="58"/>
        <v>3.2455446670772964E-2</v>
      </c>
      <c r="AI155">
        <f t="shared" si="59"/>
        <v>2.6669549174393195E-2</v>
      </c>
      <c r="AJ155">
        <f t="shared" si="60"/>
        <v>2.8293073563904547E-2</v>
      </c>
      <c r="AK155">
        <f t="shared" si="61"/>
        <v>112.08265374783019</v>
      </c>
      <c r="AL155">
        <f t="shared" si="62"/>
        <v>53.324323822367845</v>
      </c>
      <c r="AM155">
        <f t="shared" si="63"/>
        <v>20.06096359317705</v>
      </c>
      <c r="AN155">
        <f t="shared" si="64"/>
        <v>1.3425449061303016</v>
      </c>
      <c r="AO155">
        <f t="shared" si="65"/>
        <v>4.6632853201192104</v>
      </c>
    </row>
    <row r="156" spans="1:41" x14ac:dyDescent="0.4">
      <c r="A156">
        <v>274</v>
      </c>
      <c r="B156">
        <v>1145.66477664848</v>
      </c>
      <c r="C156">
        <v>1000</v>
      </c>
      <c r="D156">
        <v>23.2</v>
      </c>
      <c r="E156">
        <v>42.276613997056003</v>
      </c>
      <c r="F156">
        <v>9</v>
      </c>
      <c r="G156">
        <v>23.4</v>
      </c>
      <c r="H156">
        <v>0.86199999999999999</v>
      </c>
      <c r="I156">
        <v>86</v>
      </c>
      <c r="J156">
        <v>0.15271417743957605</v>
      </c>
      <c r="K156">
        <v>0.17495925398736822</v>
      </c>
      <c r="M156">
        <v>274</v>
      </c>
      <c r="N156">
        <v>4.6391752577319589E-2</v>
      </c>
      <c r="O156">
        <f t="shared" si="44"/>
        <v>0.95360824742268036</v>
      </c>
      <c r="P156">
        <v>0.24425887265135698</v>
      </c>
      <c r="Q156">
        <v>0.52922490470139771</v>
      </c>
      <c r="R156">
        <v>0.8571428571428571</v>
      </c>
      <c r="S156">
        <f t="shared" si="45"/>
        <v>0.1428571428571429</v>
      </c>
      <c r="T156">
        <v>0.17495925398736822</v>
      </c>
      <c r="U156">
        <f t="shared" si="46"/>
        <v>0.37425456694926706</v>
      </c>
      <c r="V156">
        <f t="shared" si="47"/>
        <v>0.26474551483406594</v>
      </c>
      <c r="W156">
        <f t="shared" si="48"/>
        <v>0.2048153563047907</v>
      </c>
      <c r="X156">
        <f t="shared" si="49"/>
        <v>0.16700957724711638</v>
      </c>
      <c r="Y156">
        <f t="shared" si="50"/>
        <v>0.14098576374674948</v>
      </c>
      <c r="Z156">
        <f t="shared" si="51"/>
        <v>113.90955803703167</v>
      </c>
      <c r="AA156">
        <f t="shared" si="52"/>
        <v>51.318383452400951</v>
      </c>
      <c r="AB156">
        <f t="shared" si="53"/>
        <v>17.064603121580546</v>
      </c>
      <c r="AC156">
        <f t="shared" si="54"/>
        <v>4.5437303595417724</v>
      </c>
      <c r="AD156">
        <f t="shared" si="55"/>
        <v>19.417944159199248</v>
      </c>
      <c r="AE156">
        <v>0.15271417743957605</v>
      </c>
      <c r="AF156">
        <f t="shared" si="56"/>
        <v>0.32667022202088541</v>
      </c>
      <c r="AG156">
        <f t="shared" si="57"/>
        <v>0.23108462460419765</v>
      </c>
      <c r="AH156">
        <f t="shared" si="58"/>
        <v>0.17877424573002598</v>
      </c>
      <c r="AI156">
        <f t="shared" si="59"/>
        <v>0.14577525699592955</v>
      </c>
      <c r="AJ156">
        <f t="shared" si="60"/>
        <v>0.15382527967647339</v>
      </c>
      <c r="AK156">
        <f t="shared" si="61"/>
        <v>113.90955803703164</v>
      </c>
      <c r="AL156">
        <f t="shared" si="62"/>
        <v>51.318383452400937</v>
      </c>
      <c r="AM156">
        <f t="shared" si="63"/>
        <v>17.064603121580539</v>
      </c>
      <c r="AN156">
        <f t="shared" si="64"/>
        <v>4.5437303595417635</v>
      </c>
      <c r="AO156">
        <f t="shared" si="65"/>
        <v>0.72756980100093471</v>
      </c>
    </row>
    <row r="157" spans="1:41" x14ac:dyDescent="0.4">
      <c r="A157">
        <v>155</v>
      </c>
      <c r="B157">
        <v>3938.42505813353</v>
      </c>
      <c r="C157">
        <v>1000</v>
      </c>
      <c r="D157">
        <v>24.2</v>
      </c>
      <c r="E157">
        <v>40.874340921200002</v>
      </c>
      <c r="F157">
        <v>0</v>
      </c>
      <c r="G157">
        <v>48.7</v>
      </c>
      <c r="H157">
        <v>0.77500000000000002</v>
      </c>
      <c r="I157">
        <v>62</v>
      </c>
      <c r="J157">
        <v>5.778469775207129E-2</v>
      </c>
      <c r="K157">
        <v>0.22758070160342986</v>
      </c>
      <c r="M157">
        <v>155</v>
      </c>
      <c r="N157">
        <v>0</v>
      </c>
      <c r="O157">
        <f t="shared" si="44"/>
        <v>1</v>
      </c>
      <c r="P157">
        <v>0.50835073068893533</v>
      </c>
      <c r="Q157">
        <v>0.47395171537484115</v>
      </c>
      <c r="R157">
        <v>0.61224489795918369</v>
      </c>
      <c r="S157">
        <f t="shared" si="45"/>
        <v>0.38775510204081631</v>
      </c>
      <c r="T157">
        <v>0.22758070160342986</v>
      </c>
      <c r="U157">
        <f t="shared" si="46"/>
        <v>0.38409312345252217</v>
      </c>
      <c r="V157">
        <f t="shared" si="47"/>
        <v>0.27154685296247433</v>
      </c>
      <c r="W157">
        <f t="shared" si="48"/>
        <v>0.21001008013093783</v>
      </c>
      <c r="X157">
        <f t="shared" si="49"/>
        <v>0.17121098707272042</v>
      </c>
      <c r="Y157">
        <f t="shared" si="50"/>
        <v>0.14451248984740478</v>
      </c>
      <c r="Z157">
        <f t="shared" si="51"/>
        <v>68.77227319644291</v>
      </c>
      <c r="AA157">
        <f t="shared" si="52"/>
        <v>19.318927769041494</v>
      </c>
      <c r="AB157">
        <f t="shared" si="53"/>
        <v>7.7206113474022358</v>
      </c>
      <c r="AC157">
        <f t="shared" si="54"/>
        <v>24.769110093058917</v>
      </c>
      <c r="AD157">
        <f t="shared" si="55"/>
        <v>36.50055174747434</v>
      </c>
      <c r="AE157">
        <v>5.778469775207129E-2</v>
      </c>
      <c r="AF157">
        <f t="shared" si="56"/>
        <v>9.7524547955864571E-2</v>
      </c>
      <c r="AG157">
        <f t="shared" si="57"/>
        <v>6.8948081772352898E-2</v>
      </c>
      <c r="AH157">
        <f t="shared" si="58"/>
        <v>5.3323365820362789E-2</v>
      </c>
      <c r="AI157">
        <f t="shared" si="59"/>
        <v>4.3471942348919414E-2</v>
      </c>
      <c r="AJ157">
        <f t="shared" si="60"/>
        <v>4.5866205308693585E-2</v>
      </c>
      <c r="AK157">
        <f t="shared" si="61"/>
        <v>68.772273196442924</v>
      </c>
      <c r="AL157">
        <f t="shared" si="62"/>
        <v>19.318927769041512</v>
      </c>
      <c r="AM157">
        <f t="shared" si="63"/>
        <v>7.7206113474022358</v>
      </c>
      <c r="AN157">
        <f t="shared" si="64"/>
        <v>24.769110093058913</v>
      </c>
      <c r="AO157">
        <f t="shared" si="65"/>
        <v>20.625689684342923</v>
      </c>
    </row>
    <row r="158" spans="1:41" x14ac:dyDescent="0.4">
      <c r="A158">
        <v>87</v>
      </c>
      <c r="B158">
        <v>3947.2413819591102</v>
      </c>
      <c r="C158">
        <v>1000</v>
      </c>
      <c r="D158">
        <v>26.6</v>
      </c>
      <c r="E158">
        <v>45.884998983271998</v>
      </c>
      <c r="F158">
        <v>10.5</v>
      </c>
      <c r="G158">
        <v>29.9</v>
      </c>
      <c r="H158">
        <v>0.80300000000000005</v>
      </c>
      <c r="I158">
        <v>84</v>
      </c>
      <c r="J158">
        <v>4.699043429785317E-2</v>
      </c>
      <c r="K158">
        <v>0.18548258681671673</v>
      </c>
      <c r="M158">
        <v>87</v>
      </c>
      <c r="N158">
        <v>5.4123711340206188E-2</v>
      </c>
      <c r="O158">
        <f t="shared" si="44"/>
        <v>0.94587628865979378</v>
      </c>
      <c r="P158">
        <v>0.31210855949895616</v>
      </c>
      <c r="Q158">
        <v>0.49174078780177888</v>
      </c>
      <c r="R158">
        <v>0.83673469387755106</v>
      </c>
      <c r="S158">
        <f t="shared" si="45"/>
        <v>0.16326530612244894</v>
      </c>
      <c r="T158">
        <v>0.18548258681671673</v>
      </c>
      <c r="U158">
        <f t="shared" si="46"/>
        <v>0.38783787782027301</v>
      </c>
      <c r="V158">
        <f t="shared" si="47"/>
        <v>0.27308574234783822</v>
      </c>
      <c r="W158">
        <f t="shared" si="48"/>
        <v>0.21073437986018206</v>
      </c>
      <c r="X158">
        <f t="shared" si="49"/>
        <v>0.17156287641628734</v>
      </c>
      <c r="Y158">
        <f t="shared" si="50"/>
        <v>0.14467124939441384</v>
      </c>
      <c r="Z158">
        <f t="shared" si="51"/>
        <v>109.09665132259138</v>
      </c>
      <c r="AA158">
        <f t="shared" si="52"/>
        <v>47.229854313863932</v>
      </c>
      <c r="AB158">
        <f t="shared" si="53"/>
        <v>13.614104416398781</v>
      </c>
      <c r="AC158">
        <f t="shared" si="54"/>
        <v>7.5045914763869712</v>
      </c>
      <c r="AD158">
        <f t="shared" si="55"/>
        <v>22.0027864193151</v>
      </c>
      <c r="AE158">
        <v>4.699043429785317E-2</v>
      </c>
      <c r="AF158">
        <f t="shared" si="56"/>
        <v>9.8255424558753426E-2</v>
      </c>
      <c r="AG158">
        <f t="shared" si="57"/>
        <v>6.9183947958181183E-2</v>
      </c>
      <c r="AH158">
        <f t="shared" si="58"/>
        <v>5.3387761088882164E-2</v>
      </c>
      <c r="AI158">
        <f t="shared" si="59"/>
        <v>4.3463994170819267E-2</v>
      </c>
      <c r="AJ158">
        <f t="shared" si="60"/>
        <v>4.5814036752234936E-2</v>
      </c>
      <c r="AK158">
        <f t="shared" si="61"/>
        <v>109.09665132259137</v>
      </c>
      <c r="AL158">
        <f t="shared" si="62"/>
        <v>47.229854313863953</v>
      </c>
      <c r="AM158">
        <f t="shared" si="63"/>
        <v>13.614104416398776</v>
      </c>
      <c r="AN158">
        <f t="shared" si="64"/>
        <v>7.5045914763869588</v>
      </c>
      <c r="AO158">
        <f t="shared" si="65"/>
        <v>2.5034830241438719</v>
      </c>
    </row>
    <row r="159" spans="1:41" x14ac:dyDescent="0.4">
      <c r="A159">
        <v>259</v>
      </c>
      <c r="B159">
        <v>1708.9584649461699</v>
      </c>
      <c r="C159">
        <v>1000</v>
      </c>
      <c r="D159">
        <v>21.1</v>
      </c>
      <c r="E159">
        <v>38.687902716579998</v>
      </c>
      <c r="F159">
        <v>0</v>
      </c>
      <c r="G159">
        <v>31.6</v>
      </c>
      <c r="H159">
        <v>0.81499999999999995</v>
      </c>
      <c r="I159">
        <v>76</v>
      </c>
      <c r="J159">
        <v>0.11896576924662194</v>
      </c>
      <c r="K159">
        <v>0.20330755839284731</v>
      </c>
      <c r="M159">
        <v>259</v>
      </c>
      <c r="N159">
        <v>0</v>
      </c>
      <c r="O159">
        <f t="shared" si="44"/>
        <v>1</v>
      </c>
      <c r="P159">
        <v>0.32985386221294366</v>
      </c>
      <c r="Q159">
        <v>0.49936467598475215</v>
      </c>
      <c r="R159">
        <v>0.75510204081632648</v>
      </c>
      <c r="S159">
        <f t="shared" si="45"/>
        <v>0.24489795918367352</v>
      </c>
      <c r="T159">
        <v>0.20330755839284731</v>
      </c>
      <c r="U159">
        <f t="shared" si="46"/>
        <v>0.39208512858275585</v>
      </c>
      <c r="V159">
        <f t="shared" si="47"/>
        <v>0.28010209762415239</v>
      </c>
      <c r="W159">
        <f t="shared" si="48"/>
        <v>0.21787503313677214</v>
      </c>
      <c r="X159">
        <f t="shared" si="49"/>
        <v>0.17827068376271901</v>
      </c>
      <c r="Y159">
        <f t="shared" si="50"/>
        <v>0.15084986903945383</v>
      </c>
      <c r="Z159">
        <f t="shared" si="51"/>
        <v>92.853198219584755</v>
      </c>
      <c r="AA159">
        <f t="shared" si="52"/>
        <v>37.772594309020455</v>
      </c>
      <c r="AB159">
        <f t="shared" si="53"/>
        <v>7.1652401214599122</v>
      </c>
      <c r="AC159">
        <f t="shared" si="54"/>
        <v>12.314778077138689</v>
      </c>
      <c r="AD159">
        <f t="shared" si="55"/>
        <v>25.802134346638748</v>
      </c>
      <c r="AE159">
        <v>0.11896576924662194</v>
      </c>
      <c r="AF159">
        <f t="shared" si="56"/>
        <v>0.2294292907786416</v>
      </c>
      <c r="AG159">
        <f t="shared" si="57"/>
        <v>0.16390222663075385</v>
      </c>
      <c r="AH159">
        <f t="shared" si="58"/>
        <v>0.12748995227548432</v>
      </c>
      <c r="AI159">
        <f t="shared" si="59"/>
        <v>0.10431539877613955</v>
      </c>
      <c r="AJ159">
        <f t="shared" si="60"/>
        <v>0.11033757704887037</v>
      </c>
      <c r="AK159">
        <f t="shared" si="61"/>
        <v>92.853198219584741</v>
      </c>
      <c r="AL159">
        <f t="shared" si="62"/>
        <v>37.772594309020434</v>
      </c>
      <c r="AM159">
        <f t="shared" si="63"/>
        <v>7.1652401214599148</v>
      </c>
      <c r="AN159">
        <f t="shared" si="64"/>
        <v>12.314778077138689</v>
      </c>
      <c r="AO159">
        <f t="shared" si="65"/>
        <v>7.2526679332984445</v>
      </c>
    </row>
    <row r="160" spans="1:41" x14ac:dyDescent="0.4">
      <c r="A160">
        <v>290</v>
      </c>
      <c r="B160">
        <v>8204.8102157384401</v>
      </c>
      <c r="C160">
        <v>1000</v>
      </c>
      <c r="D160">
        <v>23.8</v>
      </c>
      <c r="E160">
        <v>41.619341767240002</v>
      </c>
      <c r="F160">
        <v>1.5</v>
      </c>
      <c r="G160">
        <v>27.3</v>
      </c>
      <c r="H160">
        <v>0.79300000000000004</v>
      </c>
      <c r="I160">
        <v>80</v>
      </c>
      <c r="J160">
        <v>2.508176972424158E-2</v>
      </c>
      <c r="K160">
        <v>0.20579116046225646</v>
      </c>
      <c r="M160">
        <v>290</v>
      </c>
      <c r="N160">
        <v>7.7319587628865982E-3</v>
      </c>
      <c r="O160">
        <f t="shared" si="44"/>
        <v>0.99226804123711343</v>
      </c>
      <c r="P160">
        <v>0.28496868475991649</v>
      </c>
      <c r="Q160">
        <v>0.48538754764930114</v>
      </c>
      <c r="R160">
        <v>0.79591836734693877</v>
      </c>
      <c r="S160">
        <f t="shared" si="45"/>
        <v>0.20408163265306123</v>
      </c>
      <c r="T160">
        <v>0.20579116046225646</v>
      </c>
      <c r="U160">
        <f t="shared" si="46"/>
        <v>0.4185499414083293</v>
      </c>
      <c r="V160">
        <f t="shared" si="47"/>
        <v>0.30074751691147511</v>
      </c>
      <c r="W160">
        <f t="shared" si="48"/>
        <v>0.23469245888299323</v>
      </c>
      <c r="X160">
        <f t="shared" si="49"/>
        <v>0.19242824088261287</v>
      </c>
      <c r="Y160">
        <f t="shared" si="50"/>
        <v>0.16306325422256132</v>
      </c>
      <c r="Z160">
        <f t="shared" si="51"/>
        <v>103.38577248321327</v>
      </c>
      <c r="AA160">
        <f t="shared" si="52"/>
        <v>46.142096791681347</v>
      </c>
      <c r="AB160">
        <f t="shared" si="53"/>
        <v>14.043994093729536</v>
      </c>
      <c r="AC160">
        <f t="shared" si="54"/>
        <v>6.4934371085848639</v>
      </c>
      <c r="AD160">
        <f t="shared" si="55"/>
        <v>20.762751006271589</v>
      </c>
      <c r="AE160">
        <v>2.508176972424158E-2</v>
      </c>
      <c r="AF160">
        <f t="shared" si="56"/>
        <v>5.101275110610945E-2</v>
      </c>
      <c r="AG160">
        <f t="shared" si="57"/>
        <v>3.6655024187467758E-2</v>
      </c>
      <c r="AH160">
        <f t="shared" si="58"/>
        <v>2.8604251982916912E-2</v>
      </c>
      <c r="AI160">
        <f t="shared" si="59"/>
        <v>2.3453100781477873E-2</v>
      </c>
      <c r="AJ160">
        <f t="shared" si="60"/>
        <v>2.4842630410538611E-2</v>
      </c>
      <c r="AK160">
        <f t="shared" si="61"/>
        <v>103.38577248321327</v>
      </c>
      <c r="AL160">
        <f t="shared" si="62"/>
        <v>46.142096791681347</v>
      </c>
      <c r="AM160">
        <f t="shared" si="63"/>
        <v>14.043994093729539</v>
      </c>
      <c r="AN160">
        <f t="shared" si="64"/>
        <v>6.4934371085848683</v>
      </c>
      <c r="AO160">
        <f t="shared" si="65"/>
        <v>0.95343875783948595</v>
      </c>
    </row>
    <row r="161" spans="1:41" x14ac:dyDescent="0.4">
      <c r="A161">
        <v>45</v>
      </c>
      <c r="B161">
        <v>6042.86397554632</v>
      </c>
      <c r="C161">
        <v>1000</v>
      </c>
      <c r="D161">
        <v>26.7</v>
      </c>
      <c r="E161">
        <v>45.943015555427998</v>
      </c>
      <c r="F161">
        <v>56.5</v>
      </c>
      <c r="G161">
        <v>34.4</v>
      </c>
      <c r="H161">
        <v>0.80700000000000005</v>
      </c>
      <c r="I161">
        <v>82</v>
      </c>
      <c r="J161">
        <v>3.0618927525512613E-2</v>
      </c>
      <c r="K161">
        <v>0.18502601411378383</v>
      </c>
      <c r="M161">
        <v>45</v>
      </c>
      <c r="N161">
        <v>0.29123711340206188</v>
      </c>
      <c r="O161">
        <f t="shared" si="44"/>
        <v>0.70876288659793807</v>
      </c>
      <c r="P161">
        <v>0.35908141962421714</v>
      </c>
      <c r="Q161">
        <v>0.49428208386277001</v>
      </c>
      <c r="R161">
        <v>0.81632653061224492</v>
      </c>
      <c r="S161">
        <f t="shared" si="45"/>
        <v>0.18367346938775508</v>
      </c>
      <c r="T161">
        <v>0.18502601411378383</v>
      </c>
      <c r="U161">
        <f t="shared" si="46"/>
        <v>0.42393407952197004</v>
      </c>
      <c r="V161">
        <f t="shared" si="47"/>
        <v>0.28474703321932748</v>
      </c>
      <c r="W161">
        <f t="shared" si="48"/>
        <v>0.21436590795218097</v>
      </c>
      <c r="X161">
        <f t="shared" si="49"/>
        <v>0.17188176959241558</v>
      </c>
      <c r="Y161">
        <f t="shared" si="50"/>
        <v>0.14345176155567629</v>
      </c>
      <c r="Z161">
        <f t="shared" si="51"/>
        <v>129.12133818181212</v>
      </c>
      <c r="AA161">
        <f t="shared" si="52"/>
        <v>53.895674931536433</v>
      </c>
      <c r="AB161">
        <f t="shared" si="53"/>
        <v>15.857172289489107</v>
      </c>
      <c r="AC161">
        <f t="shared" si="54"/>
        <v>7.1039980968757463</v>
      </c>
      <c r="AD161">
        <f t="shared" si="55"/>
        <v>22.469409373181971</v>
      </c>
      <c r="AE161">
        <v>3.0618927525512613E-2</v>
      </c>
      <c r="AF161">
        <f t="shared" si="56"/>
        <v>7.0154496483373699E-2</v>
      </c>
      <c r="AG161">
        <f t="shared" si="57"/>
        <v>4.7121205172185619E-2</v>
      </c>
      <c r="AH161">
        <f t="shared" si="58"/>
        <v>3.547422361642695E-2</v>
      </c>
      <c r="AI161">
        <f t="shared" si="59"/>
        <v>2.8443759496816434E-2</v>
      </c>
      <c r="AJ161">
        <f t="shared" si="60"/>
        <v>2.9673794192659111E-2</v>
      </c>
      <c r="AK161">
        <f t="shared" si="61"/>
        <v>129.12133818181209</v>
      </c>
      <c r="AL161">
        <f t="shared" si="62"/>
        <v>53.895674931536419</v>
      </c>
      <c r="AM161">
        <f t="shared" si="63"/>
        <v>15.857172289489101</v>
      </c>
      <c r="AN161">
        <f t="shared" si="64"/>
        <v>7.1039980968757428</v>
      </c>
      <c r="AO161">
        <f t="shared" si="65"/>
        <v>3.0867617164774597</v>
      </c>
    </row>
    <row r="162" spans="1:41" x14ac:dyDescent="0.4">
      <c r="A162">
        <v>260</v>
      </c>
      <c r="B162">
        <v>4290.9552874166602</v>
      </c>
      <c r="C162">
        <v>1000</v>
      </c>
      <c r="D162">
        <v>18.2</v>
      </c>
      <c r="E162">
        <v>34.028431867423997</v>
      </c>
      <c r="F162">
        <v>0</v>
      </c>
      <c r="G162">
        <v>39.200000000000003</v>
      </c>
      <c r="H162">
        <v>0.83099999999999996</v>
      </c>
      <c r="I162">
        <v>84</v>
      </c>
      <c r="J162">
        <v>5.2602446033213464E-2</v>
      </c>
      <c r="K162">
        <v>0.22571474393726684</v>
      </c>
      <c r="M162">
        <v>260</v>
      </c>
      <c r="N162">
        <v>0</v>
      </c>
      <c r="O162">
        <f t="shared" si="44"/>
        <v>1</v>
      </c>
      <c r="P162">
        <v>0.40918580375782887</v>
      </c>
      <c r="Q162">
        <v>0.5095298602287166</v>
      </c>
      <c r="R162">
        <v>0.83673469387755106</v>
      </c>
      <c r="S162">
        <f t="shared" si="45"/>
        <v>0.16326530612244894</v>
      </c>
      <c r="T162">
        <v>0.22571474393726684</v>
      </c>
      <c r="U162">
        <f t="shared" si="46"/>
        <v>0.43365380794129038</v>
      </c>
      <c r="V162">
        <f t="shared" si="47"/>
        <v>0.30088312343550322</v>
      </c>
      <c r="W162">
        <f t="shared" si="48"/>
        <v>0.23035570312183537</v>
      </c>
      <c r="X162">
        <f t="shared" si="49"/>
        <v>0.18661328985664805</v>
      </c>
      <c r="Y162">
        <f t="shared" si="50"/>
        <v>0.15683229116434122</v>
      </c>
      <c r="Z162">
        <f t="shared" si="51"/>
        <v>92.124714751383834</v>
      </c>
      <c r="AA162">
        <f t="shared" si="52"/>
        <v>33.302379005922624</v>
      </c>
      <c r="AB162">
        <f t="shared" si="53"/>
        <v>2.0561169835934132</v>
      </c>
      <c r="AC162">
        <f t="shared" si="54"/>
        <v>17.323393854805651</v>
      </c>
      <c r="AD162">
        <f t="shared" si="55"/>
        <v>30.517480414159476</v>
      </c>
      <c r="AE162">
        <v>5.2602446033213464E-2</v>
      </c>
      <c r="AF162">
        <f t="shared" si="56"/>
        <v>0.101062299393562</v>
      </c>
      <c r="AG162">
        <f t="shared" si="57"/>
        <v>7.0120311977580119E-2</v>
      </c>
      <c r="AH162">
        <f t="shared" si="58"/>
        <v>5.368401385988792E-2</v>
      </c>
      <c r="AI162">
        <f t="shared" si="59"/>
        <v>4.3489917129618305E-2</v>
      </c>
      <c r="AJ162">
        <f t="shared" si="60"/>
        <v>4.5686881084573416E-2</v>
      </c>
      <c r="AK162">
        <f t="shared" si="61"/>
        <v>92.124714751383848</v>
      </c>
      <c r="AL162">
        <f t="shared" si="62"/>
        <v>33.302379005922617</v>
      </c>
      <c r="AM162">
        <f t="shared" si="63"/>
        <v>2.0561169835934034</v>
      </c>
      <c r="AN162">
        <f t="shared" si="64"/>
        <v>17.323393854805648</v>
      </c>
      <c r="AO162">
        <f t="shared" si="65"/>
        <v>13.146850517699354</v>
      </c>
    </row>
    <row r="163" spans="1:41" x14ac:dyDescent="0.4">
      <c r="A163">
        <v>152</v>
      </c>
      <c r="B163">
        <v>9052.7546367330906</v>
      </c>
      <c r="C163">
        <v>1000</v>
      </c>
      <c r="D163">
        <v>25.3</v>
      </c>
      <c r="E163">
        <v>42.205420009072</v>
      </c>
      <c r="F163">
        <v>0</v>
      </c>
      <c r="G163">
        <v>34.6</v>
      </c>
      <c r="H163">
        <v>0.72299999999999998</v>
      </c>
      <c r="I163">
        <v>64</v>
      </c>
      <c r="J163">
        <v>2.6515207895895395E-2</v>
      </c>
      <c r="K163">
        <v>0.24003567122350891</v>
      </c>
      <c r="M163">
        <v>152</v>
      </c>
      <c r="N163">
        <v>0</v>
      </c>
      <c r="O163">
        <f t="shared" si="44"/>
        <v>1</v>
      </c>
      <c r="P163">
        <v>0.36116910229645094</v>
      </c>
      <c r="Q163">
        <v>0.44091486658195672</v>
      </c>
      <c r="R163">
        <v>0.63265306122448983</v>
      </c>
      <c r="S163">
        <f t="shared" si="45"/>
        <v>0.36734693877551017</v>
      </c>
      <c r="T163">
        <v>0.24003567122350891</v>
      </c>
      <c r="U163">
        <f t="shared" si="46"/>
        <v>0.44257813489545994</v>
      </c>
      <c r="V163">
        <f t="shared" si="47"/>
        <v>0.32311555714454149</v>
      </c>
      <c r="W163">
        <f t="shared" si="48"/>
        <v>0.25443687159850453</v>
      </c>
      <c r="X163">
        <f t="shared" si="49"/>
        <v>0.20983593571994555</v>
      </c>
      <c r="Y163">
        <f t="shared" si="50"/>
        <v>0.17853929402429458</v>
      </c>
      <c r="Z163">
        <f t="shared" si="51"/>
        <v>84.380151766423865</v>
      </c>
      <c r="AA163">
        <f t="shared" si="52"/>
        <v>34.611474826869731</v>
      </c>
      <c r="AB163">
        <f t="shared" si="53"/>
        <v>5.9996084338589659</v>
      </c>
      <c r="AC163">
        <f t="shared" si="54"/>
        <v>12.581353158732361</v>
      </c>
      <c r="AD163">
        <f t="shared" si="55"/>
        <v>25.619682643731757</v>
      </c>
      <c r="AE163">
        <v>2.6515207895895395E-2</v>
      </c>
      <c r="AF163">
        <f t="shared" si="56"/>
        <v>4.8888780559634734E-2</v>
      </c>
      <c r="AG163">
        <f t="shared" si="57"/>
        <v>3.5692512402075403E-2</v>
      </c>
      <c r="AH163">
        <f t="shared" si="58"/>
        <v>2.8106016545072773E-2</v>
      </c>
      <c r="AI163">
        <f t="shared" si="59"/>
        <v>2.3179235949740706E-2</v>
      </c>
      <c r="AJ163">
        <f t="shared" si="60"/>
        <v>2.4652619725801614E-2</v>
      </c>
      <c r="AK163">
        <f t="shared" si="61"/>
        <v>84.380151766423879</v>
      </c>
      <c r="AL163">
        <f t="shared" si="62"/>
        <v>34.611474826869724</v>
      </c>
      <c r="AM163">
        <f t="shared" si="63"/>
        <v>5.9996084338589624</v>
      </c>
      <c r="AN163">
        <f t="shared" si="64"/>
        <v>12.581353158732366</v>
      </c>
      <c r="AO163">
        <f t="shared" si="65"/>
        <v>7.0246033046646925</v>
      </c>
    </row>
    <row r="164" spans="1:41" x14ac:dyDescent="0.4">
      <c r="A164">
        <v>67</v>
      </c>
      <c r="B164">
        <v>3159.4816027588799</v>
      </c>
      <c r="C164">
        <v>1000</v>
      </c>
      <c r="D164">
        <v>27.8</v>
      </c>
      <c r="E164">
        <v>47.147551245152002</v>
      </c>
      <c r="F164">
        <v>21.5</v>
      </c>
      <c r="G164">
        <v>17.100000000000001</v>
      </c>
      <c r="H164">
        <v>0.79300000000000004</v>
      </c>
      <c r="I164">
        <v>88</v>
      </c>
      <c r="J164">
        <v>5.9226245765798845E-2</v>
      </c>
      <c r="K164">
        <v>0.18712423389751745</v>
      </c>
      <c r="M164">
        <v>67</v>
      </c>
      <c r="N164">
        <v>0.11082474226804123</v>
      </c>
      <c r="O164">
        <f t="shared" si="44"/>
        <v>0.88917525773195871</v>
      </c>
      <c r="P164">
        <v>0.17849686847599167</v>
      </c>
      <c r="Q164">
        <v>0.48538754764930114</v>
      </c>
      <c r="R164">
        <v>0.87755102040816324</v>
      </c>
      <c r="S164">
        <f t="shared" si="45"/>
        <v>0.12244897959183676</v>
      </c>
      <c r="T164">
        <v>0.18712423389751745</v>
      </c>
      <c r="U164">
        <f t="shared" si="46"/>
        <v>0.4467281825428146</v>
      </c>
      <c r="V164">
        <f t="shared" si="47"/>
        <v>0.31995347225947285</v>
      </c>
      <c r="W164">
        <f t="shared" si="48"/>
        <v>0.24922669954877391</v>
      </c>
      <c r="X164">
        <f t="shared" si="49"/>
        <v>0.20410796022329408</v>
      </c>
      <c r="Y164">
        <f t="shared" si="50"/>
        <v>0.17282127242275916</v>
      </c>
      <c r="Z164">
        <f t="shared" si="51"/>
        <v>138.73347307194572</v>
      </c>
      <c r="AA164">
        <f t="shared" si="52"/>
        <v>70.984519532997609</v>
      </c>
      <c r="AB164">
        <f t="shared" si="53"/>
        <v>33.187826268011975</v>
      </c>
      <c r="AC164">
        <f t="shared" si="54"/>
        <v>9.0761768115390815</v>
      </c>
      <c r="AD164">
        <f t="shared" si="55"/>
        <v>7.6435644795166455</v>
      </c>
      <c r="AE164">
        <v>5.9226245765798845E-2</v>
      </c>
      <c r="AF164">
        <f t="shared" si="56"/>
        <v>0.14139287348681778</v>
      </c>
      <c r="AG164">
        <f t="shared" si="57"/>
        <v>0.10126771176008349</v>
      </c>
      <c r="AH164">
        <f t="shared" si="58"/>
        <v>7.8882149315617961E-2</v>
      </c>
      <c r="AI164">
        <f t="shared" si="59"/>
        <v>6.4601724550339426E-2</v>
      </c>
      <c r="AJ164">
        <f t="shared" si="60"/>
        <v>6.8374061852366261E-2</v>
      </c>
      <c r="AK164">
        <f t="shared" si="61"/>
        <v>138.73347307194572</v>
      </c>
      <c r="AL164">
        <f t="shared" si="62"/>
        <v>70.984519532997609</v>
      </c>
      <c r="AM164">
        <f t="shared" si="63"/>
        <v>33.187826268011975</v>
      </c>
      <c r="AN164">
        <f t="shared" si="64"/>
        <v>9.0761768115390797</v>
      </c>
      <c r="AO164">
        <f t="shared" si="65"/>
        <v>15.445544400604183</v>
      </c>
    </row>
    <row r="165" spans="1:41" x14ac:dyDescent="0.4">
      <c r="A165">
        <v>144</v>
      </c>
      <c r="B165">
        <v>2835.3774235301398</v>
      </c>
      <c r="C165">
        <v>1000</v>
      </c>
      <c r="D165">
        <v>22.9</v>
      </c>
      <c r="E165">
        <v>39.754622049543997</v>
      </c>
      <c r="F165">
        <v>0</v>
      </c>
      <c r="G165">
        <v>33.200000000000003</v>
      </c>
      <c r="H165">
        <v>0.78700000000000003</v>
      </c>
      <c r="I165">
        <v>86</v>
      </c>
      <c r="J165">
        <v>7.8048154276577311E-2</v>
      </c>
      <c r="K165">
        <v>0.22129597458400468</v>
      </c>
      <c r="M165">
        <v>144</v>
      </c>
      <c r="N165">
        <v>0</v>
      </c>
      <c r="O165">
        <f t="shared" si="44"/>
        <v>1</v>
      </c>
      <c r="P165">
        <v>0.34655532359081426</v>
      </c>
      <c r="Q165">
        <v>0.48157560355781448</v>
      </c>
      <c r="R165">
        <v>0.8571428571428571</v>
      </c>
      <c r="S165">
        <f t="shared" si="45"/>
        <v>0.1428571428571429</v>
      </c>
      <c r="T165">
        <v>0.22129597458400468</v>
      </c>
      <c r="U165">
        <f t="shared" si="46"/>
        <v>0.4491066748736976</v>
      </c>
      <c r="V165">
        <f t="shared" si="47"/>
        <v>0.31623660845998386</v>
      </c>
      <c r="W165">
        <f t="shared" si="48"/>
        <v>0.24403719534327525</v>
      </c>
      <c r="X165">
        <f t="shared" si="49"/>
        <v>0.1986774930918884</v>
      </c>
      <c r="Y165">
        <f t="shared" si="50"/>
        <v>0.16753703510632137</v>
      </c>
      <c r="Z165">
        <f t="shared" si="51"/>
        <v>102.94389706723528</v>
      </c>
      <c r="AA165">
        <f t="shared" si="52"/>
        <v>42.902106129336481</v>
      </c>
      <c r="AB165">
        <f t="shared" si="53"/>
        <v>10.276382479175158</v>
      </c>
      <c r="AC165">
        <f t="shared" si="54"/>
        <v>10.220918629285883</v>
      </c>
      <c r="AD165">
        <f t="shared" si="55"/>
        <v>24.292777841413578</v>
      </c>
      <c r="AE165">
        <v>7.8048154276577311E-2</v>
      </c>
      <c r="AF165">
        <f t="shared" si="56"/>
        <v>0.15839396587793403</v>
      </c>
      <c r="AG165">
        <f t="shared" si="57"/>
        <v>0.11153245625630277</v>
      </c>
      <c r="AH165">
        <f t="shared" si="58"/>
        <v>8.6068681127975097E-2</v>
      </c>
      <c r="AI165">
        <f t="shared" si="59"/>
        <v>7.0070915936308834E-2</v>
      </c>
      <c r="AJ165">
        <f t="shared" si="60"/>
        <v>7.3860111936055808E-2</v>
      </c>
      <c r="AK165">
        <f t="shared" si="61"/>
        <v>102.94389706723526</v>
      </c>
      <c r="AL165">
        <f t="shared" si="62"/>
        <v>42.902106129336474</v>
      </c>
      <c r="AM165">
        <f t="shared" si="63"/>
        <v>10.276382479175156</v>
      </c>
      <c r="AN165">
        <f t="shared" si="64"/>
        <v>10.220918629285885</v>
      </c>
      <c r="AO165">
        <f t="shared" si="65"/>
        <v>5.365972301766984</v>
      </c>
    </row>
    <row r="166" spans="1:41" x14ac:dyDescent="0.4">
      <c r="A166">
        <v>160</v>
      </c>
      <c r="B166">
        <v>9244.1645434475704</v>
      </c>
      <c r="C166">
        <v>1000</v>
      </c>
      <c r="D166">
        <v>22.7</v>
      </c>
      <c r="E166">
        <v>37.617410201887999</v>
      </c>
      <c r="F166">
        <v>0</v>
      </c>
      <c r="G166">
        <v>43.7</v>
      </c>
      <c r="H166">
        <v>0.73299999999999998</v>
      </c>
      <c r="I166">
        <v>52</v>
      </c>
      <c r="J166">
        <v>2.9712373026550474E-2</v>
      </c>
      <c r="K166">
        <v>0.27466606523372583</v>
      </c>
      <c r="M166">
        <v>160</v>
      </c>
      <c r="N166">
        <v>0</v>
      </c>
      <c r="O166">
        <f t="shared" si="44"/>
        <v>1</v>
      </c>
      <c r="P166">
        <v>0.45615866388308979</v>
      </c>
      <c r="Q166">
        <v>0.44726810673443451</v>
      </c>
      <c r="R166">
        <v>0.51020408163265307</v>
      </c>
      <c r="S166">
        <f t="shared" si="45"/>
        <v>0.48979591836734693</v>
      </c>
      <c r="T166">
        <v>0.27466606523372583</v>
      </c>
      <c r="U166">
        <f t="shared" si="46"/>
        <v>0.45907314266727167</v>
      </c>
      <c r="V166">
        <f t="shared" si="47"/>
        <v>0.33326693492835352</v>
      </c>
      <c r="W166">
        <f t="shared" si="48"/>
        <v>0.26158198106737129</v>
      </c>
      <c r="X166">
        <f t="shared" si="49"/>
        <v>0.21527649944648242</v>
      </c>
      <c r="Y166">
        <f t="shared" si="50"/>
        <v>0.18289946823679787</v>
      </c>
      <c r="Z166">
        <f t="shared" si="51"/>
        <v>67.138646077965788</v>
      </c>
      <c r="AA166">
        <f t="shared" si="52"/>
        <v>21.335314810281186</v>
      </c>
      <c r="AB166">
        <f t="shared" si="53"/>
        <v>4.7636333069469998</v>
      </c>
      <c r="AC166">
        <f t="shared" si="54"/>
        <v>21.622462074703744</v>
      </c>
      <c r="AD166">
        <f t="shared" si="55"/>
        <v>33.410241967401248</v>
      </c>
      <c r="AE166">
        <v>2.9712373026550474E-2</v>
      </c>
      <c r="AF166">
        <f t="shared" si="56"/>
        <v>4.9660857994211174E-2</v>
      </c>
      <c r="AG166">
        <f t="shared" si="57"/>
        <v>3.6051601349370084E-2</v>
      </c>
      <c r="AH166">
        <f t="shared" si="58"/>
        <v>2.829698452877338E-2</v>
      </c>
      <c r="AI166">
        <f t="shared" si="59"/>
        <v>2.3287826437390094E-2</v>
      </c>
      <c r="AJ166">
        <f t="shared" si="60"/>
        <v>2.4731746630153872E-2</v>
      </c>
      <c r="AK166">
        <f t="shared" si="61"/>
        <v>67.138646077965817</v>
      </c>
      <c r="AL166">
        <f t="shared" si="62"/>
        <v>21.335314810281165</v>
      </c>
      <c r="AM166">
        <f t="shared" si="63"/>
        <v>4.7636333069469972</v>
      </c>
      <c r="AN166">
        <f t="shared" si="64"/>
        <v>21.622462074703741</v>
      </c>
      <c r="AO166">
        <f t="shared" si="65"/>
        <v>16.762802459251567</v>
      </c>
    </row>
    <row r="167" spans="1:41" x14ac:dyDescent="0.4">
      <c r="A167">
        <v>282</v>
      </c>
      <c r="B167">
        <v>7482.4833762806702</v>
      </c>
      <c r="C167">
        <v>1000</v>
      </c>
      <c r="D167">
        <v>22.9</v>
      </c>
      <c r="E167">
        <v>40.947468945136002</v>
      </c>
      <c r="F167">
        <v>0</v>
      </c>
      <c r="G167">
        <v>14.3</v>
      </c>
      <c r="H167">
        <v>0.78800000000000003</v>
      </c>
      <c r="I167">
        <v>86</v>
      </c>
      <c r="J167">
        <v>2.7271456461014372E-2</v>
      </c>
      <c r="K167">
        <v>0.20405821961650211</v>
      </c>
      <c r="M167">
        <v>282</v>
      </c>
      <c r="N167">
        <v>0</v>
      </c>
      <c r="O167">
        <f t="shared" si="44"/>
        <v>1</v>
      </c>
      <c r="P167">
        <v>0.14926931106471816</v>
      </c>
      <c r="Q167">
        <v>0.48221092757306222</v>
      </c>
      <c r="R167">
        <v>0.8571428571428571</v>
      </c>
      <c r="S167">
        <f t="shared" si="45"/>
        <v>0.1428571428571429</v>
      </c>
      <c r="T167">
        <v>0.20405821961650211</v>
      </c>
      <c r="U167">
        <f t="shared" si="46"/>
        <v>0.46002123777514736</v>
      </c>
      <c r="V167">
        <f t="shared" si="47"/>
        <v>0.33927462814948767</v>
      </c>
      <c r="W167">
        <f t="shared" si="48"/>
        <v>0.26873652714338142</v>
      </c>
      <c r="X167">
        <f t="shared" si="49"/>
        <v>0.22248085242403184</v>
      </c>
      <c r="Y167">
        <f t="shared" si="50"/>
        <v>0.18981019619777292</v>
      </c>
      <c r="Z167">
        <f t="shared" si="51"/>
        <v>125.43626943315036</v>
      </c>
      <c r="AA167">
        <f t="shared" si="52"/>
        <v>66.263642203242398</v>
      </c>
      <c r="AB167">
        <f t="shared" si="53"/>
        <v>31.696006977044505</v>
      </c>
      <c r="AC167">
        <f t="shared" si="54"/>
        <v>9.0281258173046908</v>
      </c>
      <c r="AD167">
        <f t="shared" si="55"/>
        <v>6.9823325154489178</v>
      </c>
      <c r="AE167">
        <v>2.7271456461014372E-2</v>
      </c>
      <c r="AF167">
        <f t="shared" si="56"/>
        <v>6.147975406579665E-2</v>
      </c>
      <c r="AG167">
        <f t="shared" si="57"/>
        <v>4.5342516793953971E-2</v>
      </c>
      <c r="AH167">
        <f t="shared" si="58"/>
        <v>3.5915419203639137E-2</v>
      </c>
      <c r="AI167">
        <f t="shared" si="59"/>
        <v>2.9733557862526218E-2</v>
      </c>
      <c r="AJ167">
        <f t="shared" si="60"/>
        <v>3.1709090861375591E-2</v>
      </c>
      <c r="AK167">
        <f t="shared" si="61"/>
        <v>125.43626943315036</v>
      </c>
      <c r="AL167">
        <f t="shared" si="62"/>
        <v>66.263642203242412</v>
      </c>
      <c r="AM167">
        <f t="shared" si="63"/>
        <v>31.69600697704449</v>
      </c>
      <c r="AN167">
        <f t="shared" si="64"/>
        <v>9.0281258173046872</v>
      </c>
      <c r="AO167">
        <f t="shared" si="65"/>
        <v>16.272084355688861</v>
      </c>
    </row>
    <row r="168" spans="1:41" x14ac:dyDescent="0.4">
      <c r="A168">
        <v>270</v>
      </c>
      <c r="B168">
        <v>6537.9811794039397</v>
      </c>
      <c r="C168">
        <v>1000</v>
      </c>
      <c r="D168">
        <v>23.5</v>
      </c>
      <c r="E168">
        <v>40.585002455560002</v>
      </c>
      <c r="F168">
        <v>0.5</v>
      </c>
      <c r="G168">
        <v>27.8</v>
      </c>
      <c r="H168">
        <v>0.76100000000000001</v>
      </c>
      <c r="I168">
        <v>90</v>
      </c>
      <c r="J168">
        <v>3.4451265481459332E-2</v>
      </c>
      <c r="K168">
        <v>0.22524172532442974</v>
      </c>
      <c r="M168">
        <v>270</v>
      </c>
      <c r="N168">
        <v>2.5773195876288659E-3</v>
      </c>
      <c r="O168">
        <f t="shared" si="44"/>
        <v>0.99742268041237114</v>
      </c>
      <c r="P168">
        <v>0.29018789144050106</v>
      </c>
      <c r="Q168">
        <v>0.46505717916137229</v>
      </c>
      <c r="R168">
        <v>0.89795918367346939</v>
      </c>
      <c r="S168">
        <f t="shared" si="45"/>
        <v>0.10204081632653061</v>
      </c>
      <c r="T168">
        <v>0.22524172532442974</v>
      </c>
      <c r="U168">
        <f t="shared" si="46"/>
        <v>0.48577276083298526</v>
      </c>
      <c r="V168">
        <f t="shared" si="47"/>
        <v>0.34520417841901796</v>
      </c>
      <c r="W168">
        <f t="shared" si="48"/>
        <v>0.26773066892308273</v>
      </c>
      <c r="X168">
        <f t="shared" si="49"/>
        <v>0.21865773435801283</v>
      </c>
      <c r="Y168">
        <f t="shared" si="50"/>
        <v>0.18478761238921876</v>
      </c>
      <c r="Z168">
        <f t="shared" si="51"/>
        <v>115.66730592801859</v>
      </c>
      <c r="AA168">
        <f t="shared" si="52"/>
        <v>53.259427364889348</v>
      </c>
      <c r="AB168">
        <f t="shared" si="53"/>
        <v>18.863708994172153</v>
      </c>
      <c r="AC168">
        <f t="shared" si="54"/>
        <v>2.9230778431187954</v>
      </c>
      <c r="AD168">
        <f t="shared" si="55"/>
        <v>17.960310362985542</v>
      </c>
      <c r="AE168">
        <v>3.4451265481459332E-2</v>
      </c>
      <c r="AF168">
        <f t="shared" si="56"/>
        <v>7.4300116121972778E-2</v>
      </c>
      <c r="AG168">
        <f t="shared" si="57"/>
        <v>5.2799812196842356E-2</v>
      </c>
      <c r="AH168">
        <f t="shared" si="58"/>
        <v>4.0950051946691497E-2</v>
      </c>
      <c r="AI168">
        <f t="shared" si="59"/>
        <v>3.3444228173496758E-2</v>
      </c>
      <c r="AJ168">
        <f t="shared" si="60"/>
        <v>3.5329639096266414E-2</v>
      </c>
      <c r="AK168">
        <f t="shared" si="61"/>
        <v>115.66730592801864</v>
      </c>
      <c r="AL168">
        <f t="shared" si="62"/>
        <v>53.259427364889333</v>
      </c>
      <c r="AM168">
        <f t="shared" si="63"/>
        <v>18.863708994172139</v>
      </c>
      <c r="AN168">
        <f t="shared" si="64"/>
        <v>2.9230778431188034</v>
      </c>
      <c r="AO168">
        <f t="shared" si="65"/>
        <v>2.549612046268074</v>
      </c>
    </row>
    <row r="169" spans="1:41" x14ac:dyDescent="0.4">
      <c r="A169">
        <v>246</v>
      </c>
      <c r="B169">
        <v>523.35373576211202</v>
      </c>
      <c r="C169">
        <v>1000</v>
      </c>
      <c r="D169">
        <v>17.5</v>
      </c>
      <c r="E169">
        <v>33.250558260699997</v>
      </c>
      <c r="F169">
        <v>0.5</v>
      </c>
      <c r="G169">
        <v>37.200000000000003</v>
      </c>
      <c r="H169">
        <v>0.76900000000000002</v>
      </c>
      <c r="I169">
        <v>84</v>
      </c>
      <c r="J169">
        <v>0.46879628813946389</v>
      </c>
      <c r="K169">
        <v>0.24534628870919997</v>
      </c>
      <c r="M169">
        <v>246</v>
      </c>
      <c r="N169">
        <v>2.5773195876288659E-3</v>
      </c>
      <c r="O169">
        <f t="shared" si="44"/>
        <v>0.99742268041237114</v>
      </c>
      <c r="P169">
        <v>0.38830897703549067</v>
      </c>
      <c r="Q169">
        <v>0.47013977128335449</v>
      </c>
      <c r="R169">
        <v>0.83673469387755106</v>
      </c>
      <c r="S169">
        <f t="shared" si="45"/>
        <v>0.16326530612244894</v>
      </c>
      <c r="T169">
        <v>0.24534628870919997</v>
      </c>
      <c r="U169">
        <f t="shared" si="46"/>
        <v>0.48604194946110202</v>
      </c>
      <c r="V169">
        <f t="shared" si="47"/>
        <v>0.34104465725717803</v>
      </c>
      <c r="W169">
        <f t="shared" si="48"/>
        <v>0.26268098578022103</v>
      </c>
      <c r="X169">
        <f t="shared" si="49"/>
        <v>0.21360078144795766</v>
      </c>
      <c r="Y169">
        <f t="shared" si="50"/>
        <v>0.17997385695740639</v>
      </c>
      <c r="Z169">
        <f t="shared" si="51"/>
        <v>98.104463702399784</v>
      </c>
      <c r="AA169">
        <f t="shared" si="52"/>
        <v>39.005427410970889</v>
      </c>
      <c r="AB169">
        <f t="shared" si="53"/>
        <v>7.0654001583725794</v>
      </c>
      <c r="AC169">
        <f t="shared" si="54"/>
        <v>12.939061531462212</v>
      </c>
      <c r="AD169">
        <f t="shared" si="55"/>
        <v>26.644964590957049</v>
      </c>
      <c r="AE169">
        <v>0.46879628813946389</v>
      </c>
      <c r="AF169">
        <f t="shared" si="56"/>
        <v>0.92870637247544174</v>
      </c>
      <c r="AG169">
        <f t="shared" si="57"/>
        <v>0.65165228401502839</v>
      </c>
      <c r="AH169">
        <f t="shared" si="58"/>
        <v>0.5019186218241144</v>
      </c>
      <c r="AI169">
        <f t="shared" si="59"/>
        <v>0.4081384479598878</v>
      </c>
      <c r="AJ169">
        <f t="shared" si="60"/>
        <v>0.42985710395122845</v>
      </c>
      <c r="AK169">
        <f t="shared" si="61"/>
        <v>98.104463702399784</v>
      </c>
      <c r="AL169">
        <f t="shared" si="62"/>
        <v>39.005427410970881</v>
      </c>
      <c r="AM169">
        <f t="shared" si="63"/>
        <v>7.0654001583725909</v>
      </c>
      <c r="AN169">
        <f t="shared" si="64"/>
        <v>12.939061531462206</v>
      </c>
      <c r="AO169">
        <f t="shared" si="65"/>
        <v>8.3062057386963115</v>
      </c>
    </row>
    <row r="170" spans="1:41" x14ac:dyDescent="0.4">
      <c r="A170">
        <v>92</v>
      </c>
      <c r="B170">
        <v>6726.6099220878496</v>
      </c>
      <c r="C170">
        <v>1000</v>
      </c>
      <c r="D170">
        <v>26.2</v>
      </c>
      <c r="E170">
        <v>44.67162484648</v>
      </c>
      <c r="F170">
        <v>81.5</v>
      </c>
      <c r="G170">
        <v>34.9</v>
      </c>
      <c r="H170">
        <v>0.77100000000000002</v>
      </c>
      <c r="I170">
        <v>76</v>
      </c>
      <c r="J170">
        <v>3.0181462912953861E-2</v>
      </c>
      <c r="K170">
        <v>0.2030189278934019</v>
      </c>
      <c r="M170">
        <v>92</v>
      </c>
      <c r="N170">
        <v>0.42010309278350516</v>
      </c>
      <c r="O170">
        <f t="shared" si="44"/>
        <v>0.57989690721649478</v>
      </c>
      <c r="P170">
        <v>0.36430062630480164</v>
      </c>
      <c r="Q170">
        <v>0.47141041931385003</v>
      </c>
      <c r="R170">
        <v>0.75510204081632648</v>
      </c>
      <c r="S170">
        <f t="shared" si="45"/>
        <v>0.24489795918367352</v>
      </c>
      <c r="T170">
        <v>0.2030189278934019</v>
      </c>
      <c r="U170">
        <f t="shared" si="46"/>
        <v>0.4890531889683532</v>
      </c>
      <c r="V170">
        <f t="shared" si="47"/>
        <v>0.32532256825231698</v>
      </c>
      <c r="W170">
        <f t="shared" si="48"/>
        <v>0.24372546789126515</v>
      </c>
      <c r="X170">
        <f t="shared" si="49"/>
        <v>0.19485269766652674</v>
      </c>
      <c r="Y170">
        <f t="shared" si="50"/>
        <v>0.16230639396338858</v>
      </c>
      <c r="Z170">
        <f t="shared" si="51"/>
        <v>140.89044013922577</v>
      </c>
      <c r="AA170">
        <f t="shared" si="52"/>
        <v>60.242481638526058</v>
      </c>
      <c r="AB170">
        <f t="shared" si="53"/>
        <v>20.050613221264189</v>
      </c>
      <c r="AC170">
        <f t="shared" si="54"/>
        <v>4.02239845890771</v>
      </c>
      <c r="AD170">
        <f t="shared" si="55"/>
        <v>20.053565621915819</v>
      </c>
      <c r="AE170">
        <v>3.0181462912953861E-2</v>
      </c>
      <c r="AF170">
        <f t="shared" si="56"/>
        <v>7.2704258851471734E-2</v>
      </c>
      <c r="AG170">
        <f t="shared" si="57"/>
        <v>4.8363525166528643E-2</v>
      </c>
      <c r="AH170">
        <f t="shared" si="58"/>
        <v>3.6233031306149535E-2</v>
      </c>
      <c r="AI170">
        <f t="shared" si="59"/>
        <v>2.8967444213867405E-2</v>
      </c>
      <c r="AJ170">
        <f t="shared" si="60"/>
        <v>3.0161254302563091E-2</v>
      </c>
      <c r="AK170">
        <f t="shared" si="61"/>
        <v>140.89044013922575</v>
      </c>
      <c r="AL170">
        <f t="shared" si="62"/>
        <v>60.242481638526058</v>
      </c>
      <c r="AM170">
        <f t="shared" si="63"/>
        <v>20.050613221264189</v>
      </c>
      <c r="AN170">
        <f t="shared" si="64"/>
        <v>4.0223984589077038</v>
      </c>
      <c r="AO170">
        <f t="shared" si="65"/>
        <v>6.6957027394773452E-2</v>
      </c>
    </row>
    <row r="171" spans="1:41" x14ac:dyDescent="0.4">
      <c r="A171">
        <v>84</v>
      </c>
      <c r="B171">
        <v>6877.4985385099999</v>
      </c>
      <c r="C171">
        <v>1000</v>
      </c>
      <c r="D171">
        <v>30</v>
      </c>
      <c r="E171">
        <v>48.305702677200003</v>
      </c>
      <c r="F171">
        <v>0</v>
      </c>
      <c r="G171">
        <v>11.5</v>
      </c>
      <c r="H171">
        <v>0.72699999999999998</v>
      </c>
      <c r="I171">
        <v>86</v>
      </c>
      <c r="J171">
        <v>3.1634522458794709E-2</v>
      </c>
      <c r="K171">
        <v>0.21756638197682238</v>
      </c>
      <c r="M171">
        <v>84</v>
      </c>
      <c r="N171">
        <v>0</v>
      </c>
      <c r="O171">
        <f t="shared" si="44"/>
        <v>1</v>
      </c>
      <c r="P171">
        <v>0.12004175365344467</v>
      </c>
      <c r="Q171">
        <v>0.44345616264294785</v>
      </c>
      <c r="R171">
        <v>0.8571428571428571</v>
      </c>
      <c r="S171">
        <f t="shared" si="45"/>
        <v>0.1428571428571429</v>
      </c>
      <c r="T171">
        <v>0.21756638197682238</v>
      </c>
      <c r="U171">
        <f t="shared" si="46"/>
        <v>0.51001432746300679</v>
      </c>
      <c r="V171">
        <f t="shared" si="47"/>
        <v>0.38340171690405916</v>
      </c>
      <c r="W171">
        <f t="shared" si="48"/>
        <v>0.30715063582220348</v>
      </c>
      <c r="X171">
        <f t="shared" si="49"/>
        <v>0.25619789901945694</v>
      </c>
      <c r="Y171">
        <f t="shared" si="50"/>
        <v>0.21974478208155312</v>
      </c>
      <c r="Z171">
        <f t="shared" si="51"/>
        <v>134.41780059445915</v>
      </c>
      <c r="AA171">
        <f t="shared" si="52"/>
        <v>76.222867439558485</v>
      </c>
      <c r="AB171">
        <f t="shared" si="53"/>
        <v>41.175595710795349</v>
      </c>
      <c r="AC171">
        <f t="shared" si="54"/>
        <v>17.756197759794539</v>
      </c>
      <c r="AD171">
        <f t="shared" si="55"/>
        <v>1.0012576782026998</v>
      </c>
      <c r="AE171">
        <v>3.1634522458794709E-2</v>
      </c>
      <c r="AF171">
        <f t="shared" si="56"/>
        <v>7.4156951776466778E-2</v>
      </c>
      <c r="AG171">
        <f t="shared" si="57"/>
        <v>5.5747262577699158E-2</v>
      </c>
      <c r="AH171">
        <f t="shared" si="58"/>
        <v>4.4660225531468777E-2</v>
      </c>
      <c r="AI171">
        <f t="shared" si="59"/>
        <v>3.7251610826944913E-2</v>
      </c>
      <c r="AJ171">
        <f t="shared" si="60"/>
        <v>3.9939081929845188E-2</v>
      </c>
      <c r="AK171">
        <f t="shared" si="61"/>
        <v>134.41780059445915</v>
      </c>
      <c r="AL171">
        <f t="shared" si="62"/>
        <v>76.222867439558485</v>
      </c>
      <c r="AM171">
        <f t="shared" si="63"/>
        <v>41.175595710795356</v>
      </c>
      <c r="AN171">
        <f t="shared" si="64"/>
        <v>17.756197759794532</v>
      </c>
      <c r="AO171">
        <f t="shared" si="65"/>
        <v>26.251572097753385</v>
      </c>
    </row>
    <row r="172" spans="1:41" x14ac:dyDescent="0.4">
      <c r="A172">
        <v>218</v>
      </c>
      <c r="B172">
        <v>3045.0148632003202</v>
      </c>
      <c r="C172">
        <v>1000</v>
      </c>
      <c r="D172">
        <v>20.2</v>
      </c>
      <c r="E172">
        <v>34.460489301999999</v>
      </c>
      <c r="F172">
        <v>0</v>
      </c>
      <c r="G172">
        <v>35.4</v>
      </c>
      <c r="H172">
        <v>0.71</v>
      </c>
      <c r="I172">
        <v>52</v>
      </c>
      <c r="J172">
        <v>9.8325655853046715E-2</v>
      </c>
      <c r="K172">
        <v>0.29940308350644679</v>
      </c>
      <c r="M172">
        <v>218</v>
      </c>
      <c r="N172">
        <v>0</v>
      </c>
      <c r="O172">
        <f t="shared" si="44"/>
        <v>1</v>
      </c>
      <c r="P172">
        <v>0.36951983298538621</v>
      </c>
      <c r="Q172">
        <v>0.43265565438373565</v>
      </c>
      <c r="R172">
        <v>0.51020408163265307</v>
      </c>
      <c r="S172">
        <f t="shared" si="45"/>
        <v>0.48979591836734693</v>
      </c>
      <c r="T172">
        <v>0.29940308350644679</v>
      </c>
      <c r="U172">
        <f t="shared" si="46"/>
        <v>0.52252498919852963</v>
      </c>
      <c r="V172">
        <f t="shared" si="47"/>
        <v>0.38705736198055724</v>
      </c>
      <c r="W172">
        <f t="shared" si="48"/>
        <v>0.30736992914838701</v>
      </c>
      <c r="X172">
        <f t="shared" si="49"/>
        <v>0.25489259923307744</v>
      </c>
      <c r="Y172">
        <f t="shared" si="50"/>
        <v>0.2177210418958648</v>
      </c>
      <c r="Z172">
        <f t="shared" si="51"/>
        <v>74.522247092114043</v>
      </c>
      <c r="AA172">
        <f t="shared" si="52"/>
        <v>29.276344601248255</v>
      </c>
      <c r="AB172">
        <f t="shared" si="53"/>
        <v>2.6609096835733426</v>
      </c>
      <c r="AC172">
        <f t="shared" si="54"/>
        <v>14.866408105115905</v>
      </c>
      <c r="AD172">
        <f t="shared" si="55"/>
        <v>27.281630053360225</v>
      </c>
      <c r="AE172">
        <v>9.8325655853046715E-2</v>
      </c>
      <c r="AF172">
        <f t="shared" si="56"/>
        <v>0.17160014406279592</v>
      </c>
      <c r="AG172">
        <f t="shared" si="57"/>
        <v>0.1271118136920221</v>
      </c>
      <c r="AH172">
        <f t="shared" si="58"/>
        <v>0.10094201275107745</v>
      </c>
      <c r="AI172">
        <f t="shared" si="59"/>
        <v>8.3708162581901002E-2</v>
      </c>
      <c r="AJ172">
        <f t="shared" si="60"/>
        <v>8.9376017719597967E-2</v>
      </c>
      <c r="AK172">
        <f t="shared" si="61"/>
        <v>74.522247092114085</v>
      </c>
      <c r="AL172">
        <f t="shared" si="62"/>
        <v>29.276344601248255</v>
      </c>
      <c r="AM172">
        <f t="shared" si="63"/>
        <v>2.6609096835733572</v>
      </c>
      <c r="AN172">
        <f t="shared" si="64"/>
        <v>14.866408105115909</v>
      </c>
      <c r="AO172">
        <f t="shared" si="65"/>
        <v>9.1020375667002824</v>
      </c>
    </row>
    <row r="173" spans="1:41" x14ac:dyDescent="0.4">
      <c r="A173">
        <v>297</v>
      </c>
      <c r="B173">
        <v>1358.81346883276</v>
      </c>
      <c r="C173">
        <v>1000</v>
      </c>
      <c r="D173">
        <v>24.6</v>
      </c>
      <c r="E173">
        <v>42.200136876671998</v>
      </c>
      <c r="F173">
        <v>1</v>
      </c>
      <c r="G173">
        <v>13.1</v>
      </c>
      <c r="H173">
        <v>0.752</v>
      </c>
      <c r="I173">
        <v>94</v>
      </c>
      <c r="J173">
        <v>0.16202478022294806</v>
      </c>
      <c r="K173">
        <v>0.22016145365160961</v>
      </c>
      <c r="M173">
        <v>297</v>
      </c>
      <c r="N173">
        <v>5.1546391752577319E-3</v>
      </c>
      <c r="O173">
        <f t="shared" si="44"/>
        <v>0.99484536082474229</v>
      </c>
      <c r="P173">
        <v>0.13674321503131523</v>
      </c>
      <c r="Q173">
        <v>0.4593392630241423</v>
      </c>
      <c r="R173">
        <v>0.93877551020408168</v>
      </c>
      <c r="S173">
        <f t="shared" si="45"/>
        <v>6.1224489795918324E-2</v>
      </c>
      <c r="T173">
        <v>0.22016145365160961</v>
      </c>
      <c r="U173">
        <f t="shared" si="46"/>
        <v>0.5330294303504729</v>
      </c>
      <c r="V173">
        <f t="shared" si="47"/>
        <v>0.39170544463133644</v>
      </c>
      <c r="W173">
        <f t="shared" si="48"/>
        <v>0.30961588544168922</v>
      </c>
      <c r="X173">
        <f t="shared" si="49"/>
        <v>0.255971943760059</v>
      </c>
      <c r="Y173">
        <f t="shared" si="50"/>
        <v>0.21817160637638075</v>
      </c>
      <c r="Z173">
        <f t="shared" si="51"/>
        <v>142.10842611620623</v>
      </c>
      <c r="AA173">
        <f t="shared" si="52"/>
        <v>77.917359344467002</v>
      </c>
      <c r="AB173">
        <f t="shared" si="53"/>
        <v>40.631286860794042</v>
      </c>
      <c r="AC173">
        <f t="shared" si="54"/>
        <v>16.265558531929496</v>
      </c>
      <c r="AD173">
        <f t="shared" si="55"/>
        <v>0.90381274388642674</v>
      </c>
      <c r="AE173">
        <v>0.16202478022294806</v>
      </c>
      <c r="AF173">
        <f t="shared" si="56"/>
        <v>0.39227564531602177</v>
      </c>
      <c r="AG173">
        <f t="shared" si="57"/>
        <v>0.28827021045634538</v>
      </c>
      <c r="AH173">
        <f t="shared" si="58"/>
        <v>0.22785753346090515</v>
      </c>
      <c r="AI173">
        <f t="shared" si="59"/>
        <v>0.18837901568634183</v>
      </c>
      <c r="AJ173">
        <f t="shared" si="60"/>
        <v>0.20070047451379883</v>
      </c>
      <c r="AK173">
        <f t="shared" si="61"/>
        <v>142.10842611620626</v>
      </c>
      <c r="AL173">
        <f t="shared" si="62"/>
        <v>77.917359344466988</v>
      </c>
      <c r="AM173">
        <f t="shared" si="63"/>
        <v>40.631286860794027</v>
      </c>
      <c r="AN173">
        <f t="shared" si="64"/>
        <v>16.265558531929514</v>
      </c>
      <c r="AO173">
        <f t="shared" si="65"/>
        <v>23.870234070141954</v>
      </c>
    </row>
    <row r="174" spans="1:41" x14ac:dyDescent="0.4">
      <c r="A174">
        <v>141</v>
      </c>
      <c r="B174">
        <v>1367.93877337559</v>
      </c>
      <c r="C174">
        <v>1000</v>
      </c>
      <c r="D174">
        <v>24</v>
      </c>
      <c r="E174">
        <v>39.207519761279997</v>
      </c>
      <c r="F174">
        <v>0</v>
      </c>
      <c r="G174">
        <v>26</v>
      </c>
      <c r="H174">
        <v>0.69299999999999995</v>
      </c>
      <c r="I174">
        <v>70</v>
      </c>
      <c r="J174">
        <v>0.20752925202067052</v>
      </c>
      <c r="K174">
        <v>0.28388731044870968</v>
      </c>
      <c r="M174">
        <v>141</v>
      </c>
      <c r="N174">
        <v>0</v>
      </c>
      <c r="O174">
        <f t="shared" si="44"/>
        <v>1</v>
      </c>
      <c r="P174">
        <v>0.27139874739039666</v>
      </c>
      <c r="Q174">
        <v>0.42185514612452346</v>
      </c>
      <c r="R174">
        <v>0.69387755102040816</v>
      </c>
      <c r="S174">
        <f t="shared" si="45"/>
        <v>0.30612244897959184</v>
      </c>
      <c r="T174">
        <v>0.28388731044870968</v>
      </c>
      <c r="U174">
        <f t="shared" si="46"/>
        <v>0.56795172457531251</v>
      </c>
      <c r="V174">
        <f t="shared" si="47"/>
        <v>0.4217249092017033</v>
      </c>
      <c r="W174">
        <f t="shared" si="48"/>
        <v>0.33537746666905588</v>
      </c>
      <c r="X174">
        <f t="shared" si="49"/>
        <v>0.27837970556062896</v>
      </c>
      <c r="Y174">
        <f t="shared" si="50"/>
        <v>0.23794132201421106</v>
      </c>
      <c r="Z174">
        <f t="shared" si="51"/>
        <v>100.06238520404918</v>
      </c>
      <c r="AA174">
        <f t="shared" si="52"/>
        <v>48.553631557229089</v>
      </c>
      <c r="AB174">
        <f t="shared" si="53"/>
        <v>18.137533565329612</v>
      </c>
      <c r="AC174">
        <f t="shared" si="54"/>
        <v>1.9400673032462949</v>
      </c>
      <c r="AD174">
        <f t="shared" si="55"/>
        <v>16.184586891846912</v>
      </c>
      <c r="AE174">
        <v>0.20752925202067052</v>
      </c>
      <c r="AF174">
        <f t="shared" si="56"/>
        <v>0.41518797158867582</v>
      </c>
      <c r="AG174">
        <f t="shared" si="57"/>
        <v>0.30829224042026027</v>
      </c>
      <c r="AH174">
        <f t="shared" si="58"/>
        <v>0.24516993976379711</v>
      </c>
      <c r="AI174">
        <f t="shared" si="59"/>
        <v>0.20350304485754589</v>
      </c>
      <c r="AJ174">
        <f t="shared" si="60"/>
        <v>0.2174268748767314</v>
      </c>
      <c r="AK174">
        <f t="shared" si="61"/>
        <v>100.06238520404915</v>
      </c>
      <c r="AL174">
        <f t="shared" si="62"/>
        <v>48.553631557229082</v>
      </c>
      <c r="AM174">
        <f t="shared" si="63"/>
        <v>18.137533565329612</v>
      </c>
      <c r="AN174">
        <f t="shared" si="64"/>
        <v>1.9400673032462945</v>
      </c>
      <c r="AO174">
        <f t="shared" si="65"/>
        <v>4.7692663851913526</v>
      </c>
    </row>
    <row r="175" spans="1:41" x14ac:dyDescent="0.4">
      <c r="A175">
        <v>298</v>
      </c>
      <c r="B175">
        <v>8152.2067706852904</v>
      </c>
      <c r="C175">
        <v>1000</v>
      </c>
      <c r="D175">
        <v>25</v>
      </c>
      <c r="E175">
        <v>41.168218690000003</v>
      </c>
      <c r="F175">
        <v>1</v>
      </c>
      <c r="G175">
        <v>20.7</v>
      </c>
      <c r="H175">
        <v>0.68899999999999995</v>
      </c>
      <c r="I175">
        <v>80</v>
      </c>
      <c r="J175">
        <v>3.2563695229449449E-2</v>
      </c>
      <c r="K175">
        <v>0.26546597672805</v>
      </c>
      <c r="M175">
        <v>298</v>
      </c>
      <c r="N175">
        <v>5.1546391752577319E-3</v>
      </c>
      <c r="O175">
        <f t="shared" si="44"/>
        <v>0.99484536082474229</v>
      </c>
      <c r="P175">
        <v>0.21607515657620041</v>
      </c>
      <c r="Q175">
        <v>0.41931385006353233</v>
      </c>
      <c r="R175">
        <v>0.79591836734693877</v>
      </c>
      <c r="S175">
        <f t="shared" si="45"/>
        <v>0.20408163265306123</v>
      </c>
      <c r="T175">
        <v>0.26546597672805</v>
      </c>
      <c r="U175">
        <f t="shared" si="46"/>
        <v>0.57888821056140793</v>
      </c>
      <c r="V175">
        <f t="shared" si="47"/>
        <v>0.42995576556992571</v>
      </c>
      <c r="W175">
        <f t="shared" si="48"/>
        <v>0.34197480086939813</v>
      </c>
      <c r="X175">
        <f t="shared" si="49"/>
        <v>0.28388416715811526</v>
      </c>
      <c r="Y175">
        <f t="shared" si="50"/>
        <v>0.24266338239299468</v>
      </c>
      <c r="Z175">
        <f t="shared" si="51"/>
        <v>118.06493536248357</v>
      </c>
      <c r="AA175">
        <f t="shared" si="52"/>
        <v>61.962663113843462</v>
      </c>
      <c r="AB175">
        <f t="shared" si="53"/>
        <v>28.82057621256892</v>
      </c>
      <c r="AC175">
        <f t="shared" si="54"/>
        <v>6.9380606347657565</v>
      </c>
      <c r="AD175">
        <f t="shared" si="55"/>
        <v>8.5896485177137691</v>
      </c>
      <c r="AE175">
        <v>3.2563695229449449E-2</v>
      </c>
      <c r="AF175">
        <f t="shared" si="56"/>
        <v>7.1010000953735095E-2</v>
      </c>
      <c r="AG175">
        <f t="shared" si="57"/>
        <v>5.2741028001891926E-2</v>
      </c>
      <c r="AH175">
        <f t="shared" si="58"/>
        <v>4.1948739830681599E-2</v>
      </c>
      <c r="AI175">
        <f t="shared" si="59"/>
        <v>3.4822984149388975E-2</v>
      </c>
      <c r="AJ175">
        <f t="shared" si="60"/>
        <v>3.7208235331075271E-2</v>
      </c>
      <c r="AK175">
        <f t="shared" si="61"/>
        <v>118.0649353624836</v>
      </c>
      <c r="AL175">
        <f t="shared" si="62"/>
        <v>61.962663113843462</v>
      </c>
      <c r="AM175">
        <f t="shared" si="63"/>
        <v>28.820576212568927</v>
      </c>
      <c r="AN175">
        <f t="shared" si="64"/>
        <v>6.938060634765753</v>
      </c>
      <c r="AO175">
        <f t="shared" si="65"/>
        <v>14.262939352857792</v>
      </c>
    </row>
    <row r="176" spans="1:41" x14ac:dyDescent="0.4">
      <c r="A176">
        <v>105</v>
      </c>
      <c r="B176">
        <v>4389.1633647360404</v>
      </c>
      <c r="C176">
        <v>1000</v>
      </c>
      <c r="D176">
        <v>27.4</v>
      </c>
      <c r="E176">
        <v>43.613591411919998</v>
      </c>
      <c r="F176">
        <v>11.5</v>
      </c>
      <c r="G176">
        <v>31.2</v>
      </c>
      <c r="H176">
        <v>0.67800000000000005</v>
      </c>
      <c r="I176">
        <v>84</v>
      </c>
      <c r="J176">
        <v>6.1260052325900316E-2</v>
      </c>
      <c r="K176">
        <v>0.26888037739065457</v>
      </c>
      <c r="M176">
        <v>105</v>
      </c>
      <c r="N176">
        <v>5.9278350515463915E-2</v>
      </c>
      <c r="O176">
        <f t="shared" si="44"/>
        <v>0.94072164948453607</v>
      </c>
      <c r="P176">
        <v>0.325678496868476</v>
      </c>
      <c r="Q176">
        <v>0.41232528589580686</v>
      </c>
      <c r="R176">
        <v>0.83673469387755106</v>
      </c>
      <c r="S176">
        <f t="shared" si="45"/>
        <v>0.16326530612244894</v>
      </c>
      <c r="T176">
        <v>0.26888037739065457</v>
      </c>
      <c r="U176">
        <f t="shared" si="46"/>
        <v>0.58389083460518376</v>
      </c>
      <c r="V176">
        <f t="shared" si="47"/>
        <v>0.41686968741671648</v>
      </c>
      <c r="W176">
        <f t="shared" si="48"/>
        <v>0.32414769721204989</v>
      </c>
      <c r="X176">
        <f t="shared" si="49"/>
        <v>0.2651678886208827</v>
      </c>
      <c r="Y176">
        <f t="shared" si="50"/>
        <v>0.22434714075367937</v>
      </c>
      <c r="Z176">
        <f t="shared" si="51"/>
        <v>117.15635788358499</v>
      </c>
      <c r="AA176">
        <f t="shared" si="52"/>
        <v>55.039088929516488</v>
      </c>
      <c r="AB176">
        <f t="shared" si="53"/>
        <v>20.554612559583621</v>
      </c>
      <c r="AC176">
        <f t="shared" si="54"/>
        <v>1.3807213474630096</v>
      </c>
      <c r="AD176">
        <f t="shared" si="55"/>
        <v>16.562471783604032</v>
      </c>
      <c r="AE176">
        <v>6.1260052325900316E-2</v>
      </c>
      <c r="AF176">
        <f t="shared" si="56"/>
        <v>0.1330300984685035</v>
      </c>
      <c r="AG176">
        <f t="shared" si="57"/>
        <v>9.4977027003820935E-2</v>
      </c>
      <c r="AH176">
        <f t="shared" si="58"/>
        <v>7.3851818735287317E-2</v>
      </c>
      <c r="AI176">
        <f t="shared" si="59"/>
        <v>6.0414221705969606E-2</v>
      </c>
      <c r="AJ176">
        <f t="shared" si="60"/>
        <v>6.389234180600252E-2</v>
      </c>
      <c r="AK176">
        <f t="shared" si="61"/>
        <v>117.15635788358496</v>
      </c>
      <c r="AL176">
        <f t="shared" si="62"/>
        <v>55.039088929516502</v>
      </c>
      <c r="AM176">
        <f t="shared" si="63"/>
        <v>20.554612559583614</v>
      </c>
      <c r="AN176">
        <f t="shared" si="64"/>
        <v>1.380721347463</v>
      </c>
      <c r="AO176">
        <f t="shared" si="65"/>
        <v>4.2969102704949709</v>
      </c>
    </row>
    <row r="177" spans="1:41" x14ac:dyDescent="0.4">
      <c r="A177">
        <v>269</v>
      </c>
      <c r="B177">
        <v>1871.63542413712</v>
      </c>
      <c r="C177">
        <v>1000</v>
      </c>
      <c r="D177">
        <v>20.3</v>
      </c>
      <c r="E177">
        <v>35.735661297248001</v>
      </c>
      <c r="F177">
        <v>0</v>
      </c>
      <c r="G177">
        <v>6.5</v>
      </c>
      <c r="H177">
        <v>0.77800000000000002</v>
      </c>
      <c r="I177">
        <v>90</v>
      </c>
      <c r="J177">
        <v>0.13272432326237921</v>
      </c>
      <c r="K177">
        <v>0.24841154506249535</v>
      </c>
      <c r="M177">
        <v>269</v>
      </c>
      <c r="N177">
        <v>0</v>
      </c>
      <c r="O177">
        <f t="shared" si="44"/>
        <v>1</v>
      </c>
      <c r="P177">
        <v>6.7849686847599164E-2</v>
      </c>
      <c r="Q177">
        <v>0.47585768742058449</v>
      </c>
      <c r="R177">
        <v>0.89795918367346939</v>
      </c>
      <c r="S177">
        <f t="shared" si="45"/>
        <v>0.10204081632653061</v>
      </c>
      <c r="T177">
        <v>0.24841154506249535</v>
      </c>
      <c r="U177">
        <f t="shared" si="46"/>
        <v>0.60376562218240293</v>
      </c>
      <c r="V177">
        <f t="shared" si="47"/>
        <v>0.45383254001421253</v>
      </c>
      <c r="W177">
        <f t="shared" si="48"/>
        <v>0.36355175391258537</v>
      </c>
      <c r="X177">
        <f t="shared" si="49"/>
        <v>0.30323024264552639</v>
      </c>
      <c r="Y177">
        <f t="shared" si="50"/>
        <v>0.26007747034104295</v>
      </c>
      <c r="Z177">
        <f t="shared" si="51"/>
        <v>143.05054824666368</v>
      </c>
      <c r="AA177">
        <f t="shared" si="52"/>
        <v>82.69381960489693</v>
      </c>
      <c r="AB177">
        <f t="shared" si="53"/>
        <v>46.350586813959495</v>
      </c>
      <c r="AC177">
        <f t="shared" si="54"/>
        <v>22.067693177963914</v>
      </c>
      <c r="AD177">
        <f t="shared" si="55"/>
        <v>4.6962089767658277</v>
      </c>
      <c r="AE177">
        <v>0.13272432326237921</v>
      </c>
      <c r="AF177">
        <f t="shared" si="56"/>
        <v>0.32258719534588687</v>
      </c>
      <c r="AG177">
        <f t="shared" si="57"/>
        <v>0.24247913571279134</v>
      </c>
      <c r="AH177">
        <f t="shared" si="58"/>
        <v>0.1942428259393485</v>
      </c>
      <c r="AI177">
        <f t="shared" si="59"/>
        <v>0.16201351969245004</v>
      </c>
      <c r="AJ177">
        <f t="shared" si="60"/>
        <v>0.17369666855722343</v>
      </c>
      <c r="AK177">
        <f t="shared" si="61"/>
        <v>143.05054824666371</v>
      </c>
      <c r="AL177">
        <f t="shared" si="62"/>
        <v>82.693819604896944</v>
      </c>
      <c r="AM177">
        <f t="shared" si="63"/>
        <v>46.350586813959474</v>
      </c>
      <c r="AN177">
        <f t="shared" si="64"/>
        <v>22.067693177963914</v>
      </c>
      <c r="AO177">
        <f t="shared" si="65"/>
        <v>30.870261220957278</v>
      </c>
    </row>
    <row r="178" spans="1:41" x14ac:dyDescent="0.4">
      <c r="A178">
        <v>11</v>
      </c>
      <c r="B178">
        <v>7938.4390756080102</v>
      </c>
      <c r="C178">
        <v>1000</v>
      </c>
      <c r="D178">
        <v>23.1</v>
      </c>
      <c r="E178">
        <v>39.109646269343997</v>
      </c>
      <c r="F178">
        <v>0</v>
      </c>
      <c r="G178">
        <v>3.8</v>
      </c>
      <c r="H178">
        <v>0.72799999999999998</v>
      </c>
      <c r="I178">
        <v>86</v>
      </c>
      <c r="J178">
        <v>3.2020605163258963E-2</v>
      </c>
      <c r="K178">
        <v>0.25419362325263056</v>
      </c>
      <c r="M178">
        <v>11</v>
      </c>
      <c r="N178">
        <v>0</v>
      </c>
      <c r="O178">
        <f t="shared" si="44"/>
        <v>1</v>
      </c>
      <c r="P178">
        <v>3.9665970772442591E-2</v>
      </c>
      <c r="Q178">
        <v>0.44409148665819564</v>
      </c>
      <c r="R178">
        <v>0.8571428571428571</v>
      </c>
      <c r="S178">
        <f t="shared" si="45"/>
        <v>0.1428571428571429</v>
      </c>
      <c r="T178">
        <v>0.25419362325263056</v>
      </c>
      <c r="U178">
        <f t="shared" si="46"/>
        <v>0.6250862944612906</v>
      </c>
      <c r="V178">
        <f t="shared" si="47"/>
        <v>0.4817986900896446</v>
      </c>
      <c r="W178">
        <f t="shared" si="48"/>
        <v>0.39195209301340489</v>
      </c>
      <c r="X178">
        <f t="shared" si="49"/>
        <v>0.33034822333268604</v>
      </c>
      <c r="Y178">
        <f t="shared" si="50"/>
        <v>0.28547894462546675</v>
      </c>
      <c r="Z178">
        <f t="shared" si="51"/>
        <v>145.90951042074255</v>
      </c>
      <c r="AA178">
        <f t="shared" si="52"/>
        <v>89.540037993324688</v>
      </c>
      <c r="AB178">
        <f t="shared" si="53"/>
        <v>54.194305898800202</v>
      </c>
      <c r="AC178">
        <f t="shared" si="54"/>
        <v>29.959288162146052</v>
      </c>
      <c r="AD178">
        <f t="shared" si="55"/>
        <v>12.307673564943538</v>
      </c>
      <c r="AE178">
        <v>3.2020605163258963E-2</v>
      </c>
      <c r="AF178">
        <f t="shared" si="56"/>
        <v>7.8741713390729121E-2</v>
      </c>
      <c r="AG178">
        <f t="shared" si="57"/>
        <v>6.0691867192133528E-2</v>
      </c>
      <c r="AH178">
        <f t="shared" si="58"/>
        <v>4.937394987608254E-2</v>
      </c>
      <c r="AI178">
        <f t="shared" si="59"/>
        <v>4.1613750535382729E-2</v>
      </c>
      <c r="AJ178">
        <f t="shared" si="60"/>
        <v>4.4951995900340415E-2</v>
      </c>
      <c r="AK178">
        <f t="shared" si="61"/>
        <v>145.90951042074255</v>
      </c>
      <c r="AL178">
        <f t="shared" si="62"/>
        <v>89.540037993324688</v>
      </c>
      <c r="AM178">
        <f t="shared" si="63"/>
        <v>54.194305898800209</v>
      </c>
      <c r="AN178">
        <f t="shared" si="64"/>
        <v>29.959288162146041</v>
      </c>
      <c r="AO178">
        <f t="shared" si="65"/>
        <v>40.38459195617942</v>
      </c>
    </row>
    <row r="179" spans="1:41" x14ac:dyDescent="0.4">
      <c r="A179">
        <v>37</v>
      </c>
      <c r="B179">
        <v>4320.4880210638403</v>
      </c>
      <c r="C179">
        <v>1000</v>
      </c>
      <c r="D179">
        <v>26.3</v>
      </c>
      <c r="E179">
        <v>43.097325464396</v>
      </c>
      <c r="F179">
        <v>1.5</v>
      </c>
      <c r="G179">
        <v>10.3</v>
      </c>
      <c r="H179">
        <v>0.70299999999999996</v>
      </c>
      <c r="I179">
        <v>94</v>
      </c>
      <c r="J179">
        <v>5.7570112049400005E-2</v>
      </c>
      <c r="K179">
        <v>0.24873097948073578</v>
      </c>
      <c r="M179">
        <v>37</v>
      </c>
      <c r="N179">
        <v>7.7319587628865982E-3</v>
      </c>
      <c r="O179">
        <f t="shared" si="44"/>
        <v>0.99226804123711343</v>
      </c>
      <c r="P179">
        <v>0.10751565762004177</v>
      </c>
      <c r="Q179">
        <v>0.4282083862770012</v>
      </c>
      <c r="R179">
        <v>0.93877551020408168</v>
      </c>
      <c r="S179">
        <f t="shared" si="45"/>
        <v>6.1224489795918324E-2</v>
      </c>
      <c r="T179">
        <v>0.24873097948073578</v>
      </c>
      <c r="U179">
        <f t="shared" si="46"/>
        <v>0.62604677903432993</v>
      </c>
      <c r="V179">
        <f t="shared" si="47"/>
        <v>0.46821257455754289</v>
      </c>
      <c r="W179">
        <f t="shared" si="48"/>
        <v>0.37393811097723062</v>
      </c>
      <c r="X179">
        <f t="shared" si="49"/>
        <v>0.31126499598186985</v>
      </c>
      <c r="Y179">
        <f t="shared" si="50"/>
        <v>0.26658463568250623</v>
      </c>
      <c r="Z179">
        <f t="shared" si="51"/>
        <v>151.69634290883226</v>
      </c>
      <c r="AA179">
        <f t="shared" si="52"/>
        <v>88.240554327011751</v>
      </c>
      <c r="AB179">
        <f t="shared" si="53"/>
        <v>50.338374318263057</v>
      </c>
      <c r="AC179">
        <f t="shared" si="54"/>
        <v>25.141225524734985</v>
      </c>
      <c r="AD179">
        <f t="shared" si="55"/>
        <v>7.1778980805055781</v>
      </c>
      <c r="AE179">
        <v>5.7570112049400005E-2</v>
      </c>
      <c r="AF179">
        <f t="shared" si="56"/>
        <v>0.14490186663685681</v>
      </c>
      <c r="AG179">
        <f t="shared" si="57"/>
        <v>0.10837029804847235</v>
      </c>
      <c r="AH179">
        <f t="shared" si="58"/>
        <v>8.6549970548270447E-2</v>
      </c>
      <c r="AI179">
        <f t="shared" si="59"/>
        <v>7.2043943754582285E-2</v>
      </c>
      <c r="AJ179">
        <f t="shared" si="60"/>
        <v>7.7128045021423508E-2</v>
      </c>
      <c r="AK179">
        <f t="shared" si="61"/>
        <v>151.69634290883226</v>
      </c>
      <c r="AL179">
        <f t="shared" si="62"/>
        <v>88.240554327011751</v>
      </c>
      <c r="AM179">
        <f t="shared" si="63"/>
        <v>50.338374318263071</v>
      </c>
      <c r="AN179">
        <f t="shared" si="64"/>
        <v>25.141225524734978</v>
      </c>
      <c r="AO179">
        <f t="shared" si="65"/>
        <v>33.972372600631992</v>
      </c>
    </row>
    <row r="180" spans="1:41" x14ac:dyDescent="0.4">
      <c r="A180">
        <v>108</v>
      </c>
      <c r="B180">
        <v>2546.43742571654</v>
      </c>
      <c r="C180">
        <v>1000</v>
      </c>
      <c r="D180">
        <v>27.8</v>
      </c>
      <c r="E180">
        <v>43.807117206824003</v>
      </c>
      <c r="F180">
        <v>0.5</v>
      </c>
      <c r="G180">
        <v>15.3</v>
      </c>
      <c r="H180">
        <v>0.65900000000000003</v>
      </c>
      <c r="I180">
        <v>80</v>
      </c>
      <c r="J180">
        <v>0.1102957852604436</v>
      </c>
      <c r="K180">
        <v>0.28086131548598836</v>
      </c>
      <c r="M180">
        <v>108</v>
      </c>
      <c r="N180">
        <v>2.5773195876288659E-3</v>
      </c>
      <c r="O180">
        <f t="shared" si="44"/>
        <v>0.99742268041237114</v>
      </c>
      <c r="P180">
        <v>0.15970772442588727</v>
      </c>
      <c r="Q180">
        <v>0.40025412960609907</v>
      </c>
      <c r="R180">
        <v>0.79591836734693877</v>
      </c>
      <c r="S180">
        <f t="shared" si="45"/>
        <v>0.20408163265306123</v>
      </c>
      <c r="T180">
        <v>0.28086131548598836</v>
      </c>
      <c r="U180">
        <f t="shared" si="46"/>
        <v>0.63778986104240099</v>
      </c>
      <c r="V180">
        <f t="shared" si="47"/>
        <v>0.48394576601922068</v>
      </c>
      <c r="W180">
        <f t="shared" si="48"/>
        <v>0.38989699784414894</v>
      </c>
      <c r="X180">
        <f t="shared" si="49"/>
        <v>0.3264546464151396</v>
      </c>
      <c r="Y180">
        <f t="shared" si="50"/>
        <v>0.28076911208702893</v>
      </c>
      <c r="Z180">
        <f t="shared" si="51"/>
        <v>127.08355543332883</v>
      </c>
      <c r="AA180">
        <f t="shared" si="52"/>
        <v>72.307733153576223</v>
      </c>
      <c r="AB180">
        <f t="shared" si="53"/>
        <v>38.821894061661958</v>
      </c>
      <c r="AC180">
        <f t="shared" si="54"/>
        <v>16.233396489743996</v>
      </c>
      <c r="AD180">
        <f t="shared" si="55"/>
        <v>3.2828799793908896E-2</v>
      </c>
      <c r="AE180">
        <v>0.1102957852604436</v>
      </c>
      <c r="AF180">
        <f t="shared" si="56"/>
        <v>0.25046359066252483</v>
      </c>
      <c r="AG180">
        <f t="shared" si="57"/>
        <v>0.19004816734620661</v>
      </c>
      <c r="AH180">
        <f t="shared" si="58"/>
        <v>0.15311469816873119</v>
      </c>
      <c r="AI180">
        <f t="shared" si="59"/>
        <v>0.12820053739324805</v>
      </c>
      <c r="AJ180">
        <f t="shared" si="60"/>
        <v>0.13782447059739916</v>
      </c>
      <c r="AK180">
        <f t="shared" si="61"/>
        <v>127.08355543332888</v>
      </c>
      <c r="AL180">
        <f t="shared" si="62"/>
        <v>72.307733153576208</v>
      </c>
      <c r="AM180">
        <f t="shared" si="63"/>
        <v>38.821894061661958</v>
      </c>
      <c r="AN180">
        <f t="shared" si="64"/>
        <v>16.233396489744013</v>
      </c>
      <c r="AO180">
        <f t="shared" si="65"/>
        <v>24.958964000257609</v>
      </c>
    </row>
    <row r="181" spans="1:41" x14ac:dyDescent="0.4">
      <c r="A181">
        <v>32</v>
      </c>
      <c r="B181">
        <v>5659.8820892159301</v>
      </c>
      <c r="C181">
        <v>1000</v>
      </c>
      <c r="D181">
        <v>26.6</v>
      </c>
      <c r="E181">
        <v>43.026468300895999</v>
      </c>
      <c r="F181">
        <v>31.5</v>
      </c>
      <c r="G181">
        <v>14.7</v>
      </c>
      <c r="H181">
        <v>0.68700000000000006</v>
      </c>
      <c r="I181">
        <v>86</v>
      </c>
      <c r="J181">
        <v>4.6167344268427661E-2</v>
      </c>
      <c r="K181">
        <v>0.26130172493153947</v>
      </c>
      <c r="M181">
        <v>32</v>
      </c>
      <c r="N181">
        <v>0.16237113402061856</v>
      </c>
      <c r="O181">
        <f t="shared" si="44"/>
        <v>0.83762886597938147</v>
      </c>
      <c r="P181">
        <v>0.1534446764091858</v>
      </c>
      <c r="Q181">
        <v>0.41804320203303685</v>
      </c>
      <c r="R181">
        <v>0.8571428571428571</v>
      </c>
      <c r="S181">
        <f t="shared" si="45"/>
        <v>0.1428571428571429</v>
      </c>
      <c r="T181">
        <v>0.26130172493153947</v>
      </c>
      <c r="U181">
        <f t="shared" si="46"/>
        <v>0.67346938520907618</v>
      </c>
      <c r="V181">
        <f t="shared" si="47"/>
        <v>0.49221837501335158</v>
      </c>
      <c r="W181">
        <f t="shared" si="48"/>
        <v>0.38783912047852187</v>
      </c>
      <c r="X181">
        <f t="shared" si="49"/>
        <v>0.31998374145924807</v>
      </c>
      <c r="Y181">
        <f t="shared" si="50"/>
        <v>0.27233642932216662</v>
      </c>
      <c r="Z181">
        <f t="shared" si="51"/>
        <v>157.7362952294034</v>
      </c>
      <c r="AA181">
        <f t="shared" si="52"/>
        <v>88.371651638469601</v>
      </c>
      <c r="AB181">
        <f t="shared" si="53"/>
        <v>48.425778888422933</v>
      </c>
      <c r="AC181">
        <f t="shared" si="54"/>
        <v>22.45756951779908</v>
      </c>
      <c r="AD181">
        <f t="shared" si="55"/>
        <v>4.2229741856921219</v>
      </c>
      <c r="AE181">
        <v>4.6167344268427661E-2</v>
      </c>
      <c r="AF181">
        <f t="shared" si="56"/>
        <v>0.11899000272324976</v>
      </c>
      <c r="AG181">
        <f t="shared" si="57"/>
        <v>8.6966188916055509E-2</v>
      </c>
      <c r="AH181">
        <f t="shared" si="58"/>
        <v>6.8524240322513447E-2</v>
      </c>
      <c r="AI181">
        <f t="shared" si="59"/>
        <v>5.6535407702031429E-2</v>
      </c>
      <c r="AJ181">
        <f t="shared" si="60"/>
        <v>6.0146224123878711E-2</v>
      </c>
      <c r="AK181">
        <f t="shared" si="61"/>
        <v>157.7362952294034</v>
      </c>
      <c r="AL181">
        <f t="shared" si="62"/>
        <v>88.371651638469586</v>
      </c>
      <c r="AM181">
        <f t="shared" si="63"/>
        <v>48.425778888422947</v>
      </c>
      <c r="AN181">
        <f t="shared" si="64"/>
        <v>22.457569517799072</v>
      </c>
      <c r="AO181">
        <f t="shared" si="65"/>
        <v>30.27871773211514</v>
      </c>
    </row>
    <row r="182" spans="1:41" x14ac:dyDescent="0.4">
      <c r="A182">
        <v>145</v>
      </c>
      <c r="B182">
        <v>2987.7353996789502</v>
      </c>
      <c r="C182">
        <v>1000</v>
      </c>
      <c r="D182">
        <v>23.3</v>
      </c>
      <c r="E182">
        <v>37.743774436700001</v>
      </c>
      <c r="F182">
        <v>0</v>
      </c>
      <c r="G182">
        <v>16.600000000000001</v>
      </c>
      <c r="H182">
        <v>0.67900000000000005</v>
      </c>
      <c r="I182">
        <v>82</v>
      </c>
      <c r="J182">
        <v>0.10317785825838237</v>
      </c>
      <c r="K182">
        <v>0.30826813958162613</v>
      </c>
      <c r="M182">
        <v>145</v>
      </c>
      <c r="N182">
        <v>0</v>
      </c>
      <c r="O182">
        <f t="shared" si="44"/>
        <v>1</v>
      </c>
      <c r="P182">
        <v>0.17327766179540713</v>
      </c>
      <c r="Q182">
        <v>0.41296060991105465</v>
      </c>
      <c r="R182">
        <v>0.81632653061224492</v>
      </c>
      <c r="S182">
        <f t="shared" si="45"/>
        <v>0.18367346938775508</v>
      </c>
      <c r="T182">
        <v>0.30826813958162613</v>
      </c>
      <c r="U182">
        <f t="shared" si="46"/>
        <v>0.6966859022948676</v>
      </c>
      <c r="V182">
        <f t="shared" si="47"/>
        <v>0.52334212661645907</v>
      </c>
      <c r="W182">
        <f t="shared" si="48"/>
        <v>0.41907200515279652</v>
      </c>
      <c r="X182">
        <f t="shared" si="49"/>
        <v>0.34944830196189841</v>
      </c>
      <c r="Y182">
        <f t="shared" si="50"/>
        <v>0.29966295610973553</v>
      </c>
      <c r="Z182">
        <f t="shared" si="51"/>
        <v>125.99996977968351</v>
      </c>
      <c r="AA182">
        <f t="shared" si="52"/>
        <v>69.768477315471529</v>
      </c>
      <c r="AB182">
        <f t="shared" si="53"/>
        <v>35.943988801940627</v>
      </c>
      <c r="AC182">
        <f t="shared" si="54"/>
        <v>13.358552861207446</v>
      </c>
      <c r="AD182">
        <f t="shared" si="55"/>
        <v>2.7914605393763168</v>
      </c>
      <c r="AE182">
        <v>0.10317785825838237</v>
      </c>
      <c r="AF182">
        <f t="shared" si="56"/>
        <v>0.23318192848326885</v>
      </c>
      <c r="AG182">
        <f t="shared" si="57"/>
        <v>0.17516347889197126</v>
      </c>
      <c r="AH182">
        <f t="shared" si="58"/>
        <v>0.1402640960768575</v>
      </c>
      <c r="AI182">
        <f t="shared" si="59"/>
        <v>0.11696092699489007</v>
      </c>
      <c r="AJ182">
        <f t="shared" si="60"/>
        <v>0.1253721113246575</v>
      </c>
      <c r="AK182">
        <f t="shared" si="61"/>
        <v>125.99996977968351</v>
      </c>
      <c r="AL182">
        <f t="shared" si="62"/>
        <v>69.768477315471543</v>
      </c>
      <c r="AM182">
        <f t="shared" si="63"/>
        <v>35.943988801940627</v>
      </c>
      <c r="AN182">
        <f t="shared" si="64"/>
        <v>13.358552861207443</v>
      </c>
      <c r="AO182">
        <f t="shared" si="65"/>
        <v>21.510674325779611</v>
      </c>
    </row>
    <row r="183" spans="1:41" x14ac:dyDescent="0.4">
      <c r="A183">
        <v>39</v>
      </c>
      <c r="B183">
        <v>3843.1141909257799</v>
      </c>
      <c r="C183">
        <v>1000</v>
      </c>
      <c r="D183">
        <v>25.7</v>
      </c>
      <c r="E183">
        <v>42.185419907072003</v>
      </c>
      <c r="F183">
        <v>42.5</v>
      </c>
      <c r="G183">
        <v>12.5</v>
      </c>
      <c r="H183">
        <v>0.68799999999999994</v>
      </c>
      <c r="I183">
        <v>94</v>
      </c>
      <c r="J183">
        <v>6.7607172197828413E-2</v>
      </c>
      <c r="K183">
        <v>0.25982208288183717</v>
      </c>
      <c r="M183">
        <v>39</v>
      </c>
      <c r="N183">
        <v>0.21907216494845361</v>
      </c>
      <c r="O183">
        <f t="shared" si="44"/>
        <v>0.78092783505154639</v>
      </c>
      <c r="P183">
        <v>0.13048016701461379</v>
      </c>
      <c r="Q183">
        <v>0.41867852604828454</v>
      </c>
      <c r="R183">
        <v>0.93877551020408168</v>
      </c>
      <c r="S183">
        <f t="shared" si="45"/>
        <v>6.1224489795918324E-2</v>
      </c>
      <c r="T183">
        <v>0.25982208288183717</v>
      </c>
      <c r="U183">
        <f t="shared" si="46"/>
        <v>0.74698490714770305</v>
      </c>
      <c r="V183">
        <f t="shared" si="47"/>
        <v>0.53558595923977781</v>
      </c>
      <c r="W183">
        <f t="shared" si="48"/>
        <v>0.41744716996418635</v>
      </c>
      <c r="X183">
        <f t="shared" si="49"/>
        <v>0.34200761630174514</v>
      </c>
      <c r="Y183">
        <f t="shared" si="50"/>
        <v>0.28966110200913492</v>
      </c>
      <c r="Z183">
        <f t="shared" si="51"/>
        <v>187.49862169622415</v>
      </c>
      <c r="AA183">
        <f t="shared" si="52"/>
        <v>106.13565763898272</v>
      </c>
      <c r="AB183">
        <f t="shared" si="53"/>
        <v>60.666547405839431</v>
      </c>
      <c r="AC183">
        <f t="shared" si="54"/>
        <v>31.631465850916378</v>
      </c>
      <c r="AD183">
        <f t="shared" si="55"/>
        <v>11.484404557278546</v>
      </c>
      <c r="AE183">
        <v>6.7607172197828413E-2</v>
      </c>
      <c r="AF183">
        <f t="shared" si="56"/>
        <v>0.19436968823654954</v>
      </c>
      <c r="AG183">
        <f t="shared" si="57"/>
        <v>0.13936248902111309</v>
      </c>
      <c r="AH183">
        <f t="shared" si="58"/>
        <v>0.10862210936897149</v>
      </c>
      <c r="AI183">
        <f t="shared" si="59"/>
        <v>8.8992311784354738E-2</v>
      </c>
      <c r="AJ183">
        <f t="shared" si="60"/>
        <v>9.4214316703453732E-2</v>
      </c>
      <c r="AK183">
        <f t="shared" si="61"/>
        <v>187.49862169622415</v>
      </c>
      <c r="AL183">
        <f t="shared" si="62"/>
        <v>106.13565763898272</v>
      </c>
      <c r="AM183">
        <f t="shared" si="63"/>
        <v>60.666547405839431</v>
      </c>
      <c r="AN183">
        <f t="shared" si="64"/>
        <v>31.631465850916374</v>
      </c>
      <c r="AO183">
        <f t="shared" si="65"/>
        <v>39.3555056965982</v>
      </c>
    </row>
    <row r="184" spans="1:41" x14ac:dyDescent="0.4">
      <c r="A184">
        <v>86</v>
      </c>
      <c r="B184">
        <v>4709.0728365068398</v>
      </c>
      <c r="C184">
        <v>1000</v>
      </c>
      <c r="D184">
        <v>27.5</v>
      </c>
      <c r="E184">
        <v>44.1037592825</v>
      </c>
      <c r="F184">
        <v>52.5</v>
      </c>
      <c r="G184">
        <v>11.5</v>
      </c>
      <c r="H184">
        <v>0.67500000000000004</v>
      </c>
      <c r="I184">
        <v>86</v>
      </c>
      <c r="J184">
        <v>5.5765543724702389E-2</v>
      </c>
      <c r="K184">
        <v>0.26260400716703053</v>
      </c>
      <c r="M184">
        <v>86</v>
      </c>
      <c r="N184">
        <v>0.27061855670103091</v>
      </c>
      <c r="O184">
        <f t="shared" si="44"/>
        <v>0.72938144329896915</v>
      </c>
      <c r="P184">
        <v>0.12004175365344467</v>
      </c>
      <c r="Q184">
        <v>0.41041931385006353</v>
      </c>
      <c r="R184">
        <v>0.8571428571428571</v>
      </c>
      <c r="S184">
        <f t="shared" si="45"/>
        <v>0.1428571428571429</v>
      </c>
      <c r="T184">
        <v>0.26260400716703053</v>
      </c>
      <c r="U184">
        <f t="shared" si="46"/>
        <v>0.74885313183588798</v>
      </c>
      <c r="V184">
        <f t="shared" si="47"/>
        <v>0.54336714850905743</v>
      </c>
      <c r="W184">
        <f t="shared" si="48"/>
        <v>0.42637065214325343</v>
      </c>
      <c r="X184">
        <f t="shared" si="49"/>
        <v>0.35083064802413411</v>
      </c>
      <c r="Y184">
        <f t="shared" si="50"/>
        <v>0.29802892272463644</v>
      </c>
      <c r="Z184">
        <f t="shared" si="51"/>
        <v>185.16439635270928</v>
      </c>
      <c r="AA184">
        <f t="shared" si="52"/>
        <v>106.91502554393473</v>
      </c>
      <c r="AB184">
        <f t="shared" si="53"/>
        <v>62.362584159676715</v>
      </c>
      <c r="AC184">
        <f t="shared" si="54"/>
        <v>33.596837233708548</v>
      </c>
      <c r="AD184">
        <f t="shared" si="55"/>
        <v>13.489861003938802</v>
      </c>
      <c r="AE184">
        <v>5.5765543724702389E-2</v>
      </c>
      <c r="AF184">
        <f t="shared" si="56"/>
        <v>0.15902347613535373</v>
      </c>
      <c r="AG184">
        <f t="shared" si="57"/>
        <v>0.11538728904268204</v>
      </c>
      <c r="AH184">
        <f t="shared" si="58"/>
        <v>9.0542377862121229E-2</v>
      </c>
      <c r="AI184">
        <f t="shared" si="59"/>
        <v>7.4501002682383216E-2</v>
      </c>
      <c r="AJ184">
        <f t="shared" si="60"/>
        <v>7.911029757656933E-2</v>
      </c>
      <c r="AK184">
        <f t="shared" si="61"/>
        <v>185.1643963527093</v>
      </c>
      <c r="AL184">
        <f t="shared" si="62"/>
        <v>106.91502554393473</v>
      </c>
      <c r="AM184">
        <f t="shared" si="63"/>
        <v>62.3625841596767</v>
      </c>
      <c r="AN184">
        <f t="shared" si="64"/>
        <v>33.596837233708534</v>
      </c>
      <c r="AO184">
        <f t="shared" si="65"/>
        <v>41.862326254923516</v>
      </c>
    </row>
    <row r="185" spans="1:41" x14ac:dyDescent="0.4">
      <c r="A185">
        <v>285</v>
      </c>
      <c r="B185">
        <v>3010.84113070188</v>
      </c>
      <c r="C185">
        <v>1000</v>
      </c>
      <c r="D185">
        <v>25</v>
      </c>
      <c r="E185">
        <v>39.760246090000003</v>
      </c>
      <c r="F185">
        <v>0</v>
      </c>
      <c r="G185">
        <v>15.7</v>
      </c>
      <c r="H185">
        <v>0.629</v>
      </c>
      <c r="I185">
        <v>84</v>
      </c>
      <c r="J185">
        <v>0.10767188976191672</v>
      </c>
      <c r="K185">
        <v>0.32418295431557753</v>
      </c>
      <c r="M185">
        <v>285</v>
      </c>
      <c r="N185">
        <v>0</v>
      </c>
      <c r="O185">
        <f t="shared" si="44"/>
        <v>1</v>
      </c>
      <c r="P185">
        <v>0.1638830897703549</v>
      </c>
      <c r="Q185">
        <v>0.38119440914866581</v>
      </c>
      <c r="R185">
        <v>0.83673469387755106</v>
      </c>
      <c r="S185">
        <f t="shared" si="45"/>
        <v>0.16326530612244894</v>
      </c>
      <c r="T185">
        <v>0.32418295431557753</v>
      </c>
      <c r="U185">
        <f t="shared" si="46"/>
        <v>0.75905831864397511</v>
      </c>
      <c r="V185">
        <f t="shared" si="47"/>
        <v>0.5754504896326903</v>
      </c>
      <c r="W185">
        <f t="shared" si="48"/>
        <v>0.46336710213888294</v>
      </c>
      <c r="X185">
        <f t="shared" si="49"/>
        <v>0.38782790881509055</v>
      </c>
      <c r="Y185">
        <f t="shared" si="50"/>
        <v>0.33346556859564086</v>
      </c>
      <c r="Z185">
        <f t="shared" si="51"/>
        <v>134.14504326623725</v>
      </c>
      <c r="AA185">
        <f t="shared" si="52"/>
        <v>77.507941726175744</v>
      </c>
      <c r="AB185">
        <f t="shared" si="53"/>
        <v>42.933826708179076</v>
      </c>
      <c r="AC185">
        <f t="shared" si="54"/>
        <v>19.632418562500209</v>
      </c>
      <c r="AD185">
        <f t="shared" si="55"/>
        <v>2.8633875274722556</v>
      </c>
      <c r="AE185">
        <v>0.10767188976191672</v>
      </c>
      <c r="AF185">
        <f t="shared" si="56"/>
        <v>0.25210839286861514</v>
      </c>
      <c r="AG185">
        <f t="shared" si="57"/>
        <v>0.1911261553340553</v>
      </c>
      <c r="AH185">
        <f t="shared" si="58"/>
        <v>0.15389955232571964</v>
      </c>
      <c r="AI185">
        <f t="shared" si="59"/>
        <v>0.12881048583413002</v>
      </c>
      <c r="AJ185">
        <f t="shared" si="60"/>
        <v>0.1384436915299414</v>
      </c>
      <c r="AK185">
        <f t="shared" si="61"/>
        <v>134.14504326623722</v>
      </c>
      <c r="AL185">
        <f t="shared" si="62"/>
        <v>77.50794172617573</v>
      </c>
      <c r="AM185">
        <f t="shared" si="63"/>
        <v>42.933826708179069</v>
      </c>
      <c r="AN185">
        <f t="shared" si="64"/>
        <v>19.632418562500209</v>
      </c>
      <c r="AO185">
        <f t="shared" si="65"/>
        <v>28.579234409340327</v>
      </c>
    </row>
    <row r="186" spans="1:41" x14ac:dyDescent="0.4">
      <c r="A186">
        <v>171</v>
      </c>
      <c r="B186">
        <v>9618.7989984265405</v>
      </c>
      <c r="C186">
        <v>1000</v>
      </c>
      <c r="D186">
        <v>19.7</v>
      </c>
      <c r="E186">
        <v>32.272853602399998</v>
      </c>
      <c r="F186">
        <v>0</v>
      </c>
      <c r="G186">
        <v>35.299999999999997</v>
      </c>
      <c r="H186">
        <v>0.63200000000000001</v>
      </c>
      <c r="I186">
        <v>70</v>
      </c>
      <c r="J186">
        <v>4.0827196484863874E-2</v>
      </c>
      <c r="K186">
        <v>0.39270859665717223</v>
      </c>
      <c r="M186">
        <v>171</v>
      </c>
      <c r="N186">
        <v>0</v>
      </c>
      <c r="O186">
        <f t="shared" si="44"/>
        <v>1</v>
      </c>
      <c r="P186">
        <v>0.36847599164926931</v>
      </c>
      <c r="Q186">
        <v>0.38310038119440915</v>
      </c>
      <c r="R186">
        <v>0.69387755102040816</v>
      </c>
      <c r="S186">
        <f t="shared" si="45"/>
        <v>0.30612244897959184</v>
      </c>
      <c r="T186">
        <v>0.39270859665717223</v>
      </c>
      <c r="U186">
        <f t="shared" si="46"/>
        <v>0.76339373380056463</v>
      </c>
      <c r="V186">
        <f t="shared" si="47"/>
        <v>0.55916002448272706</v>
      </c>
      <c r="W186">
        <f t="shared" si="48"/>
        <v>0.44114009158962247</v>
      </c>
      <c r="X186">
        <f t="shared" si="49"/>
        <v>0.36425753852703929</v>
      </c>
      <c r="Y186">
        <f t="shared" si="50"/>
        <v>0.31019609966261796</v>
      </c>
      <c r="Z186">
        <f t="shared" si="51"/>
        <v>94.391907969102618</v>
      </c>
      <c r="AA186">
        <f t="shared" si="52"/>
        <v>42.38548105196282</v>
      </c>
      <c r="AB186">
        <f t="shared" si="53"/>
        <v>12.332680095294705</v>
      </c>
      <c r="AC186">
        <f t="shared" si="54"/>
        <v>7.2448269206009286</v>
      </c>
      <c r="AD186">
        <f t="shared" si="55"/>
        <v>21.011125729591868</v>
      </c>
      <c r="AE186">
        <v>4.0827196484863874E-2</v>
      </c>
      <c r="AF186">
        <f t="shared" si="56"/>
        <v>7.9364766217221286E-2</v>
      </c>
      <c r="AG186">
        <f t="shared" si="57"/>
        <v>5.8132000115003482E-2</v>
      </c>
      <c r="AH186">
        <f t="shared" si="58"/>
        <v>4.5862284019219539E-2</v>
      </c>
      <c r="AI186">
        <f t="shared" si="59"/>
        <v>3.7869336763001818E-2</v>
      </c>
      <c r="AJ186">
        <f t="shared" si="60"/>
        <v>4.0311178624452014E-2</v>
      </c>
      <c r="AK186">
        <f t="shared" si="61"/>
        <v>94.391907969102633</v>
      </c>
      <c r="AL186">
        <f t="shared" si="62"/>
        <v>42.38548105196282</v>
      </c>
      <c r="AM186">
        <f t="shared" si="63"/>
        <v>12.3326800952947</v>
      </c>
      <c r="AN186">
        <f t="shared" si="64"/>
        <v>7.2448269206009348</v>
      </c>
      <c r="AO186">
        <f t="shared" si="65"/>
        <v>1.2639071619898441</v>
      </c>
    </row>
    <row r="187" spans="1:41" x14ac:dyDescent="0.4">
      <c r="A187">
        <v>228</v>
      </c>
      <c r="B187">
        <v>1492.2975673979099</v>
      </c>
      <c r="C187">
        <v>1000</v>
      </c>
      <c r="D187">
        <v>19.899999999999999</v>
      </c>
      <c r="E187">
        <v>33.378144348459998</v>
      </c>
      <c r="F187">
        <v>0</v>
      </c>
      <c r="G187">
        <v>30.1</v>
      </c>
      <c r="H187">
        <v>0.61699999999999999</v>
      </c>
      <c r="I187">
        <v>76</v>
      </c>
      <c r="J187">
        <v>0.24732640034478121</v>
      </c>
      <c r="K187">
        <v>0.36908458558779855</v>
      </c>
      <c r="M187">
        <v>228</v>
      </c>
      <c r="N187">
        <v>0</v>
      </c>
      <c r="O187">
        <f t="shared" si="44"/>
        <v>1</v>
      </c>
      <c r="P187">
        <v>0.31419624217119002</v>
      </c>
      <c r="Q187">
        <v>0.37357052096569249</v>
      </c>
      <c r="R187">
        <v>0.75510204081632648</v>
      </c>
      <c r="S187">
        <f t="shared" si="45"/>
        <v>0.24489795918367352</v>
      </c>
      <c r="T187">
        <v>0.36908458558779855</v>
      </c>
      <c r="U187">
        <f t="shared" si="46"/>
        <v>0.76388745823359905</v>
      </c>
      <c r="V187">
        <f t="shared" si="47"/>
        <v>0.56339513188740198</v>
      </c>
      <c r="W187">
        <f t="shared" si="48"/>
        <v>0.44626658725138424</v>
      </c>
      <c r="X187">
        <f t="shared" si="49"/>
        <v>0.36945727452993599</v>
      </c>
      <c r="Y187">
        <f t="shared" si="50"/>
        <v>0.31520556968546176</v>
      </c>
      <c r="Z187">
        <f t="shared" si="51"/>
        <v>106.96812819127719</v>
      </c>
      <c r="AA187">
        <f t="shared" si="52"/>
        <v>52.646616490403517</v>
      </c>
      <c r="AB187">
        <f t="shared" si="53"/>
        <v>20.911738034430993</v>
      </c>
      <c r="AC187">
        <f t="shared" si="54"/>
        <v>0.10097656653525498</v>
      </c>
      <c r="AD187">
        <f t="shared" si="55"/>
        <v>14.598013031763404</v>
      </c>
      <c r="AE187">
        <v>0.24732640034478121</v>
      </c>
      <c r="AF187">
        <f t="shared" si="56"/>
        <v>0.51188682131645813</v>
      </c>
      <c r="AG187">
        <f t="shared" si="57"/>
        <v>0.37753538181381818</v>
      </c>
      <c r="AH187">
        <f t="shared" si="58"/>
        <v>0.2990466492748699</v>
      </c>
      <c r="AI187">
        <f t="shared" si="59"/>
        <v>0.24757614205198461</v>
      </c>
      <c r="AJ187">
        <f t="shared" si="60"/>
        <v>0.26402707523932339</v>
      </c>
      <c r="AK187">
        <f t="shared" si="61"/>
        <v>106.96812819127717</v>
      </c>
      <c r="AL187">
        <f t="shared" si="62"/>
        <v>52.64661649040351</v>
      </c>
      <c r="AM187">
        <f t="shared" si="63"/>
        <v>20.911738034431</v>
      </c>
      <c r="AN187">
        <f t="shared" si="64"/>
        <v>0.10097656653525725</v>
      </c>
      <c r="AO187">
        <f t="shared" si="65"/>
        <v>6.7524837102957438</v>
      </c>
    </row>
    <row r="188" spans="1:41" x14ac:dyDescent="0.4">
      <c r="A188">
        <v>188</v>
      </c>
      <c r="B188">
        <v>5194.7367040974495</v>
      </c>
      <c r="C188">
        <v>1000</v>
      </c>
      <c r="D188">
        <v>21.1</v>
      </c>
      <c r="E188">
        <v>33.549068894080001</v>
      </c>
      <c r="F188">
        <v>0</v>
      </c>
      <c r="G188">
        <v>25.6</v>
      </c>
      <c r="H188">
        <v>0.624</v>
      </c>
      <c r="I188">
        <v>86</v>
      </c>
      <c r="J188">
        <v>7.751922828239699E-2</v>
      </c>
      <c r="K188">
        <v>0.40269198043187671</v>
      </c>
      <c r="M188">
        <v>188</v>
      </c>
      <c r="N188">
        <v>0</v>
      </c>
      <c r="O188">
        <f t="shared" si="44"/>
        <v>1</v>
      </c>
      <c r="P188">
        <v>0.26722338204592905</v>
      </c>
      <c r="Q188">
        <v>0.37801778907242689</v>
      </c>
      <c r="R188">
        <v>0.8571428571428571</v>
      </c>
      <c r="S188">
        <f t="shared" si="45"/>
        <v>0.1428571428571429</v>
      </c>
      <c r="T188">
        <v>0.40269198043187671</v>
      </c>
      <c r="U188">
        <f t="shared" si="46"/>
        <v>0.90082738132349605</v>
      </c>
      <c r="V188">
        <f t="shared" si="47"/>
        <v>0.66195774637889426</v>
      </c>
      <c r="W188">
        <f t="shared" si="48"/>
        <v>0.52321771023837493</v>
      </c>
      <c r="X188">
        <f t="shared" si="49"/>
        <v>0.43255773138914944</v>
      </c>
      <c r="Y188">
        <f t="shared" si="50"/>
        <v>0.36867582873017662</v>
      </c>
      <c r="Z188">
        <f t="shared" si="51"/>
        <v>123.70134621438997</v>
      </c>
      <c r="AA188">
        <f t="shared" si="52"/>
        <v>64.383146063391123</v>
      </c>
      <c r="AB188">
        <f t="shared" si="53"/>
        <v>29.930004982278891</v>
      </c>
      <c r="AC188">
        <f t="shared" si="54"/>
        <v>7.4165248896296578</v>
      </c>
      <c r="AD188">
        <f t="shared" si="55"/>
        <v>8.4471887583205998</v>
      </c>
      <c r="AE188">
        <v>7.751922828239699E-2</v>
      </c>
      <c r="AF188">
        <f t="shared" si="56"/>
        <v>0.17341155724272819</v>
      </c>
      <c r="AG188">
        <f t="shared" si="57"/>
        <v>0.12742854625466624</v>
      </c>
      <c r="AH188">
        <f t="shared" si="58"/>
        <v>0.10072073716954257</v>
      </c>
      <c r="AI188">
        <f t="shared" si="59"/>
        <v>8.3268461142209788E-2</v>
      </c>
      <c r="AJ188">
        <f t="shared" si="60"/>
        <v>8.8713790931736841E-2</v>
      </c>
      <c r="AK188">
        <f t="shared" si="61"/>
        <v>123.70134621438997</v>
      </c>
      <c r="AL188">
        <f t="shared" si="62"/>
        <v>64.383146063391109</v>
      </c>
      <c r="AM188">
        <f t="shared" si="63"/>
        <v>29.930004982278902</v>
      </c>
      <c r="AN188">
        <f t="shared" si="64"/>
        <v>7.4165248896296472</v>
      </c>
      <c r="AO188">
        <f t="shared" si="65"/>
        <v>14.441014052099257</v>
      </c>
    </row>
    <row r="189" spans="1:41" x14ac:dyDescent="0.4">
      <c r="A189">
        <v>79</v>
      </c>
      <c r="B189">
        <v>7648.3451228228196</v>
      </c>
      <c r="C189">
        <v>1000</v>
      </c>
      <c r="D189">
        <v>26.2</v>
      </c>
      <c r="E189">
        <v>40.694595372400002</v>
      </c>
      <c r="F189">
        <v>42</v>
      </c>
      <c r="G189">
        <v>17.399999999999999</v>
      </c>
      <c r="H189">
        <v>0.60499999999999998</v>
      </c>
      <c r="I189">
        <v>84</v>
      </c>
      <c r="J189">
        <v>4.5043440496147273E-2</v>
      </c>
      <c r="K189">
        <v>0.34450777843386793</v>
      </c>
      <c r="M189">
        <v>79</v>
      </c>
      <c r="N189">
        <v>0.21649484536082475</v>
      </c>
      <c r="O189">
        <f t="shared" si="44"/>
        <v>0.78350515463917525</v>
      </c>
      <c r="P189">
        <v>0.18162839248434237</v>
      </c>
      <c r="Q189">
        <v>0.36594663278271916</v>
      </c>
      <c r="R189">
        <v>0.83673469387755106</v>
      </c>
      <c r="S189">
        <f t="shared" si="45"/>
        <v>0.16326530612244894</v>
      </c>
      <c r="T189">
        <v>0.34450777843386793</v>
      </c>
      <c r="U189">
        <f t="shared" si="46"/>
        <v>0.92216366738435662</v>
      </c>
      <c r="V189">
        <f t="shared" si="47"/>
        <v>0.67487010689804505</v>
      </c>
      <c r="W189">
        <f t="shared" si="48"/>
        <v>0.53216199614099902</v>
      </c>
      <c r="X189">
        <f t="shared" si="49"/>
        <v>0.43927322850259981</v>
      </c>
      <c r="Y189">
        <f t="shared" si="50"/>
        <v>0.37399285254493053</v>
      </c>
      <c r="Z189">
        <f t="shared" si="51"/>
        <v>167.67571738917241</v>
      </c>
      <c r="AA189">
        <f t="shared" si="52"/>
        <v>95.894011440323339</v>
      </c>
      <c r="AB189">
        <f t="shared" si="53"/>
        <v>54.470241153975394</v>
      </c>
      <c r="AC189">
        <f t="shared" si="54"/>
        <v>27.507492138359126</v>
      </c>
      <c r="AD189">
        <f t="shared" si="55"/>
        <v>8.5586091103956274</v>
      </c>
      <c r="AE189">
        <v>4.5043440496147273E-2</v>
      </c>
      <c r="AF189">
        <f t="shared" si="56"/>
        <v>0.12057035248482723</v>
      </c>
      <c r="AG189">
        <f t="shared" si="57"/>
        <v>8.8237402478637983E-2</v>
      </c>
      <c r="AH189">
        <f t="shared" si="58"/>
        <v>6.9578711158446105E-2</v>
      </c>
      <c r="AI189">
        <f t="shared" si="59"/>
        <v>5.7433761349471452E-2</v>
      </c>
      <c r="AJ189">
        <f t="shared" si="60"/>
        <v>6.1123165622607702E-2</v>
      </c>
      <c r="AK189">
        <f t="shared" si="61"/>
        <v>167.67571738917241</v>
      </c>
      <c r="AL189">
        <f t="shared" si="62"/>
        <v>95.894011440323354</v>
      </c>
      <c r="AM189">
        <f t="shared" si="63"/>
        <v>54.470241153975394</v>
      </c>
      <c r="AN189">
        <f t="shared" si="64"/>
        <v>27.507492138359119</v>
      </c>
      <c r="AO189">
        <f t="shared" si="65"/>
        <v>35.698261387994521</v>
      </c>
    </row>
    <row r="190" spans="1:41" x14ac:dyDescent="0.4">
      <c r="A190">
        <v>258</v>
      </c>
      <c r="B190">
        <v>4012.66846017842</v>
      </c>
      <c r="C190">
        <v>1000</v>
      </c>
      <c r="D190">
        <v>19.5</v>
      </c>
      <c r="E190">
        <v>32.462915308200003</v>
      </c>
      <c r="F190">
        <v>0</v>
      </c>
      <c r="G190">
        <v>10</v>
      </c>
      <c r="H190">
        <v>0.59799999999999998</v>
      </c>
      <c r="I190">
        <v>90</v>
      </c>
      <c r="J190">
        <v>9.9575578078652943E-2</v>
      </c>
      <c r="K190">
        <v>0.39956378156024436</v>
      </c>
      <c r="M190">
        <v>258</v>
      </c>
      <c r="N190">
        <v>0</v>
      </c>
      <c r="O190">
        <f t="shared" si="44"/>
        <v>1</v>
      </c>
      <c r="P190">
        <v>0.10438413361169102</v>
      </c>
      <c r="Q190">
        <v>0.3614993646759847</v>
      </c>
      <c r="R190">
        <v>0.89795918367346939</v>
      </c>
      <c r="S190">
        <f t="shared" si="45"/>
        <v>0.10204081632653061</v>
      </c>
      <c r="T190">
        <v>0.39956378156024436</v>
      </c>
      <c r="U190">
        <f t="shared" si="46"/>
        <v>1.0193445636017413</v>
      </c>
      <c r="V190">
        <f t="shared" si="47"/>
        <v>0.78584373415330311</v>
      </c>
      <c r="W190">
        <f t="shared" si="48"/>
        <v>0.63938099840031726</v>
      </c>
      <c r="X190">
        <f t="shared" si="49"/>
        <v>0.53893603396324885</v>
      </c>
      <c r="Y190">
        <f t="shared" si="50"/>
        <v>0.46576556755020165</v>
      </c>
      <c r="Z190">
        <f t="shared" si="51"/>
        <v>155.11435486503154</v>
      </c>
      <c r="AA190">
        <f t="shared" si="52"/>
        <v>96.675417147341534</v>
      </c>
      <c r="AB190">
        <f t="shared" si="53"/>
        <v>60.019758523562373</v>
      </c>
      <c r="AC190">
        <f t="shared" si="54"/>
        <v>34.881102551080595</v>
      </c>
      <c r="AD190">
        <f t="shared" si="55"/>
        <v>16.568515227142953</v>
      </c>
      <c r="AE190">
        <v>9.9575578078652943E-2</v>
      </c>
      <c r="AF190">
        <f t="shared" si="56"/>
        <v>0.25403159361848121</v>
      </c>
      <c r="AG190">
        <f t="shared" si="57"/>
        <v>0.19584068356306744</v>
      </c>
      <c r="AH190">
        <f t="shared" si="58"/>
        <v>0.15934059958990174</v>
      </c>
      <c r="AI190">
        <f t="shared" si="59"/>
        <v>0.13430863758409919</v>
      </c>
      <c r="AJ190">
        <f t="shared" si="60"/>
        <v>0.14509221611891271</v>
      </c>
      <c r="AK190">
        <f t="shared" si="61"/>
        <v>155.11435486503154</v>
      </c>
      <c r="AL190">
        <f t="shared" si="62"/>
        <v>96.67541714734152</v>
      </c>
      <c r="AM190">
        <f t="shared" si="63"/>
        <v>60.019758523562359</v>
      </c>
      <c r="AN190">
        <f t="shared" si="64"/>
        <v>34.881102551080581</v>
      </c>
      <c r="AO190">
        <f t="shared" si="65"/>
        <v>45.710644033928681</v>
      </c>
    </row>
    <row r="191" spans="1:41" x14ac:dyDescent="0.4">
      <c r="A191">
        <v>33</v>
      </c>
      <c r="B191">
        <v>2177.8739450176099</v>
      </c>
      <c r="C191">
        <v>1000</v>
      </c>
      <c r="D191">
        <v>25.4</v>
      </c>
      <c r="E191">
        <v>39.992496324896003</v>
      </c>
      <c r="F191">
        <v>51</v>
      </c>
      <c r="G191">
        <v>9.5</v>
      </c>
      <c r="H191">
        <v>0.623</v>
      </c>
      <c r="I191">
        <v>94</v>
      </c>
      <c r="J191">
        <v>0.15237133010737661</v>
      </c>
      <c r="K191">
        <v>0.33184554980853281</v>
      </c>
      <c r="M191">
        <v>33</v>
      </c>
      <c r="N191">
        <v>0.26288659793814434</v>
      </c>
      <c r="O191">
        <f t="shared" si="44"/>
        <v>0.73711340206185572</v>
      </c>
      <c r="P191">
        <v>9.916492693110647E-2</v>
      </c>
      <c r="Q191">
        <v>0.37738246505717915</v>
      </c>
      <c r="R191">
        <v>0.93877551020408168</v>
      </c>
      <c r="S191">
        <f t="shared" si="45"/>
        <v>6.1224489795918324E-2</v>
      </c>
      <c r="T191">
        <v>0.33184554980853281</v>
      </c>
      <c r="U191">
        <f t="shared" si="46"/>
        <v>1.0411777561897171</v>
      </c>
      <c r="V191">
        <f t="shared" si="47"/>
        <v>0.75788365579156192</v>
      </c>
      <c r="W191">
        <f t="shared" si="48"/>
        <v>0.59577830987121905</v>
      </c>
      <c r="X191">
        <f t="shared" si="49"/>
        <v>0.49080004509435943</v>
      </c>
      <c r="Y191">
        <f t="shared" si="50"/>
        <v>0.41727474551042698</v>
      </c>
      <c r="Z191">
        <f t="shared" si="51"/>
        <v>213.75371970196753</v>
      </c>
      <c r="AA191">
        <f t="shared" si="52"/>
        <v>128.38445663316659</v>
      </c>
      <c r="AB191">
        <f t="shared" si="53"/>
        <v>79.534819802456099</v>
      </c>
      <c r="AC191">
        <f t="shared" si="54"/>
        <v>47.900143719733371</v>
      </c>
      <c r="AD191">
        <f t="shared" si="55"/>
        <v>25.743661697794302</v>
      </c>
      <c r="AE191">
        <v>0.15237133010737661</v>
      </c>
      <c r="AF191">
        <f t="shared" si="56"/>
        <v>0.47807071597125811</v>
      </c>
      <c r="AG191">
        <f t="shared" si="57"/>
        <v>0.34799243433046068</v>
      </c>
      <c r="AH191">
        <f t="shared" si="58"/>
        <v>0.27355959293888416</v>
      </c>
      <c r="AI191">
        <f t="shared" si="59"/>
        <v>0.22535741621647937</v>
      </c>
      <c r="AJ191">
        <f t="shared" si="60"/>
        <v>0.23949661231831129</v>
      </c>
      <c r="AK191">
        <f t="shared" si="61"/>
        <v>213.75371970196753</v>
      </c>
      <c r="AL191">
        <f t="shared" si="62"/>
        <v>128.38445663316662</v>
      </c>
      <c r="AM191">
        <f t="shared" si="63"/>
        <v>79.534819802456113</v>
      </c>
      <c r="AN191">
        <f t="shared" si="64"/>
        <v>47.900143719733371</v>
      </c>
      <c r="AO191">
        <f t="shared" si="65"/>
        <v>57.179577122242875</v>
      </c>
    </row>
    <row r="192" spans="1:41" x14ac:dyDescent="0.4">
      <c r="A192">
        <v>12</v>
      </c>
      <c r="B192">
        <v>462.47955435621702</v>
      </c>
      <c r="C192">
        <v>1000</v>
      </c>
      <c r="D192">
        <v>23.5</v>
      </c>
      <c r="E192">
        <v>37.182839671179998</v>
      </c>
      <c r="F192">
        <v>0.5</v>
      </c>
      <c r="G192">
        <v>3</v>
      </c>
      <c r="H192">
        <v>0.59099999999999997</v>
      </c>
      <c r="I192">
        <v>96</v>
      </c>
      <c r="J192">
        <v>0.81791446991324412</v>
      </c>
      <c r="K192">
        <v>0.37826871954697855</v>
      </c>
      <c r="M192">
        <v>12</v>
      </c>
      <c r="N192">
        <v>2.5773195876288659E-3</v>
      </c>
      <c r="O192">
        <f t="shared" si="44"/>
        <v>0.99742268041237114</v>
      </c>
      <c r="P192">
        <v>3.1315240083507306E-2</v>
      </c>
      <c r="Q192">
        <v>0.35705209656925024</v>
      </c>
      <c r="R192">
        <v>0.95918367346938771</v>
      </c>
      <c r="S192">
        <f t="shared" si="45"/>
        <v>4.081632653061229E-2</v>
      </c>
      <c r="T192">
        <v>0.37826871954697855</v>
      </c>
      <c r="U192">
        <f t="shared" si="46"/>
        <v>1.060611348730043</v>
      </c>
      <c r="V192">
        <f t="shared" si="47"/>
        <v>0.83366215976242164</v>
      </c>
      <c r="W192">
        <f t="shared" si="48"/>
        <v>0.68671842741614231</v>
      </c>
      <c r="X192">
        <f t="shared" si="49"/>
        <v>0.58381371349636324</v>
      </c>
      <c r="Y192">
        <f t="shared" si="50"/>
        <v>0.50773035166866176</v>
      </c>
      <c r="Z192">
        <f t="shared" si="51"/>
        <v>180.38568719090767</v>
      </c>
      <c r="AA192">
        <f t="shared" si="52"/>
        <v>120.38887084314835</v>
      </c>
      <c r="AB192">
        <f t="shared" si="53"/>
        <v>81.542483406655634</v>
      </c>
      <c r="AC192">
        <f t="shared" si="54"/>
        <v>54.338353484673299</v>
      </c>
      <c r="AD192">
        <f t="shared" si="55"/>
        <v>34.224778690854691</v>
      </c>
      <c r="AE192">
        <v>0.81791446991324412</v>
      </c>
      <c r="AF192">
        <f t="shared" si="56"/>
        <v>2.2933151071001192</v>
      </c>
      <c r="AG192">
        <f t="shared" si="57"/>
        <v>1.8025924647045211</v>
      </c>
      <c r="AH192">
        <f t="shared" si="58"/>
        <v>1.4848622408228866</v>
      </c>
      <c r="AI192">
        <f t="shared" si="59"/>
        <v>1.2623557257769944</v>
      </c>
      <c r="AJ192">
        <f t="shared" si="60"/>
        <v>1.3723048589019116</v>
      </c>
      <c r="AK192">
        <f t="shared" si="61"/>
        <v>180.38568719090767</v>
      </c>
      <c r="AL192">
        <f t="shared" si="62"/>
        <v>120.38887084314835</v>
      </c>
      <c r="AM192">
        <f t="shared" si="63"/>
        <v>81.542483406655634</v>
      </c>
      <c r="AN192">
        <f t="shared" si="64"/>
        <v>54.338353484673284</v>
      </c>
      <c r="AO192">
        <f t="shared" si="65"/>
        <v>67.780973363568378</v>
      </c>
    </row>
    <row r="193" spans="1:41" x14ac:dyDescent="0.4">
      <c r="A193">
        <v>163</v>
      </c>
      <c r="B193">
        <v>2751.0461364724401</v>
      </c>
      <c r="C193">
        <v>1000</v>
      </c>
      <c r="D193">
        <v>23.7</v>
      </c>
      <c r="E193">
        <v>35.316226484015999</v>
      </c>
      <c r="F193">
        <v>11</v>
      </c>
      <c r="G193">
        <v>34.799999999999997</v>
      </c>
      <c r="H193">
        <v>0.51100000000000001</v>
      </c>
      <c r="I193">
        <v>72</v>
      </c>
      <c r="J193">
        <v>0.19507702709029942</v>
      </c>
      <c r="K193">
        <v>0.53666590169129769</v>
      </c>
      <c r="M193">
        <v>163</v>
      </c>
      <c r="N193">
        <v>5.6701030927835051E-2</v>
      </c>
      <c r="O193">
        <f t="shared" ref="O193:O256" si="66">1-N193</f>
        <v>0.94329896907216493</v>
      </c>
      <c r="P193">
        <v>0.36325678496868474</v>
      </c>
      <c r="Q193">
        <v>0.3062261753494282</v>
      </c>
      <c r="R193">
        <v>0.7142857142857143</v>
      </c>
      <c r="S193">
        <f t="shared" ref="S193:S256" si="67">1-R193</f>
        <v>0.2857142857142857</v>
      </c>
      <c r="T193">
        <v>0.53666590169129769</v>
      </c>
      <c r="U193">
        <f t="shared" ref="U193:U256" si="68">T193/(((O193+P193+Q193+S193)/4))</f>
        <v>1.1307178753827323</v>
      </c>
      <c r="V193">
        <f t="shared" ref="V193:V256" si="69">T193/(((O193+(2*P193)+(2*Q193)+S193)/4))</f>
        <v>0.83593497459412247</v>
      </c>
      <c r="W193">
        <f t="shared" ref="W193:W256" si="70">T193/(((O193+(3*P193)+(3*Q193)+S193)/4))</f>
        <v>0.66306987286941532</v>
      </c>
      <c r="X193">
        <f t="shared" ref="X193:X256" si="71">T193/(((O193+(4*P193)+(4*Q193)+S193)/4))</f>
        <v>0.54944811201227761</v>
      </c>
      <c r="Y193">
        <f t="shared" ref="Y193:Y256" si="72">T193/(((O193+(5*P193)+(5*Q193)+S193)/4))</f>
        <v>0.46906967187519238</v>
      </c>
      <c r="Z193">
        <f t="shared" ref="Z193:Z256" si="73">ABS((T193-U193)/T193)*100</f>
        <v>110.69307213655371</v>
      </c>
      <c r="AA193">
        <f t="shared" ref="AA193:AA256" si="74">ABS((T193-V193)/T193)*100</f>
        <v>55.764503010100142</v>
      </c>
      <c r="AB193">
        <f t="shared" ref="AB193:AB256" si="75">ABS((T193-W193)/T193)*100</f>
        <v>23.55356857586008</v>
      </c>
      <c r="AC193">
        <f t="shared" ref="AC193:AC256" si="76">ABS((T193-X193)/T193)*100</f>
        <v>2.3817817157186445</v>
      </c>
      <c r="AD193">
        <f t="shared" ref="AD193:AD256" si="77">ABS((T193-Y193)/T193)*100</f>
        <v>12.595588727190679</v>
      </c>
      <c r="AE193">
        <v>0.19507702709029942</v>
      </c>
      <c r="AF193">
        <f t="shared" ref="AF193:AF256" si="78">AE193/(((O193+P193+Q193+S193)/4))</f>
        <v>0.41101378140920897</v>
      </c>
      <c r="AG193">
        <f t="shared" ref="AG193:AG256" si="79">J193/((O193+(2*P193)+(2*Q193)+S193)/4)</f>
        <v>0.30386076173408333</v>
      </c>
      <c r="AH193">
        <f t="shared" ref="AH193:AH256" si="80">J193/((O193+(3*P193)+(3*Q193)+S193)/4)</f>
        <v>0.24102462844176223</v>
      </c>
      <c r="AI193">
        <f t="shared" ref="AI193:AI256" si="81">J193/((O193+(4*P193)+(4*Q193)+S193)/4)</f>
        <v>0.19972333605310369</v>
      </c>
      <c r="AJ193">
        <f t="shared" ref="AJ193:AJ256" si="82">J193/((O193+(5*P193)+(5*Q193)+S193)/5)</f>
        <v>0.21313240882096871</v>
      </c>
      <c r="AK193">
        <f t="shared" ref="AK193:AK256" si="83">ABS((AE193-AF193)/AE193)*100</f>
        <v>110.69307213655371</v>
      </c>
      <c r="AL193">
        <f t="shared" ref="AL193:AL256" si="84">ABS((AE193-AG193)/AE193)*100</f>
        <v>55.76450301010015</v>
      </c>
      <c r="AM193">
        <f t="shared" ref="AM193:AM256" si="85">ABS((AE193-AH193)/AE193)*100</f>
        <v>23.553568575860073</v>
      </c>
      <c r="AN193">
        <f t="shared" ref="AN193:AN256" si="86">ABS((AE193-AI193)/AE193)*100</f>
        <v>2.3817817157186498</v>
      </c>
      <c r="AO193">
        <f t="shared" ref="AO193:AO256" si="87">ABS((AE193-AJ193)/AE193)*100</f>
        <v>9.2555140910116549</v>
      </c>
    </row>
    <row r="194" spans="1:41" x14ac:dyDescent="0.4">
      <c r="A194">
        <v>136</v>
      </c>
      <c r="B194">
        <v>2015.42795498174</v>
      </c>
      <c r="C194">
        <v>1000</v>
      </c>
      <c r="D194">
        <v>26.4</v>
      </c>
      <c r="E194">
        <v>40.030666029119999</v>
      </c>
      <c r="F194">
        <v>14</v>
      </c>
      <c r="G194">
        <v>2.6</v>
      </c>
      <c r="H194">
        <v>0.56699999999999995</v>
      </c>
      <c r="I194">
        <v>96</v>
      </c>
      <c r="J194">
        <v>0.19654795046588877</v>
      </c>
      <c r="K194">
        <v>0.39612823386331847</v>
      </c>
      <c r="M194">
        <v>136</v>
      </c>
      <c r="N194">
        <v>7.2164948453608241E-2</v>
      </c>
      <c r="O194">
        <f t="shared" si="66"/>
        <v>0.92783505154639179</v>
      </c>
      <c r="P194">
        <v>2.7139874739039668E-2</v>
      </c>
      <c r="Q194">
        <v>0.34180432020330365</v>
      </c>
      <c r="R194">
        <v>0.95918367346938771</v>
      </c>
      <c r="S194">
        <f t="shared" si="67"/>
        <v>4.081632653061229E-2</v>
      </c>
      <c r="T194">
        <v>0.39612823386331847</v>
      </c>
      <c r="U194">
        <f t="shared" si="68"/>
        <v>1.1845979213855808</v>
      </c>
      <c r="V194">
        <f t="shared" si="69"/>
        <v>0.92849458606278656</v>
      </c>
      <c r="W194">
        <f t="shared" si="70"/>
        <v>0.76344263014020619</v>
      </c>
      <c r="X194">
        <f t="shared" si="71"/>
        <v>0.64821415608682986</v>
      </c>
      <c r="Y194">
        <f t="shared" si="72"/>
        <v>0.56320768698912005</v>
      </c>
      <c r="Z194">
        <f t="shared" si="73"/>
        <v>199.04405193049652</v>
      </c>
      <c r="AA194">
        <f t="shared" si="74"/>
        <v>134.39242818101113</v>
      </c>
      <c r="AB194">
        <f t="shared" si="75"/>
        <v>92.726133831608479</v>
      </c>
      <c r="AC194">
        <f t="shared" si="76"/>
        <v>63.63745390349834</v>
      </c>
      <c r="AD194">
        <f t="shared" si="77"/>
        <v>42.17812285085725</v>
      </c>
      <c r="AE194">
        <v>0.19654795046588877</v>
      </c>
      <c r="AF194">
        <f t="shared" si="78"/>
        <v>0.58776495505953907</v>
      </c>
      <c r="AG194">
        <f t="shared" si="79"/>
        <v>0.46069351363700767</v>
      </c>
      <c r="AH194">
        <f t="shared" si="80"/>
        <v>0.37879926605817232</v>
      </c>
      <c r="AI194">
        <f t="shared" si="81"/>
        <v>0.32162606184188952</v>
      </c>
      <c r="AJ194">
        <f t="shared" si="82"/>
        <v>0.34931023309279174</v>
      </c>
      <c r="AK194">
        <f t="shared" si="83"/>
        <v>199.04405193049655</v>
      </c>
      <c r="AL194">
        <f t="shared" si="84"/>
        <v>134.39242818101113</v>
      </c>
      <c r="AM194">
        <f t="shared" si="85"/>
        <v>92.726133831608465</v>
      </c>
      <c r="AN194">
        <f t="shared" si="86"/>
        <v>63.637453903498354</v>
      </c>
      <c r="AO194">
        <f t="shared" si="87"/>
        <v>77.722653563571569</v>
      </c>
    </row>
    <row r="195" spans="1:41" x14ac:dyDescent="0.4">
      <c r="A195">
        <v>276</v>
      </c>
      <c r="B195">
        <v>6488.63753389664</v>
      </c>
      <c r="C195">
        <v>1000</v>
      </c>
      <c r="D195">
        <v>24.3</v>
      </c>
      <c r="E195">
        <v>36.831194386236</v>
      </c>
      <c r="F195">
        <v>11.5</v>
      </c>
      <c r="G195">
        <v>8.8000000000000007</v>
      </c>
      <c r="H195">
        <v>0.54300000000000004</v>
      </c>
      <c r="I195">
        <v>84</v>
      </c>
      <c r="J195">
        <v>7.0734944699170729E-2</v>
      </c>
      <c r="K195">
        <v>0.45897341713314244</v>
      </c>
      <c r="M195">
        <v>276</v>
      </c>
      <c r="N195">
        <v>5.9278350515463915E-2</v>
      </c>
      <c r="O195">
        <f t="shared" si="66"/>
        <v>0.94072164948453607</v>
      </c>
      <c r="P195">
        <v>9.1858037578288115E-2</v>
      </c>
      <c r="Q195">
        <v>0.32655654383735705</v>
      </c>
      <c r="R195">
        <v>0.83673469387755106</v>
      </c>
      <c r="S195">
        <f t="shared" si="67"/>
        <v>0.16326530612244894</v>
      </c>
      <c r="T195">
        <v>0.45897341713314244</v>
      </c>
      <c r="U195">
        <f t="shared" si="68"/>
        <v>1.2059194791165531</v>
      </c>
      <c r="V195">
        <f t="shared" si="69"/>
        <v>0.94593900529322994</v>
      </c>
      <c r="W195">
        <f t="shared" si="70"/>
        <v>0.77817471120829551</v>
      </c>
      <c r="X195">
        <f t="shared" si="71"/>
        <v>0.66095324731077476</v>
      </c>
      <c r="Y195">
        <f t="shared" si="72"/>
        <v>0.57442405568402588</v>
      </c>
      <c r="Z195">
        <f t="shared" si="73"/>
        <v>162.74277204309874</v>
      </c>
      <c r="AA195">
        <f t="shared" si="74"/>
        <v>106.09886542052716</v>
      </c>
      <c r="AB195">
        <f t="shared" si="75"/>
        <v>69.546793378353058</v>
      </c>
      <c r="AC195">
        <f t="shared" si="76"/>
        <v>44.006868946625836</v>
      </c>
      <c r="AD195">
        <f t="shared" si="77"/>
        <v>25.154101357768322</v>
      </c>
      <c r="AE195">
        <v>7.0734944699170729E-2</v>
      </c>
      <c r="AF195">
        <f t="shared" si="78"/>
        <v>0.18585095450575409</v>
      </c>
      <c r="AG195">
        <f t="shared" si="79"/>
        <v>0.1457839184808282</v>
      </c>
      <c r="AH195">
        <f t="shared" si="80"/>
        <v>0.1199288305353953</v>
      </c>
      <c r="AI195">
        <f t="shared" si="81"/>
        <v>0.10186317911240306</v>
      </c>
      <c r="AJ195">
        <f t="shared" si="82"/>
        <v>0.11065960548020189</v>
      </c>
      <c r="AK195">
        <f t="shared" si="83"/>
        <v>162.74277204309874</v>
      </c>
      <c r="AL195">
        <f t="shared" si="84"/>
        <v>106.09886542052716</v>
      </c>
      <c r="AM195">
        <f t="shared" si="85"/>
        <v>69.546793378353073</v>
      </c>
      <c r="AN195">
        <f t="shared" si="86"/>
        <v>44.006868946625843</v>
      </c>
      <c r="AO195">
        <f t="shared" si="87"/>
        <v>56.442626697210407</v>
      </c>
    </row>
    <row r="196" spans="1:41" x14ac:dyDescent="0.4">
      <c r="A196">
        <v>142</v>
      </c>
      <c r="B196">
        <v>683.40778024862698</v>
      </c>
      <c r="C196">
        <v>1000</v>
      </c>
      <c r="D196">
        <v>23.6</v>
      </c>
      <c r="E196">
        <v>35.503000668416</v>
      </c>
      <c r="F196">
        <v>0</v>
      </c>
      <c r="G196">
        <v>8.6999999999999993</v>
      </c>
      <c r="H196">
        <v>0.53400000000000003</v>
      </c>
      <c r="I196">
        <v>84</v>
      </c>
      <c r="J196">
        <v>0.72853826299724567</v>
      </c>
      <c r="K196">
        <v>0.49788871714113814</v>
      </c>
      <c r="M196">
        <v>142</v>
      </c>
      <c r="N196">
        <v>0</v>
      </c>
      <c r="O196">
        <f t="shared" si="66"/>
        <v>1</v>
      </c>
      <c r="P196">
        <v>9.0814196242171186E-2</v>
      </c>
      <c r="Q196">
        <v>0.32083862770012705</v>
      </c>
      <c r="R196">
        <v>0.83673469387755106</v>
      </c>
      <c r="S196">
        <f t="shared" si="67"/>
        <v>0.16326530612244894</v>
      </c>
      <c r="T196">
        <v>0.49788871714113814</v>
      </c>
      <c r="U196">
        <f t="shared" si="68"/>
        <v>1.2645450138304504</v>
      </c>
      <c r="V196">
        <f t="shared" si="69"/>
        <v>1.0025088026921236</v>
      </c>
      <c r="W196">
        <f t="shared" si="70"/>
        <v>0.83042912295176941</v>
      </c>
      <c r="X196">
        <f t="shared" si="71"/>
        <v>0.70876951223545337</v>
      </c>
      <c r="Y196">
        <f t="shared" si="72"/>
        <v>0.61820166924255537</v>
      </c>
      <c r="Z196">
        <f t="shared" si="73"/>
        <v>153.98145615579105</v>
      </c>
      <c r="AA196">
        <f t="shared" si="74"/>
        <v>101.35198251699671</v>
      </c>
      <c r="AB196">
        <f t="shared" si="75"/>
        <v>66.790106777287122</v>
      </c>
      <c r="AC196">
        <f t="shared" si="76"/>
        <v>42.355005814388875</v>
      </c>
      <c r="AD196">
        <f t="shared" si="77"/>
        <v>24.164627146453636</v>
      </c>
      <c r="AE196">
        <v>0.72853826299724567</v>
      </c>
      <c r="AF196">
        <f t="shared" si="78"/>
        <v>1.8503520890125114</v>
      </c>
      <c r="AG196">
        <f t="shared" si="79"/>
        <v>1.4669262359398454</v>
      </c>
      <c r="AH196">
        <f t="shared" si="80"/>
        <v>1.215129746766499</v>
      </c>
      <c r="AI196">
        <f t="shared" si="81"/>
        <v>1.0371106866497768</v>
      </c>
      <c r="AJ196">
        <f t="shared" si="82"/>
        <v>1.1307335223372248</v>
      </c>
      <c r="AK196">
        <f t="shared" si="83"/>
        <v>153.98145615579105</v>
      </c>
      <c r="AL196">
        <f t="shared" si="84"/>
        <v>101.35198251699669</v>
      </c>
      <c r="AM196">
        <f t="shared" si="85"/>
        <v>66.790106777287122</v>
      </c>
      <c r="AN196">
        <f t="shared" si="86"/>
        <v>42.355005814388875</v>
      </c>
      <c r="AO196">
        <f t="shared" si="87"/>
        <v>55.205783933067046</v>
      </c>
    </row>
    <row r="197" spans="1:41" x14ac:dyDescent="0.4">
      <c r="A197">
        <v>168</v>
      </c>
      <c r="B197">
        <v>1856.1466975435901</v>
      </c>
      <c r="C197">
        <v>1000</v>
      </c>
      <c r="D197">
        <v>15.2</v>
      </c>
      <c r="E197">
        <v>25.079233817024001</v>
      </c>
      <c r="F197">
        <v>0.5</v>
      </c>
      <c r="G197">
        <v>36.1</v>
      </c>
      <c r="H197">
        <v>0.51700000000000002</v>
      </c>
      <c r="I197">
        <v>64</v>
      </c>
      <c r="J197">
        <v>0.35304161167081555</v>
      </c>
      <c r="K197">
        <v>0.65529702159825087</v>
      </c>
      <c r="M197">
        <v>168</v>
      </c>
      <c r="N197">
        <v>2.5773195876288659E-3</v>
      </c>
      <c r="O197">
        <f t="shared" si="66"/>
        <v>0.99742268041237114</v>
      </c>
      <c r="P197">
        <v>0.37682672233820463</v>
      </c>
      <c r="Q197">
        <v>0.31003811944091486</v>
      </c>
      <c r="R197">
        <v>0.63265306122448983</v>
      </c>
      <c r="S197">
        <f t="shared" si="67"/>
        <v>0.36734693877551017</v>
      </c>
      <c r="T197">
        <v>0.65529702159825087</v>
      </c>
      <c r="U197">
        <f t="shared" si="68"/>
        <v>1.2776096991262047</v>
      </c>
      <c r="V197">
        <f t="shared" si="69"/>
        <v>0.95716222522478667</v>
      </c>
      <c r="W197">
        <f t="shared" si="70"/>
        <v>0.7652290313666209</v>
      </c>
      <c r="X197">
        <f t="shared" si="71"/>
        <v>0.63741296876287357</v>
      </c>
      <c r="Y197">
        <f t="shared" si="72"/>
        <v>0.54618396311700712</v>
      </c>
      <c r="Z197">
        <f t="shared" si="73"/>
        <v>94.966504808788983</v>
      </c>
      <c r="AA197">
        <f t="shared" si="74"/>
        <v>46.065401440448348</v>
      </c>
      <c r="AB197">
        <f t="shared" si="75"/>
        <v>16.775905603881576</v>
      </c>
      <c r="AC197">
        <f t="shared" si="76"/>
        <v>2.7291521624436212</v>
      </c>
      <c r="AD197">
        <f t="shared" si="77"/>
        <v>16.650931544770351</v>
      </c>
      <c r="AE197">
        <v>0.35304161167081555</v>
      </c>
      <c r="AF197">
        <f t="shared" si="78"/>
        <v>0.68831289079520674</v>
      </c>
      <c r="AG197">
        <f t="shared" si="79"/>
        <v>0.51567164733880544</v>
      </c>
      <c r="AH197">
        <f t="shared" si="80"/>
        <v>0.41226753918713377</v>
      </c>
      <c r="AI197">
        <f t="shared" si="81"/>
        <v>0.34340656889157567</v>
      </c>
      <c r="AJ197">
        <f t="shared" si="82"/>
        <v>0.36782111823369257</v>
      </c>
      <c r="AK197">
        <f t="shared" si="83"/>
        <v>94.966504808788983</v>
      </c>
      <c r="AL197">
        <f t="shared" si="84"/>
        <v>46.065401440448341</v>
      </c>
      <c r="AM197">
        <f t="shared" si="85"/>
        <v>16.77590560388159</v>
      </c>
      <c r="AN197">
        <f t="shared" si="86"/>
        <v>2.7291521624436221</v>
      </c>
      <c r="AO197">
        <f t="shared" si="87"/>
        <v>4.1863355690370536</v>
      </c>
    </row>
    <row r="198" spans="1:41" x14ac:dyDescent="0.4">
      <c r="A198">
        <v>272</v>
      </c>
      <c r="B198">
        <v>5365.8657946555804</v>
      </c>
      <c r="C198">
        <v>1000</v>
      </c>
      <c r="D198">
        <v>22.4</v>
      </c>
      <c r="E198">
        <v>34.279394481152003</v>
      </c>
      <c r="F198">
        <v>2</v>
      </c>
      <c r="G198">
        <v>14.6</v>
      </c>
      <c r="H198">
        <v>0.52800000000000002</v>
      </c>
      <c r="I198">
        <v>98</v>
      </c>
      <c r="J198">
        <v>9.4078736882765385E-2</v>
      </c>
      <c r="K198">
        <v>0.50481387624363316</v>
      </c>
      <c r="M198">
        <v>272</v>
      </c>
      <c r="N198">
        <v>1.0309278350515464E-2</v>
      </c>
      <c r="O198">
        <f t="shared" si="66"/>
        <v>0.98969072164948457</v>
      </c>
      <c r="P198">
        <v>0.1524008350730689</v>
      </c>
      <c r="Q198">
        <v>0.31702668360864039</v>
      </c>
      <c r="R198">
        <v>0.97959183673469385</v>
      </c>
      <c r="S198">
        <f t="shared" si="67"/>
        <v>2.0408163265306145E-2</v>
      </c>
      <c r="T198">
        <v>0.50481387624363316</v>
      </c>
      <c r="U198">
        <f t="shared" si="68"/>
        <v>1.3647985599081127</v>
      </c>
      <c r="V198">
        <f t="shared" si="69"/>
        <v>1.0360714442207772</v>
      </c>
      <c r="W198">
        <f t="shared" si="70"/>
        <v>0.83496154526104771</v>
      </c>
      <c r="X198">
        <f t="shared" si="71"/>
        <v>0.69923444839824811</v>
      </c>
      <c r="Y198">
        <f t="shared" si="72"/>
        <v>0.60146359007244687</v>
      </c>
      <c r="Z198">
        <f t="shared" si="73"/>
        <v>170.35678378409588</v>
      </c>
      <c r="AA198">
        <f t="shared" si="74"/>
        <v>105.23830524039491</v>
      </c>
      <c r="AB198">
        <f t="shared" si="75"/>
        <v>65.399879946659539</v>
      </c>
      <c r="AC198">
        <f t="shared" si="76"/>
        <v>38.513317740256362</v>
      </c>
      <c r="AD198">
        <f t="shared" si="77"/>
        <v>19.145613537407723</v>
      </c>
      <c r="AE198">
        <v>9.4078736882765385E-2</v>
      </c>
      <c r="AF198">
        <f t="shared" si="78"/>
        <v>0.25434824726094651</v>
      </c>
      <c r="AG198">
        <f t="shared" si="79"/>
        <v>0.19308560516975801</v>
      </c>
      <c r="AH198">
        <f t="shared" si="80"/>
        <v>0.15560611785942766</v>
      </c>
      <c r="AI198">
        <f t="shared" si="81"/>
        <v>0.13031157974444457</v>
      </c>
      <c r="AJ198">
        <f t="shared" si="82"/>
        <v>0.14011336033401789</v>
      </c>
      <c r="AK198">
        <f t="shared" si="83"/>
        <v>170.35678378409591</v>
      </c>
      <c r="AL198">
        <f t="shared" si="84"/>
        <v>105.23830524039491</v>
      </c>
      <c r="AM198">
        <f t="shared" si="85"/>
        <v>65.399879946659539</v>
      </c>
      <c r="AN198">
        <f t="shared" si="86"/>
        <v>38.513317740256362</v>
      </c>
      <c r="AO198">
        <f t="shared" si="87"/>
        <v>48.932016921759654</v>
      </c>
    </row>
    <row r="199" spans="1:41" x14ac:dyDescent="0.4">
      <c r="A199">
        <v>28</v>
      </c>
      <c r="B199">
        <v>4414.5158386639996</v>
      </c>
      <c r="C199">
        <v>1000</v>
      </c>
      <c r="D199">
        <v>26.7</v>
      </c>
      <c r="E199">
        <v>41.238292264271998</v>
      </c>
      <c r="F199">
        <v>103</v>
      </c>
      <c r="G199">
        <v>7.4</v>
      </c>
      <c r="H199">
        <v>0.60699999999999998</v>
      </c>
      <c r="I199">
        <v>92</v>
      </c>
      <c r="J199">
        <v>7.7500294956946922E-2</v>
      </c>
      <c r="K199">
        <v>0.34212627958857389</v>
      </c>
      <c r="M199">
        <v>28</v>
      </c>
      <c r="N199">
        <v>0.53092783505154639</v>
      </c>
      <c r="O199">
        <f t="shared" si="66"/>
        <v>0.46907216494845361</v>
      </c>
      <c r="P199">
        <v>7.7244258872651364E-2</v>
      </c>
      <c r="Q199">
        <v>0.3672172808132147</v>
      </c>
      <c r="R199">
        <v>0.91836734693877553</v>
      </c>
      <c r="S199">
        <f t="shared" si="67"/>
        <v>8.1632653061224469E-2</v>
      </c>
      <c r="T199">
        <v>0.34212627958857389</v>
      </c>
      <c r="U199">
        <f t="shared" si="68"/>
        <v>1.3751521117768419</v>
      </c>
      <c r="V199">
        <f t="shared" si="69"/>
        <v>0.95059641511776594</v>
      </c>
      <c r="W199">
        <f t="shared" si="70"/>
        <v>0.72634827807562796</v>
      </c>
      <c r="X199">
        <f t="shared" si="71"/>
        <v>0.58770674639148157</v>
      </c>
      <c r="Y199">
        <f t="shared" si="72"/>
        <v>0.49350845343881644</v>
      </c>
      <c r="Z199">
        <f t="shared" si="73"/>
        <v>301.94284795384311</v>
      </c>
      <c r="AA199">
        <f t="shared" si="74"/>
        <v>177.84957538512143</v>
      </c>
      <c r="AB199">
        <f t="shared" si="75"/>
        <v>112.3041465709979</v>
      </c>
      <c r="AC199">
        <f t="shared" si="76"/>
        <v>71.780649851929539</v>
      </c>
      <c r="AD199">
        <f t="shared" si="77"/>
        <v>44.247455656516109</v>
      </c>
      <c r="AE199">
        <v>7.7500294956946922E-2</v>
      </c>
      <c r="AF199">
        <f t="shared" si="78"/>
        <v>0.31150689272258114</v>
      </c>
      <c r="AG199">
        <f t="shared" si="79"/>
        <v>0.2153342404600937</v>
      </c>
      <c r="AH199">
        <f t="shared" si="80"/>
        <v>0.16453633979835228</v>
      </c>
      <c r="AI199">
        <f t="shared" si="81"/>
        <v>0.13313051031420559</v>
      </c>
      <c r="AJ199">
        <f t="shared" si="82"/>
        <v>0.139740254502114</v>
      </c>
      <c r="AK199">
        <f t="shared" si="83"/>
        <v>301.94284795384311</v>
      </c>
      <c r="AL199">
        <f t="shared" si="84"/>
        <v>177.8495753851214</v>
      </c>
      <c r="AM199">
        <f t="shared" si="85"/>
        <v>112.3041465709979</v>
      </c>
      <c r="AN199">
        <f t="shared" si="86"/>
        <v>71.780649851929525</v>
      </c>
      <c r="AO199">
        <f t="shared" si="87"/>
        <v>80.30931957064513</v>
      </c>
    </row>
    <row r="200" spans="1:41" x14ac:dyDescent="0.4">
      <c r="A200">
        <v>202</v>
      </c>
      <c r="B200">
        <v>602.18424453798104</v>
      </c>
      <c r="C200">
        <v>1000</v>
      </c>
      <c r="D200">
        <v>17.399999999999999</v>
      </c>
      <c r="E200">
        <v>26.716981493976</v>
      </c>
      <c r="F200">
        <v>0</v>
      </c>
      <c r="G200">
        <v>39.799999999999997</v>
      </c>
      <c r="H200">
        <v>0.48099999999999998</v>
      </c>
      <c r="I200">
        <v>54</v>
      </c>
      <c r="J200">
        <v>1.2661158009827862</v>
      </c>
      <c r="K200">
        <v>0.76243498711241986</v>
      </c>
      <c r="M200">
        <v>202</v>
      </c>
      <c r="N200">
        <v>0</v>
      </c>
      <c r="O200">
        <f t="shared" si="66"/>
        <v>1</v>
      </c>
      <c r="P200">
        <v>0.41544885177453028</v>
      </c>
      <c r="Q200">
        <v>0.28716645489199488</v>
      </c>
      <c r="R200">
        <v>0.53061224489795922</v>
      </c>
      <c r="S200">
        <f t="shared" si="67"/>
        <v>0.46938775510204078</v>
      </c>
      <c r="T200">
        <v>0.76243498711241986</v>
      </c>
      <c r="U200">
        <f t="shared" si="68"/>
        <v>1.4041140190504202</v>
      </c>
      <c r="V200">
        <f t="shared" si="69"/>
        <v>1.0609199405171554</v>
      </c>
      <c r="W200">
        <f t="shared" si="70"/>
        <v>0.85254143996143827</v>
      </c>
      <c r="X200">
        <f t="shared" si="71"/>
        <v>0.71258120588865614</v>
      </c>
      <c r="Y200">
        <f t="shared" si="72"/>
        <v>0.61209469288696328</v>
      </c>
      <c r="Z200">
        <f t="shared" si="73"/>
        <v>84.161803010672415</v>
      </c>
      <c r="AA200">
        <f t="shared" si="74"/>
        <v>39.148905605078745</v>
      </c>
      <c r="AB200">
        <f t="shared" si="75"/>
        <v>11.818247374806313</v>
      </c>
      <c r="AC200">
        <f t="shared" si="76"/>
        <v>6.5387583290970959</v>
      </c>
      <c r="AD200">
        <f t="shared" si="77"/>
        <v>19.718441147991172</v>
      </c>
      <c r="AE200">
        <v>1.2661158009827862</v>
      </c>
      <c r="AF200">
        <f t="shared" si="78"/>
        <v>2.3317016872929162</v>
      </c>
      <c r="AG200">
        <f t="shared" si="79"/>
        <v>1.761786280760524</v>
      </c>
      <c r="AH200">
        <f t="shared" si="80"/>
        <v>1.4157484983944422</v>
      </c>
      <c r="AI200">
        <f t="shared" si="81"/>
        <v>1.1833275485900099</v>
      </c>
      <c r="AJ200">
        <f t="shared" si="82"/>
        <v>1.2705718773757233</v>
      </c>
      <c r="AK200">
        <f t="shared" si="83"/>
        <v>84.161803010672429</v>
      </c>
      <c r="AL200">
        <f t="shared" si="84"/>
        <v>39.14890560507876</v>
      </c>
      <c r="AM200">
        <f t="shared" si="85"/>
        <v>11.818247374806306</v>
      </c>
      <c r="AN200">
        <f t="shared" si="86"/>
        <v>6.5387583290970941</v>
      </c>
      <c r="AO200">
        <f t="shared" si="87"/>
        <v>0.35194856501105198</v>
      </c>
    </row>
    <row r="201" spans="1:41" x14ac:dyDescent="0.4">
      <c r="A201">
        <v>201</v>
      </c>
      <c r="B201">
        <v>9075.7167478596602</v>
      </c>
      <c r="C201">
        <v>1000</v>
      </c>
      <c r="D201">
        <v>19.3</v>
      </c>
      <c r="E201">
        <v>30.415869754264001</v>
      </c>
      <c r="F201">
        <v>1</v>
      </c>
      <c r="G201">
        <v>13.3</v>
      </c>
      <c r="H201">
        <v>0.51700000000000002</v>
      </c>
      <c r="I201">
        <v>86</v>
      </c>
      <c r="J201">
        <v>6.183998951981267E-2</v>
      </c>
      <c r="K201">
        <v>0.56124222857242978</v>
      </c>
      <c r="M201">
        <v>201</v>
      </c>
      <c r="N201">
        <v>5.1546391752577319E-3</v>
      </c>
      <c r="O201">
        <f t="shared" si="66"/>
        <v>0.99484536082474229</v>
      </c>
      <c r="P201">
        <v>0.13883089770354906</v>
      </c>
      <c r="Q201">
        <v>0.31003811944091486</v>
      </c>
      <c r="R201">
        <v>0.8571428571428571</v>
      </c>
      <c r="S201">
        <f t="shared" si="67"/>
        <v>0.1428571428571429</v>
      </c>
      <c r="T201">
        <v>0.56124222857242978</v>
      </c>
      <c r="U201">
        <f t="shared" si="68"/>
        <v>1.4149812251265237</v>
      </c>
      <c r="V201">
        <f t="shared" si="69"/>
        <v>1.1029400625614889</v>
      </c>
      <c r="W201">
        <f t="shared" si="70"/>
        <v>0.90365909098053121</v>
      </c>
      <c r="X201">
        <f t="shared" si="71"/>
        <v>0.76537069223173126</v>
      </c>
      <c r="Y201">
        <f t="shared" si="72"/>
        <v>0.66378986544219554</v>
      </c>
      <c r="Z201">
        <f t="shared" si="73"/>
        <v>152.11595868786566</v>
      </c>
      <c r="AA201">
        <f t="shared" si="74"/>
        <v>96.517654305328449</v>
      </c>
      <c r="AB201">
        <f t="shared" si="75"/>
        <v>61.010530743395698</v>
      </c>
      <c r="AC201">
        <f t="shared" si="76"/>
        <v>36.370831214629135</v>
      </c>
      <c r="AD201">
        <f t="shared" si="77"/>
        <v>18.271546873905926</v>
      </c>
      <c r="AE201">
        <v>6.183998951981267E-2</v>
      </c>
      <c r="AF201">
        <f t="shared" si="78"/>
        <v>0.15590848243035138</v>
      </c>
      <c r="AG201">
        <f t="shared" si="79"/>
        <v>0.1215264968269968</v>
      </c>
      <c r="AH201">
        <f t="shared" si="80"/>
        <v>9.9568895337510663E-2</v>
      </c>
      <c r="AI201">
        <f t="shared" si="81"/>
        <v>8.4331707731208086E-2</v>
      </c>
      <c r="AJ201">
        <f t="shared" si="82"/>
        <v>9.14238902396797E-2</v>
      </c>
      <c r="AK201">
        <f t="shared" si="83"/>
        <v>152.11595868786566</v>
      </c>
      <c r="AL201">
        <f t="shared" si="84"/>
        <v>96.517654305328449</v>
      </c>
      <c r="AM201">
        <f t="shared" si="85"/>
        <v>61.010530743395705</v>
      </c>
      <c r="AN201">
        <f t="shared" si="86"/>
        <v>36.370831214629142</v>
      </c>
      <c r="AO201">
        <f t="shared" si="87"/>
        <v>47.83943359238242</v>
      </c>
    </row>
    <row r="202" spans="1:41" x14ac:dyDescent="0.4">
      <c r="A202">
        <v>277</v>
      </c>
      <c r="B202">
        <v>7240.2211559152402</v>
      </c>
      <c r="C202">
        <v>1000</v>
      </c>
      <c r="D202">
        <v>21.4</v>
      </c>
      <c r="E202">
        <v>32.63730562696</v>
      </c>
      <c r="F202">
        <v>1</v>
      </c>
      <c r="G202">
        <v>15.2</v>
      </c>
      <c r="H202">
        <v>0.51100000000000001</v>
      </c>
      <c r="I202">
        <v>90</v>
      </c>
      <c r="J202">
        <v>7.7337432328046088E-2</v>
      </c>
      <c r="K202">
        <v>0.55994011368568242</v>
      </c>
      <c r="M202">
        <v>277</v>
      </c>
      <c r="N202">
        <v>5.1546391752577319E-3</v>
      </c>
      <c r="O202">
        <f t="shared" si="66"/>
        <v>0.99484536082474229</v>
      </c>
      <c r="P202">
        <v>0.15866388308977036</v>
      </c>
      <c r="Q202">
        <v>0.3062261753494282</v>
      </c>
      <c r="R202">
        <v>0.89795918367346939</v>
      </c>
      <c r="S202">
        <f t="shared" si="67"/>
        <v>0.10204081632653061</v>
      </c>
      <c r="T202">
        <v>0.55994011368568242</v>
      </c>
      <c r="U202">
        <f t="shared" si="68"/>
        <v>1.4341109844688653</v>
      </c>
      <c r="V202">
        <f t="shared" si="69"/>
        <v>1.1051451644214003</v>
      </c>
      <c r="W202">
        <f t="shared" si="70"/>
        <v>0.8989403159689181</v>
      </c>
      <c r="X202">
        <f t="shared" si="71"/>
        <v>0.75758533842485287</v>
      </c>
      <c r="Y202">
        <f t="shared" si="72"/>
        <v>0.65464489529439318</v>
      </c>
      <c r="Z202">
        <f t="shared" si="73"/>
        <v>156.11863651438469</v>
      </c>
      <c r="AA202">
        <f t="shared" si="74"/>
        <v>97.368457342165712</v>
      </c>
      <c r="AB202">
        <f t="shared" si="75"/>
        <v>60.54222478397584</v>
      </c>
      <c r="AC202">
        <f t="shared" si="76"/>
        <v>35.297564848178908</v>
      </c>
      <c r="AD202">
        <f t="shared" si="77"/>
        <v>16.913376858346048</v>
      </c>
      <c r="AE202">
        <v>7.7337432328046088E-2</v>
      </c>
      <c r="AF202">
        <f t="shared" si="78"/>
        <v>0.19807557719382657</v>
      </c>
      <c r="AG202">
        <f t="shared" si="79"/>
        <v>0.1526396971339059</v>
      </c>
      <c r="AH202">
        <f t="shared" si="80"/>
        <v>0.12415923445024694</v>
      </c>
      <c r="AI202">
        <f t="shared" si="81"/>
        <v>0.10463566265595463</v>
      </c>
      <c r="AJ202">
        <f t="shared" si="82"/>
        <v>0.11302225463782109</v>
      </c>
      <c r="AK202">
        <f t="shared" si="83"/>
        <v>156.11863651438463</v>
      </c>
      <c r="AL202">
        <f t="shared" si="84"/>
        <v>97.368457342165698</v>
      </c>
      <c r="AM202">
        <f t="shared" si="85"/>
        <v>60.542224783975826</v>
      </c>
      <c r="AN202">
        <f t="shared" si="86"/>
        <v>35.297564848178894</v>
      </c>
      <c r="AO202">
        <f t="shared" si="87"/>
        <v>46.141721072932562</v>
      </c>
    </row>
    <row r="203" spans="1:41" x14ac:dyDescent="0.4">
      <c r="A203">
        <v>26</v>
      </c>
      <c r="B203">
        <v>3924.8547912253598</v>
      </c>
      <c r="C203">
        <v>1000</v>
      </c>
      <c r="D203">
        <v>26</v>
      </c>
      <c r="E203">
        <v>37.944840078079999</v>
      </c>
      <c r="F203">
        <v>10</v>
      </c>
      <c r="G203">
        <v>5.2</v>
      </c>
      <c r="H203">
        <v>0.53300000000000003</v>
      </c>
      <c r="I203">
        <v>94</v>
      </c>
      <c r="J203">
        <v>0.1265303173237968</v>
      </c>
      <c r="K203">
        <v>0.49661312218356901</v>
      </c>
      <c r="M203">
        <v>26</v>
      </c>
      <c r="N203">
        <v>5.1546391752577317E-2</v>
      </c>
      <c r="O203">
        <f t="shared" si="66"/>
        <v>0.94845360824742264</v>
      </c>
      <c r="P203">
        <v>5.4279749478079335E-2</v>
      </c>
      <c r="Q203">
        <v>0.32020330368487926</v>
      </c>
      <c r="R203">
        <v>0.93877551020408168</v>
      </c>
      <c r="S203">
        <f t="shared" si="67"/>
        <v>6.1224489795918324E-2</v>
      </c>
      <c r="T203">
        <v>0.49661312218356901</v>
      </c>
      <c r="U203">
        <f t="shared" si="68"/>
        <v>1.4351309361652564</v>
      </c>
      <c r="V203">
        <f t="shared" si="69"/>
        <v>1.1295363120061694</v>
      </c>
      <c r="W203">
        <f t="shared" si="70"/>
        <v>0.93123956000279784</v>
      </c>
      <c r="X203">
        <f t="shared" si="71"/>
        <v>0.79216953298600024</v>
      </c>
      <c r="Y203">
        <f t="shared" si="72"/>
        <v>0.68923946519036361</v>
      </c>
      <c r="Z203">
        <f t="shared" si="73"/>
        <v>188.9836921455273</v>
      </c>
      <c r="AA203">
        <f t="shared" si="74"/>
        <v>127.44793916030383</v>
      </c>
      <c r="AB203">
        <f t="shared" si="75"/>
        <v>87.518113880722765</v>
      </c>
      <c r="AC203">
        <f t="shared" si="76"/>
        <v>59.51441828659155</v>
      </c>
      <c r="AD203">
        <f t="shared" si="77"/>
        <v>38.788009096463597</v>
      </c>
      <c r="AE203">
        <v>0.1265303173237968</v>
      </c>
      <c r="AF203">
        <f t="shared" si="78"/>
        <v>0.36565198268575977</v>
      </c>
      <c r="AG203">
        <f t="shared" si="79"/>
        <v>0.28779059916596872</v>
      </c>
      <c r="AH203">
        <f t="shared" si="80"/>
        <v>0.23726726453287716</v>
      </c>
      <c r="AI203">
        <f t="shared" si="81"/>
        <v>0.20183409963523283</v>
      </c>
      <c r="AJ203">
        <f t="shared" si="82"/>
        <v>0.21951113539641917</v>
      </c>
      <c r="AK203">
        <f t="shared" si="83"/>
        <v>188.98369214552733</v>
      </c>
      <c r="AL203">
        <f t="shared" si="84"/>
        <v>127.44793916030383</v>
      </c>
      <c r="AM203">
        <f t="shared" si="85"/>
        <v>87.518113880722765</v>
      </c>
      <c r="AN203">
        <f t="shared" si="86"/>
        <v>59.514418286591543</v>
      </c>
      <c r="AO203">
        <f t="shared" si="87"/>
        <v>73.485011370579485</v>
      </c>
    </row>
    <row r="204" spans="1:41" x14ac:dyDescent="0.4">
      <c r="A204">
        <v>257</v>
      </c>
      <c r="B204">
        <v>6081.4796628471504</v>
      </c>
      <c r="C204">
        <v>1000</v>
      </c>
      <c r="D204">
        <v>18.7</v>
      </c>
      <c r="E204">
        <v>29.841289329976</v>
      </c>
      <c r="F204">
        <v>0</v>
      </c>
      <c r="G204">
        <v>9.1999999999999993</v>
      </c>
      <c r="H204">
        <v>0.54300000000000004</v>
      </c>
      <c r="I204">
        <v>96</v>
      </c>
      <c r="J204">
        <v>8.7609736431654456E-2</v>
      </c>
      <c r="K204">
        <v>0.53279683037650571</v>
      </c>
      <c r="M204">
        <v>257</v>
      </c>
      <c r="N204">
        <v>0</v>
      </c>
      <c r="O204">
        <f t="shared" si="66"/>
        <v>1</v>
      </c>
      <c r="P204">
        <v>9.6033402922755737E-2</v>
      </c>
      <c r="Q204">
        <v>0.32655654383735705</v>
      </c>
      <c r="R204">
        <v>0.95918367346938771</v>
      </c>
      <c r="S204">
        <f t="shared" si="67"/>
        <v>4.081632653061229E-2</v>
      </c>
      <c r="T204">
        <v>0.53279683037650571</v>
      </c>
      <c r="U204">
        <f t="shared" si="68"/>
        <v>1.4563196566826759</v>
      </c>
      <c r="V204">
        <f t="shared" si="69"/>
        <v>1.1300061468037172</v>
      </c>
      <c r="W204">
        <f t="shared" si="70"/>
        <v>0.92315693134816623</v>
      </c>
      <c r="X204">
        <f t="shared" si="71"/>
        <v>0.78031852684866065</v>
      </c>
      <c r="Y204">
        <f t="shared" si="72"/>
        <v>0.6757594827062815</v>
      </c>
      <c r="Z204">
        <f t="shared" si="73"/>
        <v>173.33489496428768</v>
      </c>
      <c r="AA204">
        <f t="shared" si="74"/>
        <v>112.0895024854386</v>
      </c>
      <c r="AB204">
        <f t="shared" si="75"/>
        <v>73.26622057713989</v>
      </c>
      <c r="AC204">
        <f t="shared" si="76"/>
        <v>46.45705123606713</v>
      </c>
      <c r="AD204">
        <f t="shared" si="77"/>
        <v>26.832489267766462</v>
      </c>
      <c r="AE204">
        <v>8.7609736431654456E-2</v>
      </c>
      <c r="AF204">
        <f t="shared" si="78"/>
        <v>0.23946798105395201</v>
      </c>
      <c r="AG204">
        <f t="shared" si="79"/>
        <v>0.18581105412669999</v>
      </c>
      <c r="AH204">
        <f t="shared" si="80"/>
        <v>0.15179807917272128</v>
      </c>
      <c r="AI204">
        <f t="shared" si="81"/>
        <v>0.12831063657349154</v>
      </c>
      <c r="AJ204">
        <f t="shared" si="82"/>
        <v>0.13889701194649576</v>
      </c>
      <c r="AK204">
        <f t="shared" si="83"/>
        <v>173.33489496428771</v>
      </c>
      <c r="AL204">
        <f t="shared" si="84"/>
        <v>112.0895024854386</v>
      </c>
      <c r="AM204">
        <f t="shared" si="85"/>
        <v>73.266220577139876</v>
      </c>
      <c r="AN204">
        <f t="shared" si="86"/>
        <v>46.45705123606713</v>
      </c>
      <c r="AO204">
        <f t="shared" si="87"/>
        <v>58.54061158470806</v>
      </c>
    </row>
    <row r="205" spans="1:41" x14ac:dyDescent="0.4">
      <c r="A205">
        <v>80</v>
      </c>
      <c r="B205">
        <v>6584.9116931763601</v>
      </c>
      <c r="C205">
        <v>1000</v>
      </c>
      <c r="D205">
        <v>28</v>
      </c>
      <c r="E205">
        <v>39.928531834239998</v>
      </c>
      <c r="F205">
        <v>24</v>
      </c>
      <c r="G205">
        <v>3.8</v>
      </c>
      <c r="H205">
        <v>0.53200000000000003</v>
      </c>
      <c r="I205">
        <v>92</v>
      </c>
      <c r="J205">
        <v>7.5689275711216544E-2</v>
      </c>
      <c r="K205">
        <v>0.49840719667883931</v>
      </c>
      <c r="M205">
        <v>80</v>
      </c>
      <c r="N205">
        <v>0.12371134020618557</v>
      </c>
      <c r="O205">
        <f t="shared" si="66"/>
        <v>0.87628865979381443</v>
      </c>
      <c r="P205">
        <v>3.9665970772442591E-2</v>
      </c>
      <c r="Q205">
        <v>0.31956797966963152</v>
      </c>
      <c r="R205">
        <v>0.91836734693877553</v>
      </c>
      <c r="S205">
        <f t="shared" si="67"/>
        <v>8.1632653061224469E-2</v>
      </c>
      <c r="T205">
        <v>0.49840719667883931</v>
      </c>
      <c r="U205">
        <f t="shared" si="68"/>
        <v>1.5135867746714162</v>
      </c>
      <c r="V205">
        <f t="shared" si="69"/>
        <v>1.1892398080208157</v>
      </c>
      <c r="W205">
        <f t="shared" si="70"/>
        <v>0.9793702595820114</v>
      </c>
      <c r="X205">
        <f t="shared" si="71"/>
        <v>0.8324625191799454</v>
      </c>
      <c r="Y205">
        <f t="shared" si="72"/>
        <v>0.7238790365372354</v>
      </c>
      <c r="Z205">
        <f t="shared" si="73"/>
        <v>203.68477517124063</v>
      </c>
      <c r="AA205">
        <f t="shared" si="74"/>
        <v>138.60807306663574</v>
      </c>
      <c r="AB205">
        <f t="shared" si="75"/>
        <v>96.500023697108091</v>
      </c>
      <c r="AC205">
        <f t="shared" si="76"/>
        <v>67.024578442506453</v>
      </c>
      <c r="AD205">
        <f t="shared" si="77"/>
        <v>45.238479973972829</v>
      </c>
      <c r="AE205">
        <v>7.5689275711216544E-2</v>
      </c>
      <c r="AF205">
        <f t="shared" si="78"/>
        <v>0.22985680677234838</v>
      </c>
      <c r="AG205">
        <f t="shared" si="79"/>
        <v>0.18060072229262694</v>
      </c>
      <c r="AH205">
        <f t="shared" si="80"/>
        <v>0.14872944470871</v>
      </c>
      <c r="AI205">
        <f t="shared" si="81"/>
        <v>0.12641969368284586</v>
      </c>
      <c r="AJ205">
        <f t="shared" si="82"/>
        <v>0.13741244193285038</v>
      </c>
      <c r="AK205">
        <f t="shared" si="83"/>
        <v>203.6847751712406</v>
      </c>
      <c r="AL205">
        <f t="shared" si="84"/>
        <v>138.60807306663574</v>
      </c>
      <c r="AM205">
        <f t="shared" si="85"/>
        <v>96.500023697108105</v>
      </c>
      <c r="AN205">
        <f t="shared" si="86"/>
        <v>67.024578442506453</v>
      </c>
      <c r="AO205">
        <f t="shared" si="87"/>
        <v>81.548099967466001</v>
      </c>
    </row>
    <row r="206" spans="1:41" x14ac:dyDescent="0.4">
      <c r="A206">
        <v>38</v>
      </c>
      <c r="B206">
        <v>2274.8626107687901</v>
      </c>
      <c r="C206">
        <v>1000</v>
      </c>
      <c r="D206">
        <v>25.1</v>
      </c>
      <c r="E206">
        <v>37.302157053511998</v>
      </c>
      <c r="F206">
        <v>15.5</v>
      </c>
      <c r="G206">
        <v>2.9</v>
      </c>
      <c r="H206">
        <v>0.52600000000000002</v>
      </c>
      <c r="I206">
        <v>98</v>
      </c>
      <c r="J206">
        <v>0.21534301597984523</v>
      </c>
      <c r="K206">
        <v>0.48987577554273604</v>
      </c>
      <c r="M206">
        <v>38</v>
      </c>
      <c r="N206">
        <v>7.9896907216494839E-2</v>
      </c>
      <c r="O206">
        <f t="shared" si="66"/>
        <v>0.92010309278350522</v>
      </c>
      <c r="P206">
        <v>3.0271398747390398E-2</v>
      </c>
      <c r="Q206">
        <v>0.31575603557814486</v>
      </c>
      <c r="R206">
        <v>0.97959183673469385</v>
      </c>
      <c r="S206">
        <f t="shared" si="67"/>
        <v>2.0408163265306145E-2</v>
      </c>
      <c r="T206">
        <v>0.48987577554273604</v>
      </c>
      <c r="U206">
        <f t="shared" si="68"/>
        <v>1.5230813630647857</v>
      </c>
      <c r="V206">
        <f t="shared" si="69"/>
        <v>1.2002595622466219</v>
      </c>
      <c r="W206">
        <f t="shared" si="70"/>
        <v>0.99035150156666019</v>
      </c>
      <c r="X206">
        <f t="shared" si="71"/>
        <v>0.84293444298044962</v>
      </c>
      <c r="Y206">
        <f t="shared" si="72"/>
        <v>0.73371810451132558</v>
      </c>
      <c r="Z206">
        <f t="shared" si="73"/>
        <v>210.91175336795445</v>
      </c>
      <c r="AA206">
        <f t="shared" si="74"/>
        <v>145.01304660693779</v>
      </c>
      <c r="AB206">
        <f t="shared" si="75"/>
        <v>102.16380376625978</v>
      </c>
      <c r="AC206">
        <f t="shared" si="76"/>
        <v>72.07106067789492</v>
      </c>
      <c r="AD206">
        <f t="shared" si="77"/>
        <v>49.77635987377316</v>
      </c>
      <c r="AE206">
        <v>0.21534301597984523</v>
      </c>
      <c r="AF206">
        <f t="shared" si="78"/>
        <v>0.6695267467383712</v>
      </c>
      <c r="AG206">
        <f t="shared" si="79"/>
        <v>0.52761848410748369</v>
      </c>
      <c r="AH206">
        <f t="shared" si="80"/>
        <v>0.4353456322498398</v>
      </c>
      <c r="AI206">
        <f t="shared" si="81"/>
        <v>0.37054301169228843</v>
      </c>
      <c r="AJ206">
        <f t="shared" si="82"/>
        <v>0.40316616322126236</v>
      </c>
      <c r="AK206">
        <f t="shared" si="83"/>
        <v>210.9117533679545</v>
      </c>
      <c r="AL206">
        <f t="shared" si="84"/>
        <v>145.01304660693779</v>
      </c>
      <c r="AM206">
        <f t="shared" si="85"/>
        <v>102.1638037662598</v>
      </c>
      <c r="AN206">
        <f t="shared" si="86"/>
        <v>72.07106067789492</v>
      </c>
      <c r="AO206">
        <f t="shared" si="87"/>
        <v>87.220449842216482</v>
      </c>
    </row>
    <row r="207" spans="1:41" x14ac:dyDescent="0.4">
      <c r="A207">
        <v>138</v>
      </c>
      <c r="B207">
        <v>4877.0161620382596</v>
      </c>
      <c r="C207">
        <v>1000</v>
      </c>
      <c r="D207">
        <v>24.6</v>
      </c>
      <c r="E207">
        <v>35.999892298703998</v>
      </c>
      <c r="F207">
        <v>11.5</v>
      </c>
      <c r="G207">
        <v>7.8</v>
      </c>
      <c r="H207">
        <v>0.50700000000000001</v>
      </c>
      <c r="I207">
        <v>88</v>
      </c>
      <c r="J207">
        <v>0.11360386404609268</v>
      </c>
      <c r="K207">
        <v>0.55404788102279123</v>
      </c>
      <c r="M207">
        <v>138</v>
      </c>
      <c r="N207">
        <v>5.9278350515463915E-2</v>
      </c>
      <c r="O207">
        <f t="shared" si="66"/>
        <v>0.94072164948453607</v>
      </c>
      <c r="P207">
        <v>8.1419624217118999E-2</v>
      </c>
      <c r="Q207">
        <v>0.30368487928843707</v>
      </c>
      <c r="R207">
        <v>0.87755102040816324</v>
      </c>
      <c r="S207">
        <f t="shared" si="67"/>
        <v>0.12244897959183676</v>
      </c>
      <c r="T207">
        <v>0.55404788102279123</v>
      </c>
      <c r="U207">
        <f t="shared" si="68"/>
        <v>1.5302282516860071</v>
      </c>
      <c r="V207">
        <f t="shared" si="69"/>
        <v>1.2088012108722979</v>
      </c>
      <c r="W207">
        <f t="shared" si="70"/>
        <v>0.99896658467781663</v>
      </c>
      <c r="X207">
        <f t="shared" si="71"/>
        <v>0.85120647993517862</v>
      </c>
      <c r="Y207">
        <f t="shared" si="72"/>
        <v>0.74152528057598388</v>
      </c>
      <c r="Z207">
        <f t="shared" si="73"/>
        <v>176.19061530587459</v>
      </c>
      <c r="AA207">
        <f t="shared" si="74"/>
        <v>118.17630791057438</v>
      </c>
      <c r="AB207">
        <f t="shared" si="75"/>
        <v>80.303294876552968</v>
      </c>
      <c r="AC207">
        <f t="shared" si="76"/>
        <v>53.634100786347652</v>
      </c>
      <c r="AD207">
        <f t="shared" si="77"/>
        <v>33.837761315340295</v>
      </c>
      <c r="AE207">
        <v>0.11360386404609268</v>
      </c>
      <c r="AF207">
        <f t="shared" si="78"/>
        <v>0.3137632111201526</v>
      </c>
      <c r="AG207">
        <f t="shared" si="79"/>
        <v>0.2478567162195135</v>
      </c>
      <c r="AH207">
        <f t="shared" si="80"/>
        <v>0.20483150998218483</v>
      </c>
      <c r="AI207">
        <f t="shared" si="81"/>
        <v>0.17453427498575938</v>
      </c>
      <c r="AJ207">
        <f t="shared" si="82"/>
        <v>0.19005608550876651</v>
      </c>
      <c r="AK207">
        <f t="shared" si="83"/>
        <v>176.19061530587456</v>
      </c>
      <c r="AL207">
        <f t="shared" si="84"/>
        <v>118.17630791057441</v>
      </c>
      <c r="AM207">
        <f t="shared" si="85"/>
        <v>80.303294876552968</v>
      </c>
      <c r="AN207">
        <f t="shared" si="86"/>
        <v>53.634100786347638</v>
      </c>
      <c r="AO207">
        <f t="shared" si="87"/>
        <v>67.29720164417536</v>
      </c>
    </row>
    <row r="208" spans="1:41" x14ac:dyDescent="0.4">
      <c r="A208">
        <v>278</v>
      </c>
      <c r="B208">
        <v>278.23094551251899</v>
      </c>
      <c r="C208">
        <v>1000</v>
      </c>
      <c r="D208">
        <v>21.9</v>
      </c>
      <c r="E208">
        <v>33.289977262560001</v>
      </c>
      <c r="F208">
        <v>3</v>
      </c>
      <c r="G208">
        <v>2.4</v>
      </c>
      <c r="H208">
        <v>0.52</v>
      </c>
      <c r="I208">
        <v>98</v>
      </c>
      <c r="J208">
        <v>1.9437060355271119</v>
      </c>
      <c r="K208">
        <v>0.54079916806309813</v>
      </c>
      <c r="M208">
        <v>278</v>
      </c>
      <c r="N208">
        <v>1.5463917525773196E-2</v>
      </c>
      <c r="O208">
        <f t="shared" si="66"/>
        <v>0.98453608247422686</v>
      </c>
      <c r="P208">
        <v>2.5052192066805846E-2</v>
      </c>
      <c r="Q208">
        <v>0.31194409148665819</v>
      </c>
      <c r="R208">
        <v>0.97959183673469385</v>
      </c>
      <c r="S208">
        <f t="shared" si="67"/>
        <v>2.0408163265306145E-2</v>
      </c>
      <c r="T208">
        <v>0.54079916806309813</v>
      </c>
      <c r="U208">
        <f t="shared" si="68"/>
        <v>1.6119914594069793</v>
      </c>
      <c r="V208">
        <f t="shared" si="69"/>
        <v>1.2884324506441189</v>
      </c>
      <c r="W208">
        <f t="shared" si="70"/>
        <v>1.0730498329113465</v>
      </c>
      <c r="X208">
        <f t="shared" si="71"/>
        <v>0.9193631949528569</v>
      </c>
      <c r="Y208">
        <f t="shared" si="72"/>
        <v>0.80418455483719042</v>
      </c>
      <c r="Z208">
        <f t="shared" si="73"/>
        <v>198.07580236863438</v>
      </c>
      <c r="AA208">
        <f t="shared" si="74"/>
        <v>138.24601196387013</v>
      </c>
      <c r="AB208">
        <f t="shared" si="75"/>
        <v>98.419283216454133</v>
      </c>
      <c r="AC208">
        <f t="shared" si="76"/>
        <v>70.000852302640652</v>
      </c>
      <c r="AD208">
        <f t="shared" si="77"/>
        <v>48.702994074014846</v>
      </c>
      <c r="AE208">
        <v>1.9437060355271119</v>
      </c>
      <c r="AF208">
        <f t="shared" si="78"/>
        <v>5.7937173610850117</v>
      </c>
      <c r="AG208">
        <f t="shared" si="79"/>
        <v>4.6308021139443891</v>
      </c>
      <c r="AH208">
        <f t="shared" si="80"/>
        <v>3.8566875835278522</v>
      </c>
      <c r="AI208">
        <f t="shared" si="81"/>
        <v>3.3043168266539578</v>
      </c>
      <c r="AJ208">
        <f t="shared" si="82"/>
        <v>3.612936338532688</v>
      </c>
      <c r="AK208">
        <f t="shared" si="83"/>
        <v>198.07580236863436</v>
      </c>
      <c r="AL208">
        <f t="shared" si="84"/>
        <v>138.24601196387016</v>
      </c>
      <c r="AM208">
        <f t="shared" si="85"/>
        <v>98.419283216454119</v>
      </c>
      <c r="AN208">
        <f t="shared" si="86"/>
        <v>70.000852302640666</v>
      </c>
      <c r="AO208">
        <f t="shared" si="87"/>
        <v>85.878742592518591</v>
      </c>
    </row>
    <row r="209" spans="1:41" x14ac:dyDescent="0.4">
      <c r="A209">
        <v>293</v>
      </c>
      <c r="B209">
        <v>4728.3556267345102</v>
      </c>
      <c r="C209">
        <v>1000</v>
      </c>
      <c r="D209">
        <v>25.2</v>
      </c>
      <c r="E209">
        <v>36.597317416320003</v>
      </c>
      <c r="F209">
        <v>0.5</v>
      </c>
      <c r="G209">
        <v>3.9</v>
      </c>
      <c r="H209">
        <v>0.48399999999999999</v>
      </c>
      <c r="I209">
        <v>90</v>
      </c>
      <c r="J209">
        <v>0.1227793781552191</v>
      </c>
      <c r="K209">
        <v>0.58054456354719441</v>
      </c>
      <c r="M209">
        <v>293</v>
      </c>
      <c r="N209">
        <v>2.5773195876288659E-3</v>
      </c>
      <c r="O209">
        <f t="shared" si="66"/>
        <v>0.99742268041237114</v>
      </c>
      <c r="P209">
        <v>4.07098121085595E-2</v>
      </c>
      <c r="Q209">
        <v>0.28907242693773821</v>
      </c>
      <c r="R209">
        <v>0.89795918367346939</v>
      </c>
      <c r="S209">
        <f t="shared" si="67"/>
        <v>0.10204081632653061</v>
      </c>
      <c r="T209">
        <v>0.58054456354719441</v>
      </c>
      <c r="U209">
        <f t="shared" si="68"/>
        <v>1.6247578677665384</v>
      </c>
      <c r="V209">
        <f t="shared" si="69"/>
        <v>1.3201485635333496</v>
      </c>
      <c r="W209">
        <f t="shared" si="70"/>
        <v>1.1117229505871404</v>
      </c>
      <c r="X209">
        <f t="shared" si="71"/>
        <v>0.9601362360083654</v>
      </c>
      <c r="Y209">
        <f t="shared" si="72"/>
        <v>0.84492782624334961</v>
      </c>
      <c r="Z209">
        <f t="shared" si="73"/>
        <v>179.86789814016689</v>
      </c>
      <c r="AA209">
        <f t="shared" si="74"/>
        <v>127.39831641297084</v>
      </c>
      <c r="AB209">
        <f t="shared" si="75"/>
        <v>91.496574146588273</v>
      </c>
      <c r="AC209">
        <f t="shared" si="76"/>
        <v>65.385449506549847</v>
      </c>
      <c r="AD209">
        <f t="shared" si="77"/>
        <v>45.540562998427355</v>
      </c>
      <c r="AE209">
        <v>0.1227793781552191</v>
      </c>
      <c r="AF209">
        <f t="shared" si="78"/>
        <v>0.34362006499257886</v>
      </c>
      <c r="AG209">
        <f t="shared" si="79"/>
        <v>0.27919823882728306</v>
      </c>
      <c r="AH209">
        <f t="shared" si="80"/>
        <v>0.23511830292572913</v>
      </c>
      <c r="AI209">
        <f t="shared" si="81"/>
        <v>0.20305922646335578</v>
      </c>
      <c r="AJ209">
        <f t="shared" si="82"/>
        <v>0.22336724776634251</v>
      </c>
      <c r="AK209">
        <f t="shared" si="83"/>
        <v>179.86789814016683</v>
      </c>
      <c r="AL209">
        <f t="shared" si="84"/>
        <v>127.39831641297079</v>
      </c>
      <c r="AM209">
        <f t="shared" si="85"/>
        <v>91.496574146588273</v>
      </c>
      <c r="AN209">
        <f t="shared" si="86"/>
        <v>65.385449506549847</v>
      </c>
      <c r="AO209">
        <f t="shared" si="87"/>
        <v>81.925703748034195</v>
      </c>
    </row>
    <row r="210" spans="1:41" x14ac:dyDescent="0.4">
      <c r="A210">
        <v>273</v>
      </c>
      <c r="B210">
        <v>4495.2345187685296</v>
      </c>
      <c r="C210">
        <v>1000</v>
      </c>
      <c r="D210">
        <v>22.5</v>
      </c>
      <c r="E210">
        <v>33.889365657600003</v>
      </c>
      <c r="F210">
        <v>20.5</v>
      </c>
      <c r="G210">
        <v>10.6</v>
      </c>
      <c r="H210">
        <v>0.51200000000000001</v>
      </c>
      <c r="I210">
        <v>98</v>
      </c>
      <c r="J210">
        <v>0.122193167484011</v>
      </c>
      <c r="K210">
        <v>0.54928694443179049</v>
      </c>
      <c r="M210">
        <v>273</v>
      </c>
      <c r="N210">
        <v>0.1056701030927835</v>
      </c>
      <c r="O210">
        <f t="shared" si="66"/>
        <v>0.89432989690721654</v>
      </c>
      <c r="P210">
        <v>0.11064718162839249</v>
      </c>
      <c r="Q210">
        <v>0.30686149936467594</v>
      </c>
      <c r="R210">
        <v>0.97959183673469385</v>
      </c>
      <c r="S210">
        <f t="shared" si="67"/>
        <v>2.0408163265306145E-2</v>
      </c>
      <c r="T210">
        <v>0.54928694443179049</v>
      </c>
      <c r="U210">
        <f t="shared" si="68"/>
        <v>1.6492048430945034</v>
      </c>
      <c r="V210">
        <f t="shared" si="69"/>
        <v>1.2556885093212389</v>
      </c>
      <c r="W210">
        <f t="shared" si="70"/>
        <v>1.0137886631038535</v>
      </c>
      <c r="X210">
        <f t="shared" si="71"/>
        <v>0.85003517183585453</v>
      </c>
      <c r="Y210">
        <f t="shared" si="72"/>
        <v>0.73182604737103463</v>
      </c>
      <c r="Z210">
        <f t="shared" si="73"/>
        <v>200.24468264042255</v>
      </c>
      <c r="AA210">
        <f t="shared" si="74"/>
        <v>128.60337789753677</v>
      </c>
      <c r="AB210">
        <f t="shared" si="75"/>
        <v>84.564492817604915</v>
      </c>
      <c r="AC210">
        <f t="shared" si="76"/>
        <v>54.752480548244755</v>
      </c>
      <c r="AD210">
        <f t="shared" si="77"/>
        <v>33.232011936506446</v>
      </c>
      <c r="AE210">
        <v>0.122193167484011</v>
      </c>
      <c r="AF210">
        <f t="shared" si="78"/>
        <v>0.36687848792064881</v>
      </c>
      <c r="AG210">
        <f t="shared" si="79"/>
        <v>0.27933770842844369</v>
      </c>
      <c r="AH210">
        <f t="shared" si="80"/>
        <v>0.22552519982463146</v>
      </c>
      <c r="AI210">
        <f t="shared" si="81"/>
        <v>0.18909695774197824</v>
      </c>
      <c r="AJ210">
        <f t="shared" si="82"/>
        <v>0.20350051935986607</v>
      </c>
      <c r="AK210">
        <f t="shared" si="83"/>
        <v>200.24468264042255</v>
      </c>
      <c r="AL210">
        <f t="shared" si="84"/>
        <v>128.60337789753677</v>
      </c>
      <c r="AM210">
        <f t="shared" si="85"/>
        <v>84.564492817604929</v>
      </c>
      <c r="AN210">
        <f t="shared" si="86"/>
        <v>54.752480548244733</v>
      </c>
      <c r="AO210">
        <f t="shared" si="87"/>
        <v>66.540014920633055</v>
      </c>
    </row>
    <row r="211" spans="1:41" x14ac:dyDescent="0.4">
      <c r="A211">
        <v>131</v>
      </c>
      <c r="B211">
        <v>2210.9716817625499</v>
      </c>
      <c r="C211">
        <v>1000</v>
      </c>
      <c r="D211">
        <v>24.9</v>
      </c>
      <c r="E211">
        <v>35.342878061615998</v>
      </c>
      <c r="F211">
        <v>2</v>
      </c>
      <c r="G211">
        <v>14.4</v>
      </c>
      <c r="H211">
        <v>0.46200000000000002</v>
      </c>
      <c r="I211">
        <v>82</v>
      </c>
      <c r="J211">
        <v>0.30813210981949535</v>
      </c>
      <c r="K211">
        <v>0.6812713690526524</v>
      </c>
      <c r="M211">
        <v>131</v>
      </c>
      <c r="N211">
        <v>1.0309278350515464E-2</v>
      </c>
      <c r="O211">
        <f t="shared" si="66"/>
        <v>0.98969072164948457</v>
      </c>
      <c r="P211">
        <v>0.15031315240083509</v>
      </c>
      <c r="Q211">
        <v>0.27509529860228715</v>
      </c>
      <c r="R211">
        <v>0.81632653061224492</v>
      </c>
      <c r="S211">
        <f t="shared" si="67"/>
        <v>0.18367346938775508</v>
      </c>
      <c r="T211">
        <v>0.6812713690526524</v>
      </c>
      <c r="U211">
        <f t="shared" si="68"/>
        <v>1.7044859316161685</v>
      </c>
      <c r="V211">
        <f t="shared" si="69"/>
        <v>1.3462656506257904</v>
      </c>
      <c r="W211">
        <f t="shared" si="70"/>
        <v>1.1124661610487188</v>
      </c>
      <c r="X211">
        <f t="shared" si="71"/>
        <v>0.94785647882285717</v>
      </c>
      <c r="Y211">
        <f t="shared" si="72"/>
        <v>0.82568178215434596</v>
      </c>
      <c r="Z211">
        <f t="shared" si="73"/>
        <v>150.19192190424141</v>
      </c>
      <c r="AA211">
        <f t="shared" si="74"/>
        <v>97.610777699032241</v>
      </c>
      <c r="AB211">
        <f t="shared" si="75"/>
        <v>63.292663039057096</v>
      </c>
      <c r="AC211">
        <f t="shared" si="76"/>
        <v>39.130531808625236</v>
      </c>
      <c r="AD211">
        <f t="shared" si="77"/>
        <v>21.197193902703511</v>
      </c>
      <c r="AE211">
        <v>0.30813210981949535</v>
      </c>
      <c r="AF211">
        <f t="shared" si="78"/>
        <v>0.77092164756148318</v>
      </c>
      <c r="AG211">
        <f t="shared" si="79"/>
        <v>0.60890225855474078</v>
      </c>
      <c r="AH211">
        <f t="shared" si="80"/>
        <v>0.50315712780268584</v>
      </c>
      <c r="AI211">
        <f t="shared" si="81"/>
        <v>0.42870584306500098</v>
      </c>
      <c r="AJ211">
        <f t="shared" si="82"/>
        <v>0.46680933826803134</v>
      </c>
      <c r="AK211">
        <f t="shared" si="83"/>
        <v>150.19192190424141</v>
      </c>
      <c r="AL211">
        <f t="shared" si="84"/>
        <v>97.610777699032226</v>
      </c>
      <c r="AM211">
        <f t="shared" si="85"/>
        <v>63.292663039057075</v>
      </c>
      <c r="AN211">
        <f t="shared" si="86"/>
        <v>39.130531808625221</v>
      </c>
      <c r="AO211">
        <f t="shared" si="87"/>
        <v>51.496492378379379</v>
      </c>
    </row>
    <row r="212" spans="1:41" x14ac:dyDescent="0.4">
      <c r="A212">
        <v>110</v>
      </c>
      <c r="B212">
        <v>1188.38846199319</v>
      </c>
      <c r="C212">
        <v>1000</v>
      </c>
      <c r="D212">
        <v>25.9</v>
      </c>
      <c r="E212">
        <v>37.197429913527998</v>
      </c>
      <c r="F212">
        <v>0.5</v>
      </c>
      <c r="G212">
        <v>0</v>
      </c>
      <c r="H212">
        <v>0.498</v>
      </c>
      <c r="I212">
        <v>98</v>
      </c>
      <c r="J212">
        <v>0.48017154888656199</v>
      </c>
      <c r="K212">
        <v>0.57063032847418926</v>
      </c>
      <c r="M212">
        <v>110</v>
      </c>
      <c r="N212">
        <v>2.5773195876288659E-3</v>
      </c>
      <c r="O212">
        <f t="shared" si="66"/>
        <v>0.99742268041237114</v>
      </c>
      <c r="P212">
        <v>0</v>
      </c>
      <c r="Q212">
        <v>0.29796696315120708</v>
      </c>
      <c r="R212">
        <v>0.97959183673469385</v>
      </c>
      <c r="S212">
        <f t="shared" si="67"/>
        <v>2.0408163265306145E-2</v>
      </c>
      <c r="T212">
        <v>0.57063032847418926</v>
      </c>
      <c r="U212">
        <f t="shared" si="68"/>
        <v>1.7347052123439148</v>
      </c>
      <c r="V212">
        <f t="shared" si="69"/>
        <v>1.4144076982947866</v>
      </c>
      <c r="W212">
        <f t="shared" si="70"/>
        <v>1.1939548182098374</v>
      </c>
      <c r="X212">
        <f t="shared" si="71"/>
        <v>1.0329559037785399</v>
      </c>
      <c r="Y212">
        <f t="shared" si="72"/>
        <v>0.91021755843328889</v>
      </c>
      <c r="Z212">
        <f t="shared" si="73"/>
        <v>203.99807472244777</v>
      </c>
      <c r="AA212">
        <f t="shared" si="74"/>
        <v>147.8675996904646</v>
      </c>
      <c r="AB212">
        <f t="shared" si="75"/>
        <v>109.23437795575255</v>
      </c>
      <c r="AC212">
        <f t="shared" si="76"/>
        <v>81.020154771752985</v>
      </c>
      <c r="AD212">
        <f t="shared" si="77"/>
        <v>59.510897513478348</v>
      </c>
      <c r="AE212">
        <v>0.48017154888656199</v>
      </c>
      <c r="AF212">
        <f t="shared" si="78"/>
        <v>1.4597122639801055</v>
      </c>
      <c r="AG212">
        <f t="shared" si="79"/>
        <v>1.1901896926216471</v>
      </c>
      <c r="AH212">
        <f t="shared" si="80"/>
        <v>1.0046839534333003</v>
      </c>
      <c r="AI212">
        <f t="shared" si="81"/>
        <v>0.86920728096437805</v>
      </c>
      <c r="AJ212">
        <f t="shared" si="82"/>
        <v>0.95740743404165696</v>
      </c>
      <c r="AK212">
        <f t="shared" si="83"/>
        <v>203.99807472244774</v>
      </c>
      <c r="AL212">
        <f t="shared" si="84"/>
        <v>147.8675996904646</v>
      </c>
      <c r="AM212">
        <f t="shared" si="85"/>
        <v>109.23437795575256</v>
      </c>
      <c r="AN212">
        <f t="shared" si="86"/>
        <v>81.020154771752985</v>
      </c>
      <c r="AO212">
        <f t="shared" si="87"/>
        <v>99.388621891847947</v>
      </c>
    </row>
    <row r="213" spans="1:41" x14ac:dyDescent="0.4">
      <c r="A213">
        <v>34</v>
      </c>
      <c r="B213">
        <v>9185.8164479484803</v>
      </c>
      <c r="C213">
        <v>1000</v>
      </c>
      <c r="D213">
        <v>25.6</v>
      </c>
      <c r="E213">
        <v>37.157282141056001</v>
      </c>
      <c r="F213">
        <v>3</v>
      </c>
      <c r="G213">
        <v>0</v>
      </c>
      <c r="H213">
        <v>0.47899999999999998</v>
      </c>
      <c r="I213">
        <v>98</v>
      </c>
      <c r="J213">
        <v>6.2731956937547226E-2</v>
      </c>
      <c r="K213">
        <v>0.57624424184891709</v>
      </c>
      <c r="M213">
        <v>34</v>
      </c>
      <c r="N213">
        <v>1.5463917525773196E-2</v>
      </c>
      <c r="O213">
        <f t="shared" si="66"/>
        <v>0.98453608247422686</v>
      </c>
      <c r="P213">
        <v>0</v>
      </c>
      <c r="Q213">
        <v>0.28589580686149935</v>
      </c>
      <c r="R213">
        <v>0.97959183673469385</v>
      </c>
      <c r="S213">
        <f t="shared" si="67"/>
        <v>2.0408163265306145E-2</v>
      </c>
      <c r="T213">
        <v>0.57624424184891709</v>
      </c>
      <c r="U213">
        <f t="shared" si="68"/>
        <v>1.7856410348835692</v>
      </c>
      <c r="V213">
        <f t="shared" si="69"/>
        <v>1.4618662685716903</v>
      </c>
      <c r="W213">
        <f t="shared" si="70"/>
        <v>1.2374840442526254</v>
      </c>
      <c r="X213">
        <f t="shared" si="71"/>
        <v>1.0728170787493712</v>
      </c>
      <c r="Y213">
        <f t="shared" si="72"/>
        <v>0.94682670277090819</v>
      </c>
      <c r="Z213">
        <f t="shared" si="73"/>
        <v>209.87572720106041</v>
      </c>
      <c r="AA213">
        <f t="shared" si="74"/>
        <v>153.6886553314958</v>
      </c>
      <c r="AB213">
        <f t="shared" si="75"/>
        <v>114.74991928458624</v>
      </c>
      <c r="AC213">
        <f t="shared" si="76"/>
        <v>86.174021506430648</v>
      </c>
      <c r="AD213">
        <f t="shared" si="77"/>
        <v>64.3099633816649</v>
      </c>
      <c r="AE213">
        <v>6.2731956937547226E-2</v>
      </c>
      <c r="AF213">
        <f t="shared" si="78"/>
        <v>0.19439110774768054</v>
      </c>
      <c r="AG213">
        <f t="shared" si="79"/>
        <v>0.15914385801799655</v>
      </c>
      <c r="AH213">
        <f t="shared" si="80"/>
        <v>0.13471682688902406</v>
      </c>
      <c r="AI213">
        <f t="shared" si="81"/>
        <v>0.11679060700031398</v>
      </c>
      <c r="AJ213">
        <f t="shared" si="82"/>
        <v>0.12884356934085706</v>
      </c>
      <c r="AK213">
        <f t="shared" si="83"/>
        <v>209.87572720106039</v>
      </c>
      <c r="AL213">
        <f t="shared" si="84"/>
        <v>153.6886553314958</v>
      </c>
      <c r="AM213">
        <f t="shared" si="85"/>
        <v>114.74991928458623</v>
      </c>
      <c r="AN213">
        <f t="shared" si="86"/>
        <v>86.174021506430634</v>
      </c>
      <c r="AO213">
        <f t="shared" si="87"/>
        <v>105.38745422708114</v>
      </c>
    </row>
    <row r="214" spans="1:41" x14ac:dyDescent="0.4">
      <c r="A214">
        <v>296</v>
      </c>
      <c r="B214">
        <v>1689.6950027007099</v>
      </c>
      <c r="C214">
        <v>1000</v>
      </c>
      <c r="D214">
        <v>22.9</v>
      </c>
      <c r="E214">
        <v>33.480950935552002</v>
      </c>
      <c r="F214">
        <v>18</v>
      </c>
      <c r="G214">
        <v>23.1</v>
      </c>
      <c r="H214">
        <v>0.46400000000000002</v>
      </c>
      <c r="I214">
        <v>96</v>
      </c>
      <c r="J214">
        <v>0.39459469167871425</v>
      </c>
      <c r="K214">
        <v>0.66674467862175091</v>
      </c>
      <c r="M214">
        <v>296</v>
      </c>
      <c r="N214">
        <v>9.2783505154639179E-2</v>
      </c>
      <c r="O214">
        <f t="shared" si="66"/>
        <v>0.90721649484536082</v>
      </c>
      <c r="P214">
        <v>0.24112734864300628</v>
      </c>
      <c r="Q214">
        <v>0.27636594663278269</v>
      </c>
      <c r="R214">
        <v>0.95918367346938771</v>
      </c>
      <c r="S214">
        <f t="shared" si="67"/>
        <v>4.081632653061229E-2</v>
      </c>
      <c r="T214">
        <v>0.66674467862175091</v>
      </c>
      <c r="U214">
        <f t="shared" si="68"/>
        <v>1.8198097489931873</v>
      </c>
      <c r="V214">
        <f t="shared" si="69"/>
        <v>1.3449080218002631</v>
      </c>
      <c r="W214">
        <f t="shared" si="70"/>
        <v>1.0665727499820807</v>
      </c>
      <c r="X214">
        <f t="shared" si="71"/>
        <v>0.88368900270450901</v>
      </c>
      <c r="Y214">
        <f t="shared" si="72"/>
        <v>0.75434287773174369</v>
      </c>
      <c r="Z214">
        <f t="shared" si="73"/>
        <v>172.93952353020259</v>
      </c>
      <c r="AA214">
        <f t="shared" si="74"/>
        <v>101.71259927868719</v>
      </c>
      <c r="AB214">
        <f t="shared" si="75"/>
        <v>59.967193467044552</v>
      </c>
      <c r="AC214">
        <f t="shared" si="76"/>
        <v>32.537841101515887</v>
      </c>
      <c r="AD214">
        <f t="shared" si="77"/>
        <v>13.138192462378523</v>
      </c>
      <c r="AE214">
        <v>0.39459469167871425</v>
      </c>
      <c r="AF214">
        <f t="shared" si="78"/>
        <v>1.0770048713433544</v>
      </c>
      <c r="AG214">
        <f t="shared" si="79"/>
        <v>0.79594720920085604</v>
      </c>
      <c r="AH214">
        <f t="shared" si="80"/>
        <v>0.63122205384837671</v>
      </c>
      <c r="AI214">
        <f t="shared" si="81"/>
        <v>0.5229872854521509</v>
      </c>
      <c r="AJ214">
        <f t="shared" si="82"/>
        <v>0.55804662714724107</v>
      </c>
      <c r="AK214">
        <f t="shared" si="83"/>
        <v>172.93952353020254</v>
      </c>
      <c r="AL214">
        <f t="shared" si="84"/>
        <v>101.71259927868716</v>
      </c>
      <c r="AM214">
        <f t="shared" si="85"/>
        <v>59.967193467044531</v>
      </c>
      <c r="AN214">
        <f t="shared" si="86"/>
        <v>32.537841101515909</v>
      </c>
      <c r="AO214">
        <f t="shared" si="87"/>
        <v>41.422740577973158</v>
      </c>
    </row>
    <row r="215" spans="1:41" x14ac:dyDescent="0.4">
      <c r="A215">
        <v>109</v>
      </c>
      <c r="B215">
        <v>2844.0658740666099</v>
      </c>
      <c r="C215">
        <v>1000</v>
      </c>
      <c r="D215">
        <v>26.1</v>
      </c>
      <c r="E215">
        <v>40.002872135327998</v>
      </c>
      <c r="F215">
        <v>194</v>
      </c>
      <c r="G215">
        <v>29</v>
      </c>
      <c r="H215">
        <v>0.59699999999999998</v>
      </c>
      <c r="I215">
        <v>86</v>
      </c>
      <c r="J215">
        <v>0.12912542733972529</v>
      </c>
      <c r="K215">
        <v>0.36724122137118037</v>
      </c>
      <c r="M215">
        <v>109</v>
      </c>
      <c r="N215">
        <v>1</v>
      </c>
      <c r="O215">
        <f t="shared" si="66"/>
        <v>0</v>
      </c>
      <c r="P215">
        <v>0.30271398747390399</v>
      </c>
      <c r="Q215">
        <v>0.36086404066073691</v>
      </c>
      <c r="R215">
        <v>0.8571428571428571</v>
      </c>
      <c r="S215">
        <f t="shared" si="67"/>
        <v>0.1428571428571429</v>
      </c>
      <c r="T215">
        <v>0.36724122137118037</v>
      </c>
      <c r="U215">
        <f t="shared" si="68"/>
        <v>1.8215535957814615</v>
      </c>
      <c r="V215">
        <f t="shared" si="69"/>
        <v>0.99928686787144094</v>
      </c>
      <c r="W215">
        <f t="shared" si="70"/>
        <v>0.68849405955350762</v>
      </c>
      <c r="X215">
        <f t="shared" si="71"/>
        <v>0.52516124387221319</v>
      </c>
      <c r="Y215">
        <f t="shared" si="72"/>
        <v>0.42446465030125341</v>
      </c>
      <c r="Z215">
        <f t="shared" si="73"/>
        <v>396.01011263938949</v>
      </c>
      <c r="AA215">
        <f t="shared" si="74"/>
        <v>172.10640029470861</v>
      </c>
      <c r="AB215">
        <f t="shared" si="75"/>
        <v>87.477336281274518</v>
      </c>
      <c r="AC215">
        <f t="shared" si="76"/>
        <v>43.001714761595053</v>
      </c>
      <c r="AD215">
        <f t="shared" si="77"/>
        <v>15.581973264443485</v>
      </c>
      <c r="AE215">
        <v>0.12912542733972529</v>
      </c>
      <c r="AF215">
        <f t="shared" si="78"/>
        <v>0.64047517759386452</v>
      </c>
      <c r="AG215">
        <f t="shared" si="79"/>
        <v>0.35135855219928597</v>
      </c>
      <c r="AH215">
        <f t="shared" si="80"/>
        <v>0.24208091163832957</v>
      </c>
      <c r="AI215">
        <f t="shared" si="81"/>
        <v>0.18465157528904463</v>
      </c>
      <c r="AJ215">
        <f t="shared" si="82"/>
        <v>0.18655714613174962</v>
      </c>
      <c r="AK215">
        <f t="shared" si="83"/>
        <v>396.01011263938955</v>
      </c>
      <c r="AL215">
        <f t="shared" si="84"/>
        <v>172.10640029470858</v>
      </c>
      <c r="AM215">
        <f t="shared" si="85"/>
        <v>87.477336281274518</v>
      </c>
      <c r="AN215">
        <f t="shared" si="86"/>
        <v>43.001714761595053</v>
      </c>
      <c r="AO215">
        <f t="shared" si="87"/>
        <v>44.477466580554363</v>
      </c>
    </row>
    <row r="216" spans="1:41" x14ac:dyDescent="0.4">
      <c r="A216">
        <v>134</v>
      </c>
      <c r="B216">
        <v>2131.56766059752</v>
      </c>
      <c r="C216">
        <v>1000</v>
      </c>
      <c r="D216">
        <v>26.5</v>
      </c>
      <c r="E216">
        <v>37.0921529194</v>
      </c>
      <c r="F216">
        <v>37.5</v>
      </c>
      <c r="G216">
        <v>12.8</v>
      </c>
      <c r="H216">
        <v>0.49399999999999999</v>
      </c>
      <c r="I216">
        <v>92</v>
      </c>
      <c r="J216">
        <v>0.29339307299825795</v>
      </c>
      <c r="K216">
        <v>0.6253871862464141</v>
      </c>
      <c r="M216">
        <v>134</v>
      </c>
      <c r="N216">
        <v>0.19329896907216496</v>
      </c>
      <c r="O216">
        <f t="shared" si="66"/>
        <v>0.80670103092783507</v>
      </c>
      <c r="P216">
        <v>0.13361169102296452</v>
      </c>
      <c r="Q216">
        <v>0.295425667090216</v>
      </c>
      <c r="R216">
        <v>0.91836734693877553</v>
      </c>
      <c r="S216">
        <f t="shared" si="67"/>
        <v>8.1632653061224469E-2</v>
      </c>
      <c r="T216">
        <v>0.6253871862464141</v>
      </c>
      <c r="U216">
        <f t="shared" si="68"/>
        <v>1.8988945900873335</v>
      </c>
      <c r="V216">
        <f t="shared" si="69"/>
        <v>1.4323961936263527</v>
      </c>
      <c r="W216">
        <f t="shared" si="70"/>
        <v>1.1499016858538456</v>
      </c>
      <c r="X216">
        <f t="shared" si="71"/>
        <v>0.96047800394392524</v>
      </c>
      <c r="Y216">
        <f t="shared" si="72"/>
        <v>0.82463552363286752</v>
      </c>
      <c r="Z216">
        <f t="shared" si="73"/>
        <v>203.63503311996766</v>
      </c>
      <c r="AA216">
        <f t="shared" si="74"/>
        <v>129.04150023022095</v>
      </c>
      <c r="AB216">
        <f t="shared" si="75"/>
        <v>83.87036241589432</v>
      </c>
      <c r="AC216">
        <f t="shared" si="76"/>
        <v>53.581337300614152</v>
      </c>
      <c r="AD216">
        <f t="shared" si="77"/>
        <v>31.859996777731531</v>
      </c>
      <c r="AE216">
        <v>0.29339307299825795</v>
      </c>
      <c r="AF216">
        <f t="shared" si="78"/>
        <v>0.89084415436995157</v>
      </c>
      <c r="AG216">
        <f t="shared" si="79"/>
        <v>0.67199189596675724</v>
      </c>
      <c r="AH216">
        <f t="shared" si="80"/>
        <v>0.53946290662502627</v>
      </c>
      <c r="AI216">
        <f t="shared" si="81"/>
        <v>0.45059700505809164</v>
      </c>
      <c r="AJ216">
        <f t="shared" si="82"/>
        <v>0.48358512075198806</v>
      </c>
      <c r="AK216">
        <f t="shared" si="83"/>
        <v>203.63503311996766</v>
      </c>
      <c r="AL216">
        <f t="shared" si="84"/>
        <v>129.04150023022092</v>
      </c>
      <c r="AM216">
        <f t="shared" si="85"/>
        <v>83.87036241589432</v>
      </c>
      <c r="AN216">
        <f t="shared" si="86"/>
        <v>53.581337300614152</v>
      </c>
      <c r="AO216">
        <f t="shared" si="87"/>
        <v>64.824995972164416</v>
      </c>
    </row>
    <row r="217" spans="1:41" x14ac:dyDescent="0.4">
      <c r="A217">
        <v>197</v>
      </c>
      <c r="B217">
        <v>573.38258383407401</v>
      </c>
      <c r="C217">
        <v>1000</v>
      </c>
      <c r="D217">
        <v>13.8</v>
      </c>
      <c r="E217">
        <v>22.358827735919999</v>
      </c>
      <c r="F217">
        <v>0</v>
      </c>
      <c r="G217">
        <v>23.7</v>
      </c>
      <c r="H217">
        <v>0.497</v>
      </c>
      <c r="I217">
        <v>82</v>
      </c>
      <c r="J217">
        <v>1.4479398395153285</v>
      </c>
      <c r="K217">
        <v>0.83022348641759347</v>
      </c>
      <c r="M217">
        <v>197</v>
      </c>
      <c r="N217">
        <v>0</v>
      </c>
      <c r="O217">
        <f t="shared" si="66"/>
        <v>1</v>
      </c>
      <c r="P217">
        <v>0.24739039665970772</v>
      </c>
      <c r="Q217">
        <v>0.29733163913595934</v>
      </c>
      <c r="R217">
        <v>0.81632653061224492</v>
      </c>
      <c r="S217">
        <f t="shared" si="67"/>
        <v>0.18367346938775508</v>
      </c>
      <c r="T217">
        <v>0.83022348641759347</v>
      </c>
      <c r="U217">
        <f t="shared" si="68"/>
        <v>1.9213738613130398</v>
      </c>
      <c r="V217">
        <f t="shared" si="69"/>
        <v>1.4609424659316037</v>
      </c>
      <c r="W217">
        <f t="shared" si="70"/>
        <v>1.1785248433026141</v>
      </c>
      <c r="X217">
        <f t="shared" si="71"/>
        <v>0.98760835586051987</v>
      </c>
      <c r="Y217">
        <f t="shared" si="72"/>
        <v>0.84992394833148932</v>
      </c>
      <c r="Z217">
        <f t="shared" si="73"/>
        <v>131.42851205086353</v>
      </c>
      <c r="AA217">
        <f t="shared" si="74"/>
        <v>75.96978281541476</v>
      </c>
      <c r="AB217">
        <f t="shared" si="75"/>
        <v>41.952722680484229</v>
      </c>
      <c r="AC217">
        <f t="shared" si="76"/>
        <v>18.956928106435608</v>
      </c>
      <c r="AD217">
        <f t="shared" si="77"/>
        <v>2.372910696480433</v>
      </c>
      <c r="AE217">
        <v>1.4479398395153285</v>
      </c>
      <c r="AF217">
        <f t="shared" si="78"/>
        <v>3.3509456259819861</v>
      </c>
      <c r="AG217">
        <f t="shared" si="79"/>
        <v>2.5479365908929887</v>
      </c>
      <c r="AH217">
        <f t="shared" si="80"/>
        <v>2.0553900249674424</v>
      </c>
      <c r="AI217">
        <f t="shared" si="81"/>
        <v>1.7224247539166884</v>
      </c>
      <c r="AJ217">
        <f t="shared" si="82"/>
        <v>1.8528726985572368</v>
      </c>
      <c r="AK217">
        <f t="shared" si="83"/>
        <v>131.42851205086353</v>
      </c>
      <c r="AL217">
        <f t="shared" si="84"/>
        <v>75.969782815414774</v>
      </c>
      <c r="AM217">
        <f t="shared" si="85"/>
        <v>41.952722680484214</v>
      </c>
      <c r="AN217">
        <f t="shared" si="86"/>
        <v>18.956928106435605</v>
      </c>
      <c r="AO217">
        <f t="shared" si="87"/>
        <v>27.96613837060055</v>
      </c>
    </row>
    <row r="218" spans="1:41" x14ac:dyDescent="0.4">
      <c r="A218">
        <v>295</v>
      </c>
      <c r="B218">
        <v>3824.0979360750198</v>
      </c>
      <c r="C218">
        <v>1000</v>
      </c>
      <c r="D218">
        <v>22.4</v>
      </c>
      <c r="E218">
        <v>32.793899632639999</v>
      </c>
      <c r="F218">
        <v>11.5</v>
      </c>
      <c r="G218">
        <v>1.5</v>
      </c>
      <c r="H218">
        <v>0.46400000000000002</v>
      </c>
      <c r="I218">
        <v>98</v>
      </c>
      <c r="J218">
        <v>0.17848487595354803</v>
      </c>
      <c r="K218">
        <v>0.68254364575456905</v>
      </c>
      <c r="M218">
        <v>295</v>
      </c>
      <c r="N218">
        <v>5.9278350515463915E-2</v>
      </c>
      <c r="O218">
        <f t="shared" si="66"/>
        <v>0.94072164948453607</v>
      </c>
      <c r="P218">
        <v>1.5657620041753653E-2</v>
      </c>
      <c r="Q218">
        <v>0.27636594663278269</v>
      </c>
      <c r="R218">
        <v>0.97959183673469385</v>
      </c>
      <c r="S218">
        <f t="shared" si="67"/>
        <v>2.0408163265306145E-2</v>
      </c>
      <c r="T218">
        <v>0.68254364575456905</v>
      </c>
      <c r="U218">
        <f t="shared" si="68"/>
        <v>2.178643594507442</v>
      </c>
      <c r="V218">
        <f t="shared" si="69"/>
        <v>1.7669009299621685</v>
      </c>
      <c r="W218">
        <f t="shared" si="70"/>
        <v>1.4860515028361194</v>
      </c>
      <c r="X218">
        <f t="shared" si="71"/>
        <v>1.2822392012991364</v>
      </c>
      <c r="Y218">
        <f t="shared" si="72"/>
        <v>1.1275899792367294</v>
      </c>
      <c r="Z218">
        <f t="shared" si="73"/>
        <v>219.19476623343215</v>
      </c>
      <c r="AA218">
        <f t="shared" si="74"/>
        <v>158.87002845199964</v>
      </c>
      <c r="AB218">
        <f t="shared" si="75"/>
        <v>117.72256061269933</v>
      </c>
      <c r="AC218">
        <f t="shared" si="76"/>
        <v>87.8618619153049</v>
      </c>
      <c r="AD218">
        <f t="shared" si="77"/>
        <v>65.204084200381146</v>
      </c>
      <c r="AE218">
        <v>0.17848487595354803</v>
      </c>
      <c r="AF218">
        <f t="shared" si="78"/>
        <v>0.56971438256195894</v>
      </c>
      <c r="AG218">
        <f t="shared" si="79"/>
        <v>0.46204384916346602</v>
      </c>
      <c r="AH218">
        <f t="shared" si="80"/>
        <v>0.3886018422324648</v>
      </c>
      <c r="AI218">
        <f t="shared" si="81"/>
        <v>0.3353050112035576</v>
      </c>
      <c r="AJ218">
        <f t="shared" si="82"/>
        <v>0.36858038094405665</v>
      </c>
      <c r="AK218">
        <f t="shared" si="83"/>
        <v>219.19476623343215</v>
      </c>
      <c r="AL218">
        <f t="shared" si="84"/>
        <v>158.87002845199959</v>
      </c>
      <c r="AM218">
        <f t="shared" si="85"/>
        <v>117.72256061269933</v>
      </c>
      <c r="AN218">
        <f t="shared" si="86"/>
        <v>87.861861915304871</v>
      </c>
      <c r="AO218">
        <f t="shared" si="87"/>
        <v>106.50510525047643</v>
      </c>
    </row>
    <row r="219" spans="1:41" x14ac:dyDescent="0.4">
      <c r="A219">
        <v>111</v>
      </c>
      <c r="B219">
        <v>2422.8847727101102</v>
      </c>
      <c r="C219">
        <v>1000</v>
      </c>
      <c r="D219">
        <v>25.4</v>
      </c>
      <c r="E219">
        <v>35.615611728272</v>
      </c>
      <c r="F219">
        <v>14</v>
      </c>
      <c r="G219">
        <v>4</v>
      </c>
      <c r="H219">
        <v>0.44600000000000001</v>
      </c>
      <c r="I219">
        <v>96</v>
      </c>
      <c r="J219">
        <v>0.29984859961088522</v>
      </c>
      <c r="K219">
        <v>0.72649860611566441</v>
      </c>
      <c r="M219">
        <v>111</v>
      </c>
      <c r="N219">
        <v>7.2164948453608241E-2</v>
      </c>
      <c r="O219">
        <f t="shared" si="66"/>
        <v>0.92783505154639179</v>
      </c>
      <c r="P219">
        <v>4.1753653444676408E-2</v>
      </c>
      <c r="Q219">
        <v>0.2649301143583227</v>
      </c>
      <c r="R219">
        <v>0.95918367346938771</v>
      </c>
      <c r="S219">
        <f t="shared" si="67"/>
        <v>4.081632653061229E-2</v>
      </c>
      <c r="T219">
        <v>0.72649860611566441</v>
      </c>
      <c r="U219">
        <f t="shared" si="68"/>
        <v>2.2786123583675502</v>
      </c>
      <c r="V219">
        <f t="shared" si="69"/>
        <v>1.8368898117010424</v>
      </c>
      <c r="W219">
        <f t="shared" si="70"/>
        <v>1.5386193141719198</v>
      </c>
      <c r="X219">
        <f t="shared" si="71"/>
        <v>1.3236824092650272</v>
      </c>
      <c r="Y219">
        <f t="shared" si="72"/>
        <v>1.1614359999217423</v>
      </c>
      <c r="Z219">
        <f t="shared" si="73"/>
        <v>213.64304613748658</v>
      </c>
      <c r="AA219">
        <f t="shared" si="74"/>
        <v>152.84147777271781</v>
      </c>
      <c r="AB219">
        <f t="shared" si="75"/>
        <v>111.7855837877491</v>
      </c>
      <c r="AC219">
        <f t="shared" si="76"/>
        <v>82.200268262357326</v>
      </c>
      <c r="AD219">
        <f t="shared" si="77"/>
        <v>59.867615731781918</v>
      </c>
      <c r="AE219">
        <v>0.29984859961088522</v>
      </c>
      <c r="AF219">
        <f t="shared" si="78"/>
        <v>0.94045428162017608</v>
      </c>
      <c r="AG219">
        <f t="shared" si="79"/>
        <v>0.75814163033696202</v>
      </c>
      <c r="AH219">
        <f t="shared" si="80"/>
        <v>0.63503610716530368</v>
      </c>
      <c r="AI219">
        <f t="shared" si="81"/>
        <v>0.54632495287195459</v>
      </c>
      <c r="AJ219">
        <f t="shared" si="82"/>
        <v>0.5992010087538242</v>
      </c>
      <c r="AK219">
        <f t="shared" si="83"/>
        <v>213.64304613748658</v>
      </c>
      <c r="AL219">
        <f t="shared" si="84"/>
        <v>152.84147777271781</v>
      </c>
      <c r="AM219">
        <f t="shared" si="85"/>
        <v>111.7855837877491</v>
      </c>
      <c r="AN219">
        <f t="shared" si="86"/>
        <v>82.200268262357326</v>
      </c>
      <c r="AO219">
        <f t="shared" si="87"/>
        <v>99.834519664727424</v>
      </c>
    </row>
    <row r="220" spans="1:41" x14ac:dyDescent="0.4">
      <c r="A220">
        <v>75</v>
      </c>
      <c r="B220">
        <v>42.963131346837301</v>
      </c>
      <c r="C220">
        <v>1000</v>
      </c>
      <c r="D220">
        <v>29</v>
      </c>
      <c r="E220">
        <v>39.130897620799999</v>
      </c>
      <c r="F220">
        <v>6</v>
      </c>
      <c r="G220">
        <v>0</v>
      </c>
      <c r="H220">
        <v>0.46</v>
      </c>
      <c r="I220">
        <v>100</v>
      </c>
      <c r="J220">
        <v>16.57717884276018</v>
      </c>
      <c r="K220">
        <v>0.71220751198151799</v>
      </c>
      <c r="M220">
        <v>75</v>
      </c>
      <c r="N220">
        <v>3.0927835051546393E-2</v>
      </c>
      <c r="O220">
        <f t="shared" si="66"/>
        <v>0.96907216494845361</v>
      </c>
      <c r="P220">
        <v>0</v>
      </c>
      <c r="Q220">
        <v>0.27382465057179162</v>
      </c>
      <c r="R220">
        <v>1</v>
      </c>
      <c r="S220">
        <f t="shared" si="67"/>
        <v>0</v>
      </c>
      <c r="T220">
        <v>0.71220751198151799</v>
      </c>
      <c r="U220">
        <f t="shared" si="68"/>
        <v>2.2920889428247699</v>
      </c>
      <c r="V220">
        <f t="shared" si="69"/>
        <v>1.8782816170369943</v>
      </c>
      <c r="W220">
        <f t="shared" si="70"/>
        <v>1.5910397511760566</v>
      </c>
      <c r="X220">
        <f t="shared" si="71"/>
        <v>1.3799992196851896</v>
      </c>
      <c r="Y220">
        <f t="shared" si="72"/>
        <v>1.2183883460850744</v>
      </c>
      <c r="Z220">
        <f t="shared" si="73"/>
        <v>221.82880751252881</v>
      </c>
      <c r="AA220">
        <f t="shared" si="74"/>
        <v>163.72673489657552</v>
      </c>
      <c r="AB220">
        <f t="shared" si="75"/>
        <v>123.3955307139957</v>
      </c>
      <c r="AC220">
        <f t="shared" si="76"/>
        <v>93.763642824508835</v>
      </c>
      <c r="AD220">
        <f t="shared" si="77"/>
        <v>71.072099856859126</v>
      </c>
      <c r="AE220">
        <v>16.57717884276018</v>
      </c>
      <c r="AF220">
        <f t="shared" si="78"/>
        <v>53.350136988874311</v>
      </c>
      <c r="AG220">
        <f t="shared" si="79"/>
        <v>43.718452499977346</v>
      </c>
      <c r="AH220">
        <f t="shared" si="80"/>
        <v>37.032676653192318</v>
      </c>
      <c r="AI220">
        <f t="shared" si="81"/>
        <v>32.120545603265882</v>
      </c>
      <c r="AJ220">
        <f t="shared" si="82"/>
        <v>35.448659929171029</v>
      </c>
      <c r="AK220">
        <f t="shared" si="83"/>
        <v>221.82880751252884</v>
      </c>
      <c r="AL220">
        <f t="shared" si="84"/>
        <v>163.72673489657552</v>
      </c>
      <c r="AM220">
        <f t="shared" si="85"/>
        <v>123.39553071399571</v>
      </c>
      <c r="AN220">
        <f t="shared" si="86"/>
        <v>93.763642824508835</v>
      </c>
      <c r="AO220">
        <f t="shared" si="87"/>
        <v>113.84012482107396</v>
      </c>
    </row>
    <row r="221" spans="1:41" x14ac:dyDescent="0.4">
      <c r="A221">
        <v>210</v>
      </c>
      <c r="B221">
        <v>3138.9685589508399</v>
      </c>
      <c r="C221">
        <v>1000</v>
      </c>
      <c r="D221">
        <v>18.100000000000001</v>
      </c>
      <c r="E221">
        <v>27.135812901040001</v>
      </c>
      <c r="F221">
        <v>0</v>
      </c>
      <c r="G221">
        <v>6.6</v>
      </c>
      <c r="H221">
        <v>0.46</v>
      </c>
      <c r="I221">
        <v>90</v>
      </c>
      <c r="J221">
        <v>0.26490832098256822</v>
      </c>
      <c r="K221">
        <v>0.83153889056873886</v>
      </c>
      <c r="M221">
        <v>210</v>
      </c>
      <c r="N221">
        <v>0</v>
      </c>
      <c r="O221">
        <f t="shared" si="66"/>
        <v>1</v>
      </c>
      <c r="P221">
        <v>6.889352818371608E-2</v>
      </c>
      <c r="Q221">
        <v>0.27382465057179162</v>
      </c>
      <c r="R221">
        <v>0.89795918367346939</v>
      </c>
      <c r="S221">
        <f t="shared" si="67"/>
        <v>0.10204081632653061</v>
      </c>
      <c r="T221">
        <v>0.83153889056873886</v>
      </c>
      <c r="U221">
        <f t="shared" si="68"/>
        <v>2.3022217363568553</v>
      </c>
      <c r="V221">
        <f t="shared" si="69"/>
        <v>1.8608100908690268</v>
      </c>
      <c r="W221">
        <f t="shared" si="70"/>
        <v>1.5614321748594924</v>
      </c>
      <c r="X221">
        <f t="shared" si="71"/>
        <v>1.3450351256160151</v>
      </c>
      <c r="Y221">
        <f t="shared" si="72"/>
        <v>1.1813176951867819</v>
      </c>
      <c r="Z221">
        <f t="shared" si="73"/>
        <v>176.86278566985953</v>
      </c>
      <c r="AA221">
        <f t="shared" si="74"/>
        <v>123.77908140848449</v>
      </c>
      <c r="AB221">
        <f t="shared" si="75"/>
        <v>87.776205366839321</v>
      </c>
      <c r="AC221">
        <f t="shared" si="76"/>
        <v>61.752521844897203</v>
      </c>
      <c r="AD221">
        <f t="shared" si="77"/>
        <v>42.064034356686371</v>
      </c>
      <c r="AE221">
        <v>0.26490832098256822</v>
      </c>
      <c r="AF221">
        <f t="shared" si="78"/>
        <v>0.73343255694359133</v>
      </c>
      <c r="AG221">
        <f t="shared" si="79"/>
        <v>0.59280940726943077</v>
      </c>
      <c r="AH221">
        <f t="shared" si="80"/>
        <v>0.4974347928420732</v>
      </c>
      <c r="AI221">
        <f t="shared" si="81"/>
        <v>0.428495889766279</v>
      </c>
      <c r="AJ221">
        <f t="shared" si="82"/>
        <v>0.47042431016799596</v>
      </c>
      <c r="AK221">
        <f t="shared" si="83"/>
        <v>176.86278566985951</v>
      </c>
      <c r="AL221">
        <f t="shared" si="84"/>
        <v>123.7790814084845</v>
      </c>
      <c r="AM221">
        <f t="shared" si="85"/>
        <v>87.776205366839321</v>
      </c>
      <c r="AN221">
        <f t="shared" si="86"/>
        <v>61.752521844897181</v>
      </c>
      <c r="AO221">
        <f t="shared" si="87"/>
        <v>77.580042945857983</v>
      </c>
    </row>
    <row r="222" spans="1:41" x14ac:dyDescent="0.4">
      <c r="A222">
        <v>35</v>
      </c>
      <c r="B222">
        <v>2075.6459577484402</v>
      </c>
      <c r="C222">
        <v>1000</v>
      </c>
      <c r="D222">
        <v>25.4</v>
      </c>
      <c r="E222">
        <v>35.592460108040001</v>
      </c>
      <c r="F222">
        <v>0.5</v>
      </c>
      <c r="G222">
        <v>0</v>
      </c>
      <c r="H222">
        <v>0.441</v>
      </c>
      <c r="I222">
        <v>98</v>
      </c>
      <c r="J222">
        <v>0.355044580988362</v>
      </c>
      <c r="K222">
        <v>0.73694684934898236</v>
      </c>
      <c r="M222">
        <v>35</v>
      </c>
      <c r="N222">
        <v>2.5773195876288659E-3</v>
      </c>
      <c r="O222">
        <f t="shared" si="66"/>
        <v>0.99742268041237114</v>
      </c>
      <c r="P222">
        <v>0</v>
      </c>
      <c r="Q222">
        <v>0.26175349428208383</v>
      </c>
      <c r="R222">
        <v>0.97959183673469385</v>
      </c>
      <c r="S222">
        <f t="shared" si="67"/>
        <v>2.0408163265306145E-2</v>
      </c>
      <c r="T222">
        <v>0.73694684934898236</v>
      </c>
      <c r="U222">
        <f t="shared" si="68"/>
        <v>2.3037070007406015</v>
      </c>
      <c r="V222">
        <f t="shared" si="69"/>
        <v>1.9124862413248054</v>
      </c>
      <c r="W222">
        <f t="shared" si="70"/>
        <v>1.6348519645307102</v>
      </c>
      <c r="X222">
        <f t="shared" si="71"/>
        <v>1.4276072311551531</v>
      </c>
      <c r="Y222">
        <f t="shared" si="72"/>
        <v>1.2669945552179733</v>
      </c>
      <c r="Z222">
        <f t="shared" si="73"/>
        <v>212.60151295520058</v>
      </c>
      <c r="AA222">
        <f t="shared" si="74"/>
        <v>159.51481345151183</v>
      </c>
      <c r="AB222">
        <f t="shared" si="75"/>
        <v>121.8412312875665</v>
      </c>
      <c r="AC222">
        <f t="shared" si="76"/>
        <v>93.719157957768459</v>
      </c>
      <c r="AD222">
        <f t="shared" si="77"/>
        <v>71.924821489804074</v>
      </c>
      <c r="AE222">
        <v>0.355044580988362</v>
      </c>
      <c r="AF222">
        <f t="shared" si="78"/>
        <v>1.1098747318350719</v>
      </c>
      <c r="AG222">
        <f t="shared" si="79"/>
        <v>0.92139328202164938</v>
      </c>
      <c r="AH222">
        <f t="shared" si="80"/>
        <v>0.78763527008436351</v>
      </c>
      <c r="AI222">
        <f t="shared" si="81"/>
        <v>0.68778937266534212</v>
      </c>
      <c r="AJ222">
        <f t="shared" si="82"/>
        <v>0.76301220259183034</v>
      </c>
      <c r="AK222">
        <f t="shared" si="83"/>
        <v>212.60151295520052</v>
      </c>
      <c r="AL222">
        <f t="shared" si="84"/>
        <v>159.5148134515118</v>
      </c>
      <c r="AM222">
        <f t="shared" si="85"/>
        <v>121.8412312875665</v>
      </c>
      <c r="AN222">
        <f t="shared" si="86"/>
        <v>93.719157957768445</v>
      </c>
      <c r="AO222">
        <f t="shared" si="87"/>
        <v>114.9060268622551</v>
      </c>
    </row>
    <row r="223" spans="1:41" x14ac:dyDescent="0.4">
      <c r="A223">
        <v>249</v>
      </c>
      <c r="B223">
        <v>8053.9759996439298</v>
      </c>
      <c r="C223">
        <v>1000</v>
      </c>
      <c r="D223">
        <v>14.1</v>
      </c>
      <c r="E223">
        <v>22.038051441095998</v>
      </c>
      <c r="F223">
        <v>0.5</v>
      </c>
      <c r="G223">
        <v>22.4</v>
      </c>
      <c r="H223">
        <v>0.433</v>
      </c>
      <c r="I223">
        <v>66</v>
      </c>
      <c r="J223">
        <v>0.13182520936429165</v>
      </c>
      <c r="K223">
        <v>1.0617170723680414</v>
      </c>
      <c r="M223">
        <v>249</v>
      </c>
      <c r="N223">
        <v>2.5773195876288659E-3</v>
      </c>
      <c r="O223">
        <f t="shared" si="66"/>
        <v>0.99742268041237114</v>
      </c>
      <c r="P223">
        <v>0.23382045929018788</v>
      </c>
      <c r="Q223">
        <v>0.25667090216010163</v>
      </c>
      <c r="R223">
        <v>0.65306122448979587</v>
      </c>
      <c r="S223">
        <f t="shared" si="67"/>
        <v>0.34693877551020413</v>
      </c>
      <c r="T223">
        <v>1.0617170723680414</v>
      </c>
      <c r="U223">
        <f t="shared" si="68"/>
        <v>2.3145552870844517</v>
      </c>
      <c r="V223">
        <f t="shared" si="69"/>
        <v>1.8263396567907144</v>
      </c>
      <c r="W223">
        <f t="shared" si="70"/>
        <v>1.5082089236858469</v>
      </c>
      <c r="X223">
        <f t="shared" si="71"/>
        <v>1.2844671491067887</v>
      </c>
      <c r="Y223">
        <f t="shared" si="72"/>
        <v>1.1185334654184671</v>
      </c>
      <c r="Z223">
        <f t="shared" si="73"/>
        <v>118.00113677385771</v>
      </c>
      <c r="AA223">
        <f t="shared" si="74"/>
        <v>72.017546324019051</v>
      </c>
      <c r="AB223">
        <f t="shared" si="75"/>
        <v>42.053750753197868</v>
      </c>
      <c r="AC223">
        <f t="shared" si="76"/>
        <v>20.980172829087902</v>
      </c>
      <c r="AD223">
        <f t="shared" si="77"/>
        <v>5.3513685075914923</v>
      </c>
      <c r="AE223">
        <v>0.13182520936429165</v>
      </c>
      <c r="AF223">
        <f t="shared" si="78"/>
        <v>0.2873804549686737</v>
      </c>
      <c r="AG223">
        <f t="shared" si="79"/>
        <v>0.22676249058495548</v>
      </c>
      <c r="AH223">
        <f t="shared" si="80"/>
        <v>0.18726265434023212</v>
      </c>
      <c r="AI223">
        <f t="shared" si="81"/>
        <v>0.15948236612122701</v>
      </c>
      <c r="AJ223">
        <f t="shared" si="82"/>
        <v>0.17359957762909861</v>
      </c>
      <c r="AK223">
        <f t="shared" si="83"/>
        <v>118.00113677385768</v>
      </c>
      <c r="AL223">
        <f t="shared" si="84"/>
        <v>72.017546324019037</v>
      </c>
      <c r="AM223">
        <f t="shared" si="85"/>
        <v>42.053750753197875</v>
      </c>
      <c r="AN223">
        <f t="shared" si="86"/>
        <v>20.980172829087905</v>
      </c>
      <c r="AO223">
        <f t="shared" si="87"/>
        <v>31.689210634489349</v>
      </c>
    </row>
    <row r="224" spans="1:41" x14ac:dyDescent="0.4">
      <c r="A224">
        <v>40</v>
      </c>
      <c r="B224">
        <v>6869.8300996160197</v>
      </c>
      <c r="C224">
        <v>1000</v>
      </c>
      <c r="D224">
        <v>26.2</v>
      </c>
      <c r="E224">
        <v>36.024394179184</v>
      </c>
      <c r="F224">
        <v>1</v>
      </c>
      <c r="G224">
        <v>1.5</v>
      </c>
      <c r="H224">
        <v>0.40300000000000002</v>
      </c>
      <c r="I224">
        <v>100</v>
      </c>
      <c r="J224">
        <v>0.12328699216540429</v>
      </c>
      <c r="K224">
        <v>0.84696068966901883</v>
      </c>
      <c r="M224">
        <v>40</v>
      </c>
      <c r="N224">
        <v>5.1546391752577319E-3</v>
      </c>
      <c r="O224">
        <f t="shared" si="66"/>
        <v>0.99484536082474229</v>
      </c>
      <c r="P224">
        <v>1.5657620041753653E-2</v>
      </c>
      <c r="Q224">
        <v>0.23761118170266834</v>
      </c>
      <c r="R224">
        <v>1</v>
      </c>
      <c r="S224">
        <f t="shared" si="67"/>
        <v>0</v>
      </c>
      <c r="T224">
        <v>0.84696068966901883</v>
      </c>
      <c r="U224">
        <f t="shared" si="68"/>
        <v>2.714369294313923</v>
      </c>
      <c r="V224">
        <f t="shared" si="69"/>
        <v>2.2564814169347893</v>
      </c>
      <c r="W224">
        <f t="shared" si="70"/>
        <v>1.9307778467559893</v>
      </c>
      <c r="X224">
        <f t="shared" si="71"/>
        <v>1.6872394321772906</v>
      </c>
      <c r="Y224">
        <f t="shared" si="72"/>
        <v>1.498256981172261</v>
      </c>
      <c r="Z224">
        <f t="shared" si="73"/>
        <v>220.48350382999038</v>
      </c>
      <c r="AA224">
        <f t="shared" si="74"/>
        <v>166.4210328128207</v>
      </c>
      <c r="AB224">
        <f t="shared" si="75"/>
        <v>127.96546171588103</v>
      </c>
      <c r="AC224">
        <f t="shared" si="76"/>
        <v>99.21106761597656</v>
      </c>
      <c r="AD224">
        <f t="shared" si="77"/>
        <v>76.898054354536839</v>
      </c>
      <c r="AE224">
        <v>0.12328699216540429</v>
      </c>
      <c r="AF224">
        <f t="shared" si="78"/>
        <v>0.39511447225829338</v>
      </c>
      <c r="AG224">
        <f t="shared" si="79"/>
        <v>0.32846247785093147</v>
      </c>
      <c r="AH224">
        <f t="shared" si="80"/>
        <v>0.281051760925486</v>
      </c>
      <c r="AI224">
        <f t="shared" si="81"/>
        <v>0.24560133332432726</v>
      </c>
      <c r="AJ224">
        <f t="shared" si="82"/>
        <v>0.27261536301603806</v>
      </c>
      <c r="AK224">
        <f t="shared" si="83"/>
        <v>220.48350382999038</v>
      </c>
      <c r="AL224">
        <f t="shared" si="84"/>
        <v>166.42103281282073</v>
      </c>
      <c r="AM224">
        <f t="shared" si="85"/>
        <v>127.96546171588108</v>
      </c>
      <c r="AN224">
        <f t="shared" si="86"/>
        <v>99.21106761597656</v>
      </c>
      <c r="AO224">
        <f t="shared" si="87"/>
        <v>121.12256794317105</v>
      </c>
    </row>
    <row r="225" spans="1:41" x14ac:dyDescent="0.4">
      <c r="A225">
        <v>140</v>
      </c>
      <c r="B225">
        <v>7253.2102333844396</v>
      </c>
      <c r="C225">
        <v>1000</v>
      </c>
      <c r="D225">
        <v>22.9</v>
      </c>
      <c r="E225">
        <v>31.780866377115998</v>
      </c>
      <c r="F225">
        <v>2</v>
      </c>
      <c r="G225">
        <v>0.9</v>
      </c>
      <c r="H225">
        <v>0.40899999999999997</v>
      </c>
      <c r="I225">
        <v>98</v>
      </c>
      <c r="J225">
        <v>0.13207079283722675</v>
      </c>
      <c r="K225">
        <v>0.95793722613816945</v>
      </c>
      <c r="M225">
        <v>140</v>
      </c>
      <c r="N225">
        <v>1.0309278350515464E-2</v>
      </c>
      <c r="O225">
        <f t="shared" si="66"/>
        <v>0.98969072164948457</v>
      </c>
      <c r="P225">
        <v>9.3945720250521933E-3</v>
      </c>
      <c r="Q225">
        <v>0.24142312579415498</v>
      </c>
      <c r="R225">
        <v>0.97959183673469385</v>
      </c>
      <c r="S225">
        <f t="shared" si="67"/>
        <v>2.0408163265306145E-2</v>
      </c>
      <c r="T225">
        <v>0.95793722613816945</v>
      </c>
      <c r="U225">
        <f t="shared" si="68"/>
        <v>3.0388599507863092</v>
      </c>
      <c r="V225">
        <f t="shared" si="69"/>
        <v>2.534670909989873</v>
      </c>
      <c r="W225">
        <f t="shared" si="70"/>
        <v>2.173977818283134</v>
      </c>
      <c r="X225">
        <f t="shared" si="71"/>
        <v>1.903152188027688</v>
      </c>
      <c r="Y225">
        <f t="shared" si="72"/>
        <v>1.6923285362929312</v>
      </c>
      <c r="Z225">
        <f t="shared" si="73"/>
        <v>217.2295498982931</v>
      </c>
      <c r="AA225">
        <f t="shared" si="74"/>
        <v>164.59676488491337</v>
      </c>
      <c r="AB225">
        <f t="shared" si="75"/>
        <v>126.94366175196194</v>
      </c>
      <c r="AC225">
        <f t="shared" si="76"/>
        <v>98.671910444493378</v>
      </c>
      <c r="AD225">
        <f t="shared" si="77"/>
        <v>76.663824112503562</v>
      </c>
      <c r="AE225">
        <v>0.13207079283722675</v>
      </c>
      <c r="AF225">
        <f t="shared" si="78"/>
        <v>0.41896758166464154</v>
      </c>
      <c r="AG225">
        <f t="shared" si="79"/>
        <v>0.34945504520515785</v>
      </c>
      <c r="AH225">
        <f t="shared" si="80"/>
        <v>0.29972629336965023</v>
      </c>
      <c r="AI225">
        <f t="shared" si="81"/>
        <v>0.2623875672689075</v>
      </c>
      <c r="AJ225">
        <f t="shared" si="82"/>
        <v>0.29165164145243405</v>
      </c>
      <c r="AK225">
        <f t="shared" si="83"/>
        <v>217.22954989829307</v>
      </c>
      <c r="AL225">
        <f t="shared" si="84"/>
        <v>164.59676488491334</v>
      </c>
      <c r="AM225">
        <f t="shared" si="85"/>
        <v>126.94366175196193</v>
      </c>
      <c r="AN225">
        <f t="shared" si="86"/>
        <v>98.671910444493378</v>
      </c>
      <c r="AO225">
        <f t="shared" si="87"/>
        <v>120.82978014062947</v>
      </c>
    </row>
    <row r="226" spans="1:41" x14ac:dyDescent="0.4">
      <c r="A226">
        <v>150</v>
      </c>
      <c r="B226">
        <v>2128.9229368011702</v>
      </c>
      <c r="C226">
        <v>1000</v>
      </c>
      <c r="D226">
        <v>23</v>
      </c>
      <c r="E226">
        <v>31.471377560960001</v>
      </c>
      <c r="F226">
        <v>0.5</v>
      </c>
      <c r="G226">
        <v>1.8</v>
      </c>
      <c r="H226">
        <v>0.41399999999999998</v>
      </c>
      <c r="I226">
        <v>96</v>
      </c>
      <c r="J226">
        <v>0.47501267108171769</v>
      </c>
      <c r="K226">
        <v>1.0112653707370589</v>
      </c>
      <c r="M226">
        <v>150</v>
      </c>
      <c r="N226">
        <v>2.5773195876288659E-3</v>
      </c>
      <c r="O226">
        <f t="shared" si="66"/>
        <v>0.99742268041237114</v>
      </c>
      <c r="P226">
        <v>1.8789144050104387E-2</v>
      </c>
      <c r="Q226">
        <v>0.24459974587039385</v>
      </c>
      <c r="R226">
        <v>0.95918367346938771</v>
      </c>
      <c r="S226">
        <f t="shared" si="67"/>
        <v>4.081632653061229E-2</v>
      </c>
      <c r="T226">
        <v>1.0112653707370589</v>
      </c>
      <c r="U226">
        <f t="shared" si="68"/>
        <v>3.1076942132967305</v>
      </c>
      <c r="V226">
        <f t="shared" si="69"/>
        <v>2.5846760987532962</v>
      </c>
      <c r="W226">
        <f t="shared" si="70"/>
        <v>2.2123435375890224</v>
      </c>
      <c r="X226">
        <f t="shared" si="71"/>
        <v>1.93377569073371</v>
      </c>
      <c r="Y226">
        <f t="shared" si="72"/>
        <v>1.7175143922254925</v>
      </c>
      <c r="Z226">
        <f t="shared" si="73"/>
        <v>207.30748854098434</v>
      </c>
      <c r="AA226">
        <f t="shared" si="74"/>
        <v>155.58831277585031</v>
      </c>
      <c r="AB226">
        <f t="shared" si="75"/>
        <v>118.76983051209989</v>
      </c>
      <c r="AC226">
        <f t="shared" si="76"/>
        <v>91.223366951078447</v>
      </c>
      <c r="AD226">
        <f t="shared" si="77"/>
        <v>69.838149503100794</v>
      </c>
      <c r="AE226">
        <v>0.47501267108171769</v>
      </c>
      <c r="AF226">
        <f t="shared" si="78"/>
        <v>1.4597495097526734</v>
      </c>
      <c r="AG226">
        <f t="shared" si="79"/>
        <v>1.2140768714892616</v>
      </c>
      <c r="AH226">
        <f t="shared" si="80"/>
        <v>1.0391844154364724</v>
      </c>
      <c r="AI226">
        <f t="shared" si="81"/>
        <v>0.90833522308671233</v>
      </c>
      <c r="AJ226">
        <f t="shared" si="82"/>
        <v>1.0084409130880501</v>
      </c>
      <c r="AK226">
        <f t="shared" si="83"/>
        <v>207.30748854098437</v>
      </c>
      <c r="AL226">
        <f t="shared" si="84"/>
        <v>155.58831277585028</v>
      </c>
      <c r="AM226">
        <f t="shared" si="85"/>
        <v>118.7698305120999</v>
      </c>
      <c r="AN226">
        <f t="shared" si="86"/>
        <v>91.223366951078461</v>
      </c>
      <c r="AO226">
        <f t="shared" si="87"/>
        <v>112.29768687887596</v>
      </c>
    </row>
    <row r="227" spans="1:41" x14ac:dyDescent="0.4">
      <c r="A227">
        <v>74</v>
      </c>
      <c r="B227">
        <v>9326.8615518220995</v>
      </c>
      <c r="C227">
        <v>1000</v>
      </c>
      <c r="D227">
        <v>27.3</v>
      </c>
      <c r="E227">
        <v>36.461360540039998</v>
      </c>
      <c r="F227">
        <v>51.5</v>
      </c>
      <c r="G227">
        <v>0.7</v>
      </c>
      <c r="H227">
        <v>0.43</v>
      </c>
      <c r="I227">
        <v>96</v>
      </c>
      <c r="J227">
        <v>9.3577854319789475E-2</v>
      </c>
      <c r="K227">
        <v>0.87278769155725411</v>
      </c>
      <c r="M227">
        <v>74</v>
      </c>
      <c r="N227">
        <v>0.2654639175257732</v>
      </c>
      <c r="O227">
        <f t="shared" si="66"/>
        <v>0.73453608247422686</v>
      </c>
      <c r="P227">
        <v>7.3068893528183713E-3</v>
      </c>
      <c r="Q227">
        <v>0.2547649301143583</v>
      </c>
      <c r="R227">
        <v>0.95918367346938771</v>
      </c>
      <c r="S227">
        <f t="shared" si="67"/>
        <v>4.081632653061229E-2</v>
      </c>
      <c r="T227">
        <v>0.87278769155725411</v>
      </c>
      <c r="U227">
        <f t="shared" si="68"/>
        <v>3.3652103646846618</v>
      </c>
      <c r="V227">
        <f t="shared" si="69"/>
        <v>2.6865420420211836</v>
      </c>
      <c r="W227">
        <f t="shared" si="70"/>
        <v>2.2356702126738299</v>
      </c>
      <c r="X227">
        <f t="shared" si="71"/>
        <v>1.9143862635575</v>
      </c>
      <c r="Y227">
        <f t="shared" si="72"/>
        <v>1.673841638987775</v>
      </c>
      <c r="Z227">
        <f t="shared" si="73"/>
        <v>285.57032795459702</v>
      </c>
      <c r="AA227">
        <f t="shared" si="74"/>
        <v>207.8116325435083</v>
      </c>
      <c r="AB227">
        <f t="shared" si="75"/>
        <v>156.15281176627042</v>
      </c>
      <c r="AC227">
        <f t="shared" si="76"/>
        <v>119.34157436865252</v>
      </c>
      <c r="AD227">
        <f t="shared" si="77"/>
        <v>91.781077480739484</v>
      </c>
      <c r="AE227">
        <v>9.3577854319789475E-2</v>
      </c>
      <c r="AF227">
        <f t="shared" si="78"/>
        <v>0.36080843979368737</v>
      </c>
      <c r="AG227">
        <f t="shared" si="79"/>
        <v>0.2880435210809299</v>
      </c>
      <c r="AH227">
        <f t="shared" si="80"/>
        <v>0.2397023050306851</v>
      </c>
      <c r="AI227">
        <f t="shared" si="81"/>
        <v>0.20525513892543032</v>
      </c>
      <c r="AJ227">
        <f t="shared" si="82"/>
        <v>0.22433077162231124</v>
      </c>
      <c r="AK227">
        <f t="shared" si="83"/>
        <v>285.57032795459708</v>
      </c>
      <c r="AL227">
        <f t="shared" si="84"/>
        <v>207.8116325435083</v>
      </c>
      <c r="AM227">
        <f t="shared" si="85"/>
        <v>156.15281176627045</v>
      </c>
      <c r="AN227">
        <f t="shared" si="86"/>
        <v>119.34157436865249</v>
      </c>
      <c r="AO227">
        <f t="shared" si="87"/>
        <v>139.72634685092439</v>
      </c>
    </row>
    <row r="228" spans="1:41" x14ac:dyDescent="0.4">
      <c r="A228">
        <v>143</v>
      </c>
      <c r="B228">
        <v>1058.74656923156</v>
      </c>
      <c r="C228">
        <v>1000</v>
      </c>
      <c r="D228">
        <v>23</v>
      </c>
      <c r="E228">
        <v>31.543770859519999</v>
      </c>
      <c r="F228">
        <v>0</v>
      </c>
      <c r="G228">
        <v>0</v>
      </c>
      <c r="H228">
        <v>0.38400000000000001</v>
      </c>
      <c r="I228">
        <v>98</v>
      </c>
      <c r="J228">
        <v>1.0174399303199884</v>
      </c>
      <c r="K228">
        <v>1.0772110356254851</v>
      </c>
      <c r="M228">
        <v>143</v>
      </c>
      <c r="N228">
        <v>0</v>
      </c>
      <c r="O228">
        <f t="shared" si="66"/>
        <v>1</v>
      </c>
      <c r="P228">
        <v>0</v>
      </c>
      <c r="Q228">
        <v>0.22554002541296059</v>
      </c>
      <c r="R228">
        <v>0.97959183673469385</v>
      </c>
      <c r="S228">
        <f t="shared" si="67"/>
        <v>2.0408163265306145E-2</v>
      </c>
      <c r="T228">
        <v>1.0772110356254851</v>
      </c>
      <c r="U228">
        <f t="shared" si="68"/>
        <v>3.4582851692034406</v>
      </c>
      <c r="V228">
        <f t="shared" si="69"/>
        <v>2.9282219872641173</v>
      </c>
      <c r="W228">
        <f t="shared" si="70"/>
        <v>2.5390527053108047</v>
      </c>
      <c r="X228">
        <f t="shared" si="71"/>
        <v>2.2411917543472124</v>
      </c>
      <c r="Y228">
        <f t="shared" si="72"/>
        <v>2.0058784568257413</v>
      </c>
      <c r="Z228">
        <f t="shared" si="73"/>
        <v>221.04063686976428</v>
      </c>
      <c r="AA228">
        <f t="shared" si="74"/>
        <v>171.83364173054895</v>
      </c>
      <c r="AB228">
        <f t="shared" si="75"/>
        <v>135.70615425755435</v>
      </c>
      <c r="AC228">
        <f t="shared" si="76"/>
        <v>108.05503102239007</v>
      </c>
      <c r="AD228">
        <f t="shared" si="77"/>
        <v>86.210351591972241</v>
      </c>
      <c r="AE228">
        <v>1.0174399303199884</v>
      </c>
      <c r="AF228">
        <f t="shared" si="78"/>
        <v>3.2663956320665766</v>
      </c>
      <c r="AG228">
        <f t="shared" si="79"/>
        <v>2.765744015009584</v>
      </c>
      <c r="AH228">
        <f t="shared" si="80"/>
        <v>2.3981685316379853</v>
      </c>
      <c r="AI228">
        <f t="shared" si="81"/>
        <v>2.1168349626614358</v>
      </c>
      <c r="AJ228">
        <f t="shared" si="82"/>
        <v>2.3682230893574596</v>
      </c>
      <c r="AK228">
        <f t="shared" si="83"/>
        <v>221.04063686976428</v>
      </c>
      <c r="AL228">
        <f t="shared" si="84"/>
        <v>171.83364173054895</v>
      </c>
      <c r="AM228">
        <f t="shared" si="85"/>
        <v>135.70615425755435</v>
      </c>
      <c r="AN228">
        <f t="shared" si="86"/>
        <v>108.05503102239007</v>
      </c>
      <c r="AO228">
        <f t="shared" si="87"/>
        <v>132.76293948996531</v>
      </c>
    </row>
    <row r="229" spans="1:41" x14ac:dyDescent="0.4">
      <c r="A229">
        <v>9</v>
      </c>
      <c r="B229">
        <v>5316.3903473583296</v>
      </c>
      <c r="C229">
        <v>1000</v>
      </c>
      <c r="D229">
        <v>19.399999999999999</v>
      </c>
      <c r="E229">
        <v>27.130094623615999</v>
      </c>
      <c r="F229">
        <v>0.5</v>
      </c>
      <c r="G229">
        <v>0</v>
      </c>
      <c r="H229">
        <v>0.38900000000000001</v>
      </c>
      <c r="I229">
        <v>98</v>
      </c>
      <c r="J229">
        <v>0.2311340878291068</v>
      </c>
      <c r="K229">
        <v>1.2287990334801357</v>
      </c>
      <c r="M229">
        <v>9</v>
      </c>
      <c r="N229">
        <v>2.5773195876288659E-3</v>
      </c>
      <c r="O229">
        <f t="shared" si="66"/>
        <v>0.99742268041237114</v>
      </c>
      <c r="P229">
        <v>0</v>
      </c>
      <c r="Q229">
        <v>0.22871664548919948</v>
      </c>
      <c r="R229">
        <v>0.97959183673469385</v>
      </c>
      <c r="S229">
        <f t="shared" si="67"/>
        <v>2.0408163265306145E-2</v>
      </c>
      <c r="T229">
        <v>1.2287990334801357</v>
      </c>
      <c r="U229">
        <f t="shared" si="68"/>
        <v>3.943047638887458</v>
      </c>
      <c r="V229">
        <f t="shared" si="69"/>
        <v>3.3317397328759757</v>
      </c>
      <c r="W229">
        <f t="shared" si="70"/>
        <v>2.8845373088665296</v>
      </c>
      <c r="X229">
        <f t="shared" si="71"/>
        <v>2.5431793247755579</v>
      </c>
      <c r="Y229">
        <f t="shared" si="72"/>
        <v>2.2740650204822779</v>
      </c>
      <c r="Z229">
        <f t="shared" si="73"/>
        <v>220.88629071591791</v>
      </c>
      <c r="AA229">
        <f t="shared" si="74"/>
        <v>171.1378868389902</v>
      </c>
      <c r="AB229">
        <f t="shared" si="75"/>
        <v>134.74443178044376</v>
      </c>
      <c r="AC229">
        <f t="shared" si="76"/>
        <v>106.9646260685043</v>
      </c>
      <c r="AD229">
        <f t="shared" si="77"/>
        <v>85.064030693595058</v>
      </c>
      <c r="AE229">
        <v>0.2311340878291068</v>
      </c>
      <c r="AF229">
        <f t="shared" si="78"/>
        <v>0.74167760101489277</v>
      </c>
      <c r="AG229">
        <f t="shared" si="79"/>
        <v>0.6266920815044158</v>
      </c>
      <c r="AH229">
        <f t="shared" si="80"/>
        <v>0.54257440112534849</v>
      </c>
      <c r="AI229">
        <f t="shared" si="81"/>
        <v>0.47836580059235917</v>
      </c>
      <c r="AJ229">
        <f t="shared" si="82"/>
        <v>0.534682574054274</v>
      </c>
      <c r="AK229">
        <f t="shared" si="83"/>
        <v>220.88629071591791</v>
      </c>
      <c r="AL229">
        <f t="shared" si="84"/>
        <v>171.13788683899017</v>
      </c>
      <c r="AM229">
        <f t="shared" si="85"/>
        <v>134.7444317804437</v>
      </c>
      <c r="AN229">
        <f t="shared" si="86"/>
        <v>106.9646260685043</v>
      </c>
      <c r="AO229">
        <f t="shared" si="87"/>
        <v>131.33003836699382</v>
      </c>
    </row>
    <row r="230" spans="1:41" x14ac:dyDescent="0.4">
      <c r="A230">
        <v>91</v>
      </c>
      <c r="B230">
        <v>1497.30239162722</v>
      </c>
      <c r="C230">
        <v>1000</v>
      </c>
      <c r="D230">
        <v>26.6</v>
      </c>
      <c r="E230">
        <v>35.523557353039998</v>
      </c>
      <c r="F230">
        <v>39</v>
      </c>
      <c r="G230">
        <v>0</v>
      </c>
      <c r="H230">
        <v>0.36199999999999999</v>
      </c>
      <c r="I230">
        <v>96</v>
      </c>
      <c r="J230">
        <v>0.71803615682963629</v>
      </c>
      <c r="K230">
        <v>1.0751172548958319</v>
      </c>
      <c r="M230">
        <v>91</v>
      </c>
      <c r="N230">
        <v>0.20103092783505155</v>
      </c>
      <c r="O230">
        <f t="shared" si="66"/>
        <v>0.7989690721649485</v>
      </c>
      <c r="P230">
        <v>0</v>
      </c>
      <c r="Q230">
        <v>0.2115628970775095</v>
      </c>
      <c r="R230">
        <v>0.95918367346938771</v>
      </c>
      <c r="S230">
        <f t="shared" si="67"/>
        <v>4.081632653061229E-2</v>
      </c>
      <c r="T230">
        <v>1.0751172548958319</v>
      </c>
      <c r="U230">
        <f t="shared" si="68"/>
        <v>4.0904322923937748</v>
      </c>
      <c r="V230">
        <f t="shared" si="69"/>
        <v>3.4052030292617208</v>
      </c>
      <c r="W230">
        <f t="shared" si="70"/>
        <v>2.9166121323929559</v>
      </c>
      <c r="X230">
        <f t="shared" si="71"/>
        <v>2.5506374134893441</v>
      </c>
      <c r="Y230">
        <f t="shared" si="72"/>
        <v>2.2662675391452449</v>
      </c>
      <c r="Z230">
        <f t="shared" si="73"/>
        <v>280.46383069073676</v>
      </c>
      <c r="AA230">
        <f t="shared" si="74"/>
        <v>216.72852554037476</v>
      </c>
      <c r="AB230">
        <f t="shared" si="75"/>
        <v>171.28316647429739</v>
      </c>
      <c r="AC230">
        <f t="shared" si="76"/>
        <v>137.24271951494958</v>
      </c>
      <c r="AD230">
        <f t="shared" si="77"/>
        <v>110.79259297766768</v>
      </c>
      <c r="AE230">
        <v>0.71803615682963629</v>
      </c>
      <c r="AF230">
        <f t="shared" si="78"/>
        <v>2.7318678680185804</v>
      </c>
      <c r="AG230">
        <f t="shared" si="79"/>
        <v>2.27422533237328</v>
      </c>
      <c r="AH230">
        <f t="shared" si="80"/>
        <v>1.9479112226777895</v>
      </c>
      <c r="AI230">
        <f t="shared" si="81"/>
        <v>1.7034885055632578</v>
      </c>
      <c r="AJ230">
        <f t="shared" si="82"/>
        <v>1.8919587918729786</v>
      </c>
      <c r="AK230">
        <f t="shared" si="83"/>
        <v>280.4638306907367</v>
      </c>
      <c r="AL230">
        <f t="shared" si="84"/>
        <v>216.72852554037476</v>
      </c>
      <c r="AM230">
        <f t="shared" si="85"/>
        <v>171.28316647429742</v>
      </c>
      <c r="AN230">
        <f t="shared" si="86"/>
        <v>137.24271951494961</v>
      </c>
      <c r="AO230">
        <f t="shared" si="87"/>
        <v>163.49074122208461</v>
      </c>
    </row>
    <row r="231" spans="1:41" x14ac:dyDescent="0.4">
      <c r="A231">
        <v>19</v>
      </c>
      <c r="B231">
        <v>2623.2906536528599</v>
      </c>
      <c r="C231">
        <v>1000</v>
      </c>
      <c r="D231">
        <v>22.7</v>
      </c>
      <c r="E231">
        <v>30.821420753588001</v>
      </c>
      <c r="F231">
        <v>7</v>
      </c>
      <c r="G231">
        <v>1.5</v>
      </c>
      <c r="H231">
        <v>0.35899999999999999</v>
      </c>
      <c r="I231">
        <v>100</v>
      </c>
      <c r="J231">
        <v>0.4722294365620508</v>
      </c>
      <c r="K231">
        <v>1.2387950673129842</v>
      </c>
      <c r="M231">
        <v>19</v>
      </c>
      <c r="N231">
        <v>3.608247422680412E-2</v>
      </c>
      <c r="O231">
        <f t="shared" si="66"/>
        <v>0.96391752577319589</v>
      </c>
      <c r="P231">
        <v>1.5657620041753653E-2</v>
      </c>
      <c r="Q231">
        <v>0.20965692503176617</v>
      </c>
      <c r="R231">
        <v>1</v>
      </c>
      <c r="S231">
        <f t="shared" si="67"/>
        <v>0</v>
      </c>
      <c r="T231">
        <v>1.2387950673129842</v>
      </c>
      <c r="U231">
        <f t="shared" si="68"/>
        <v>4.1667058858612194</v>
      </c>
      <c r="V231">
        <f t="shared" si="69"/>
        <v>3.5030165944926011</v>
      </c>
      <c r="W231">
        <f t="shared" si="70"/>
        <v>3.021707195168339</v>
      </c>
      <c r="X231">
        <f t="shared" si="71"/>
        <v>2.6566828278607271</v>
      </c>
      <c r="Y231">
        <f t="shared" si="72"/>
        <v>2.3703436390329302</v>
      </c>
      <c r="Z231">
        <f t="shared" si="73"/>
        <v>236.35150767100143</v>
      </c>
      <c r="AA231">
        <f t="shared" si="74"/>
        <v>182.77611744861403</v>
      </c>
      <c r="AB231">
        <f t="shared" si="75"/>
        <v>143.92308904834366</v>
      </c>
      <c r="AC231">
        <f t="shared" si="76"/>
        <v>114.45700729364549</v>
      </c>
      <c r="AD231">
        <f t="shared" si="77"/>
        <v>91.342676571544487</v>
      </c>
      <c r="AE231">
        <v>0.4722294365620508</v>
      </c>
      <c r="AF231">
        <f t="shared" si="78"/>
        <v>1.5883508295427331</v>
      </c>
      <c r="AG231">
        <f t="shared" si="79"/>
        <v>1.335352066159633</v>
      </c>
      <c r="AH231">
        <f t="shared" si="80"/>
        <v>1.1518766290577427</v>
      </c>
      <c r="AI231">
        <f t="shared" si="81"/>
        <v>1.0127291172106183</v>
      </c>
      <c r="AJ231">
        <f t="shared" si="82"/>
        <v>1.1294705543456898</v>
      </c>
      <c r="AK231">
        <f t="shared" si="83"/>
        <v>236.35150767100143</v>
      </c>
      <c r="AL231">
        <f t="shared" si="84"/>
        <v>182.77611744861403</v>
      </c>
      <c r="AM231">
        <f t="shared" si="85"/>
        <v>143.92308904834368</v>
      </c>
      <c r="AN231">
        <f t="shared" si="86"/>
        <v>114.45700729364552</v>
      </c>
      <c r="AO231">
        <f t="shared" si="87"/>
        <v>139.17834571443063</v>
      </c>
    </row>
    <row r="232" spans="1:41" x14ac:dyDescent="0.4">
      <c r="A232">
        <v>7</v>
      </c>
      <c r="B232">
        <v>7872.8428552736996</v>
      </c>
      <c r="C232">
        <v>1000</v>
      </c>
      <c r="D232">
        <v>22.7</v>
      </c>
      <c r="E232">
        <v>30.799071139952002</v>
      </c>
      <c r="F232">
        <v>16.5</v>
      </c>
      <c r="G232">
        <v>1.5</v>
      </c>
      <c r="H232">
        <v>0.36599999999999999</v>
      </c>
      <c r="I232">
        <v>98</v>
      </c>
      <c r="J232">
        <v>0.15495705534982521</v>
      </c>
      <c r="K232">
        <v>1.2199525460851224</v>
      </c>
      <c r="M232">
        <v>7</v>
      </c>
      <c r="N232">
        <v>8.505154639175258E-2</v>
      </c>
      <c r="O232">
        <f t="shared" si="66"/>
        <v>0.91494845360824739</v>
      </c>
      <c r="P232">
        <v>1.5657620041753653E-2</v>
      </c>
      <c r="Q232">
        <v>0.2141041931385006</v>
      </c>
      <c r="R232">
        <v>0.97959183673469385</v>
      </c>
      <c r="S232">
        <f t="shared" si="67"/>
        <v>2.0408163265306145E-2</v>
      </c>
      <c r="T232">
        <v>1.2199525460851224</v>
      </c>
      <c r="U232">
        <f t="shared" si="68"/>
        <v>4.1882525058977302</v>
      </c>
      <c r="V232">
        <f t="shared" si="69"/>
        <v>3.4983721419887179</v>
      </c>
      <c r="W232">
        <f t="shared" si="70"/>
        <v>3.0036217301369921</v>
      </c>
      <c r="X232">
        <f t="shared" si="71"/>
        <v>2.6314710966426991</v>
      </c>
      <c r="Y232">
        <f t="shared" si="72"/>
        <v>2.3413734448614414</v>
      </c>
      <c r="Z232">
        <f t="shared" si="73"/>
        <v>243.31273944531731</v>
      </c>
      <c r="AA232">
        <f t="shared" si="74"/>
        <v>186.76296903638891</v>
      </c>
      <c r="AB232">
        <f t="shared" si="75"/>
        <v>146.20807914010564</v>
      </c>
      <c r="AC232">
        <f t="shared" si="76"/>
        <v>115.70274229823099</v>
      </c>
      <c r="AD232">
        <f t="shared" si="77"/>
        <v>91.923321310734963</v>
      </c>
      <c r="AE232">
        <v>0.15495705534982521</v>
      </c>
      <c r="AF232">
        <f t="shared" si="78"/>
        <v>0.53198731168528146</v>
      </c>
      <c r="AG232">
        <f t="shared" si="79"/>
        <v>0.4443594526525193</v>
      </c>
      <c r="AH232">
        <f t="shared" si="80"/>
        <v>0.38151678946887502</v>
      </c>
      <c r="AI232">
        <f t="shared" si="81"/>
        <v>0.33424661777416059</v>
      </c>
      <c r="AJ232">
        <f t="shared" si="82"/>
        <v>0.37174840904087303</v>
      </c>
      <c r="AK232">
        <f t="shared" si="83"/>
        <v>243.31273944531725</v>
      </c>
      <c r="AL232">
        <f t="shared" si="84"/>
        <v>186.76296903638894</v>
      </c>
      <c r="AM232">
        <f t="shared" si="85"/>
        <v>146.2080791401057</v>
      </c>
      <c r="AN232">
        <f t="shared" si="86"/>
        <v>115.70274229823096</v>
      </c>
      <c r="AO232">
        <f t="shared" si="87"/>
        <v>139.90415163841868</v>
      </c>
    </row>
    <row r="233" spans="1:41" x14ac:dyDescent="0.4">
      <c r="A233">
        <v>106</v>
      </c>
      <c r="B233">
        <v>4673.5011425707698</v>
      </c>
      <c r="C233">
        <v>1000</v>
      </c>
      <c r="D233">
        <v>26.7</v>
      </c>
      <c r="E233">
        <v>34.466766188580003</v>
      </c>
      <c r="F233">
        <v>29</v>
      </c>
      <c r="G233">
        <v>0</v>
      </c>
      <c r="H233">
        <v>0.36099999999999999</v>
      </c>
      <c r="I233">
        <v>100</v>
      </c>
      <c r="J233">
        <v>0.28134967300258318</v>
      </c>
      <c r="K233">
        <v>1.3148880182394849</v>
      </c>
      <c r="M233">
        <v>106</v>
      </c>
      <c r="N233">
        <v>0.14948453608247422</v>
      </c>
      <c r="O233">
        <f t="shared" si="66"/>
        <v>0.85051546391752575</v>
      </c>
      <c r="P233">
        <v>0</v>
      </c>
      <c r="Q233">
        <v>0.21092757306226173</v>
      </c>
      <c r="R233">
        <v>1</v>
      </c>
      <c r="S233">
        <f t="shared" si="67"/>
        <v>0</v>
      </c>
      <c r="T233">
        <v>1.3148880182394849</v>
      </c>
      <c r="U233">
        <f t="shared" si="68"/>
        <v>4.9550959304640436</v>
      </c>
      <c r="V233">
        <f t="shared" si="69"/>
        <v>4.1336635972628457</v>
      </c>
      <c r="W233">
        <f t="shared" si="70"/>
        <v>3.5458494676711063</v>
      </c>
      <c r="X233">
        <f t="shared" si="71"/>
        <v>3.1043986043857732</v>
      </c>
      <c r="Y233">
        <f t="shared" si="72"/>
        <v>2.7606975209112932</v>
      </c>
      <c r="Z233">
        <f t="shared" si="73"/>
        <v>276.84546985974248</v>
      </c>
      <c r="AA233">
        <f t="shared" si="74"/>
        <v>214.37381282076356</v>
      </c>
      <c r="AB233">
        <f t="shared" si="75"/>
        <v>169.66931164363908</v>
      </c>
      <c r="AC233">
        <f t="shared" si="76"/>
        <v>136.09604478275494</v>
      </c>
      <c r="AD233">
        <f t="shared" si="77"/>
        <v>109.95685431886552</v>
      </c>
      <c r="AE233">
        <v>0.28134967300258318</v>
      </c>
      <c r="AF233">
        <f t="shared" si="78"/>
        <v>1.0602534971754336</v>
      </c>
      <c r="AG233">
        <f t="shared" si="79"/>
        <v>0.88448969437697134</v>
      </c>
      <c r="AH233">
        <f t="shared" si="80"/>
        <v>0.75871372649769553</v>
      </c>
      <c r="AI233">
        <f t="shared" si="81"/>
        <v>0.66425544996831332</v>
      </c>
      <c r="AJ233">
        <f t="shared" si="82"/>
        <v>0.73839115384079768</v>
      </c>
      <c r="AK233">
        <f t="shared" si="83"/>
        <v>276.84546985974248</v>
      </c>
      <c r="AL233">
        <f t="shared" si="84"/>
        <v>214.37381282076359</v>
      </c>
      <c r="AM233">
        <f t="shared" si="85"/>
        <v>169.66931164363908</v>
      </c>
      <c r="AN233">
        <f t="shared" si="86"/>
        <v>136.09604478275492</v>
      </c>
      <c r="AO233">
        <f t="shared" si="87"/>
        <v>162.44606789858193</v>
      </c>
    </row>
    <row r="234" spans="1:41" x14ac:dyDescent="0.4">
      <c r="A234">
        <v>211</v>
      </c>
      <c r="B234">
        <v>4989.4020345649697</v>
      </c>
      <c r="C234">
        <v>1000</v>
      </c>
      <c r="D234">
        <v>17.399999999999999</v>
      </c>
      <c r="E234">
        <v>24.523682120063999</v>
      </c>
      <c r="F234">
        <v>1.5</v>
      </c>
      <c r="G234">
        <v>0.9</v>
      </c>
      <c r="H234">
        <v>0.34399999999999997</v>
      </c>
      <c r="I234">
        <v>94</v>
      </c>
      <c r="J234">
        <v>0.31502505624229721</v>
      </c>
      <c r="K234">
        <v>1.5717866565542618</v>
      </c>
      <c r="M234">
        <v>211</v>
      </c>
      <c r="N234">
        <v>7.7319587628865982E-3</v>
      </c>
      <c r="O234">
        <f t="shared" si="66"/>
        <v>0.99226804123711343</v>
      </c>
      <c r="P234">
        <v>9.3945720250521933E-3</v>
      </c>
      <c r="Q234">
        <v>0.20012706480304951</v>
      </c>
      <c r="R234">
        <v>0.93877551020408168</v>
      </c>
      <c r="S234">
        <f t="shared" si="67"/>
        <v>6.1224489795918324E-2</v>
      </c>
      <c r="T234">
        <v>1.5717866565542618</v>
      </c>
      <c r="U234">
        <f t="shared" si="68"/>
        <v>4.9778908156383475</v>
      </c>
      <c r="V234">
        <f t="shared" si="69"/>
        <v>4.2696052660966632</v>
      </c>
      <c r="W234">
        <f t="shared" si="70"/>
        <v>3.7377716545432529</v>
      </c>
      <c r="X234">
        <f t="shared" si="71"/>
        <v>3.323755637917293</v>
      </c>
      <c r="Y234">
        <f t="shared" si="72"/>
        <v>2.9923109257986051</v>
      </c>
      <c r="Z234">
        <f t="shared" si="73"/>
        <v>216.70270229619416</v>
      </c>
      <c r="AA234">
        <f t="shared" si="74"/>
        <v>171.64025399329162</v>
      </c>
      <c r="AB234">
        <f t="shared" si="75"/>
        <v>137.80400723959298</v>
      </c>
      <c r="AC234">
        <f t="shared" si="76"/>
        <v>111.46353571952143</v>
      </c>
      <c r="AD234">
        <f t="shared" si="77"/>
        <v>90.376404667951419</v>
      </c>
      <c r="AE234">
        <v>0.31502505624229721</v>
      </c>
      <c r="AF234">
        <f t="shared" si="78"/>
        <v>0.99769286602946083</v>
      </c>
      <c r="AG234">
        <f t="shared" si="79"/>
        <v>0.85573486291908596</v>
      </c>
      <c r="AH234">
        <f t="shared" si="80"/>
        <v>0.74914220755296423</v>
      </c>
      <c r="AI234">
        <f t="shared" si="81"/>
        <v>0.66616312233237263</v>
      </c>
      <c r="AJ234">
        <f t="shared" si="82"/>
        <v>0.74966671984659661</v>
      </c>
      <c r="AK234">
        <f t="shared" si="83"/>
        <v>216.70270229619422</v>
      </c>
      <c r="AL234">
        <f t="shared" si="84"/>
        <v>171.64025399329165</v>
      </c>
      <c r="AM234">
        <f t="shared" si="85"/>
        <v>137.80400723959298</v>
      </c>
      <c r="AN234">
        <f t="shared" si="86"/>
        <v>111.46353571952143</v>
      </c>
      <c r="AO234">
        <f t="shared" si="87"/>
        <v>137.97050583493927</v>
      </c>
    </row>
    <row r="235" spans="1:41" x14ac:dyDescent="0.4">
      <c r="A235">
        <v>164</v>
      </c>
      <c r="B235">
        <v>5342.2965687824699</v>
      </c>
      <c r="C235">
        <v>1000</v>
      </c>
      <c r="D235">
        <v>21.7</v>
      </c>
      <c r="E235">
        <v>28.956305880736</v>
      </c>
      <c r="F235">
        <v>4</v>
      </c>
      <c r="G235">
        <v>0</v>
      </c>
      <c r="H235">
        <v>0.33700000000000002</v>
      </c>
      <c r="I235">
        <v>98</v>
      </c>
      <c r="J235">
        <v>0.29195259361123699</v>
      </c>
      <c r="K235">
        <v>1.5596973390964544</v>
      </c>
      <c r="M235">
        <v>164</v>
      </c>
      <c r="N235">
        <v>2.0618556701030927E-2</v>
      </c>
      <c r="O235">
        <f t="shared" si="66"/>
        <v>0.97938144329896903</v>
      </c>
      <c r="P235">
        <v>0</v>
      </c>
      <c r="Q235">
        <v>0.19567979669631511</v>
      </c>
      <c r="R235">
        <v>0.97959183673469385</v>
      </c>
      <c r="S235">
        <f t="shared" si="67"/>
        <v>2.0408163265306145E-2</v>
      </c>
      <c r="T235">
        <v>1.5596973390964544</v>
      </c>
      <c r="U235">
        <f t="shared" si="68"/>
        <v>5.2186942964577705</v>
      </c>
      <c r="V235">
        <f t="shared" si="69"/>
        <v>4.4846299423376594</v>
      </c>
      <c r="W235">
        <f t="shared" si="70"/>
        <v>3.9316078604210296</v>
      </c>
      <c r="X235">
        <f t="shared" si="71"/>
        <v>3.5000048132511181</v>
      </c>
      <c r="Y235">
        <f t="shared" si="72"/>
        <v>3.1537889702625441</v>
      </c>
      <c r="Z235">
        <f t="shared" si="73"/>
        <v>234.59660189463446</v>
      </c>
      <c r="AA235">
        <f t="shared" si="74"/>
        <v>187.53206342812913</v>
      </c>
      <c r="AB235">
        <f t="shared" si="75"/>
        <v>152.07505083637847</v>
      </c>
      <c r="AC235">
        <f t="shared" si="76"/>
        <v>124.40282005473576</v>
      </c>
      <c r="AD235">
        <f t="shared" si="77"/>
        <v>102.20519014859384</v>
      </c>
      <c r="AE235">
        <v>0.29195259361123699</v>
      </c>
      <c r="AF235">
        <f t="shared" si="78"/>
        <v>0.97686345736645064</v>
      </c>
      <c r="AG235">
        <f t="shared" si="79"/>
        <v>0.83945731664232992</v>
      </c>
      <c r="AH235">
        <f t="shared" si="80"/>
        <v>0.73593964876365103</v>
      </c>
      <c r="AI235">
        <f t="shared" si="81"/>
        <v>0.65514985328655806</v>
      </c>
      <c r="AJ235">
        <f t="shared" si="82"/>
        <v>0.73792912131919153</v>
      </c>
      <c r="AK235">
        <f t="shared" si="83"/>
        <v>234.59660189463446</v>
      </c>
      <c r="AL235">
        <f t="shared" si="84"/>
        <v>187.53206342812911</v>
      </c>
      <c r="AM235">
        <f t="shared" si="85"/>
        <v>152.07505083637844</v>
      </c>
      <c r="AN235">
        <f t="shared" si="86"/>
        <v>124.40282005473576</v>
      </c>
      <c r="AO235">
        <f t="shared" si="87"/>
        <v>152.75648768574231</v>
      </c>
    </row>
    <row r="236" spans="1:41" x14ac:dyDescent="0.4">
      <c r="A236">
        <v>139</v>
      </c>
      <c r="B236">
        <v>3883.7507891540199</v>
      </c>
      <c r="C236">
        <v>1000</v>
      </c>
      <c r="D236">
        <v>23.5</v>
      </c>
      <c r="E236">
        <v>30.919249330780001</v>
      </c>
      <c r="F236">
        <v>3.5</v>
      </c>
      <c r="G236">
        <v>0</v>
      </c>
      <c r="H236">
        <v>0.32900000000000001</v>
      </c>
      <c r="I236">
        <v>100</v>
      </c>
      <c r="J236">
        <v>0.39773510180400351</v>
      </c>
      <c r="K236">
        <v>1.5447040155055534</v>
      </c>
      <c r="M236">
        <v>139</v>
      </c>
      <c r="N236">
        <v>1.804123711340206E-2</v>
      </c>
      <c r="O236">
        <f t="shared" si="66"/>
        <v>0.98195876288659789</v>
      </c>
      <c r="P236">
        <v>0</v>
      </c>
      <c r="Q236">
        <v>0.19059720457433291</v>
      </c>
      <c r="R236">
        <v>1</v>
      </c>
      <c r="S236">
        <f t="shared" si="67"/>
        <v>0</v>
      </c>
      <c r="T236">
        <v>1.5447040155055534</v>
      </c>
      <c r="U236">
        <f t="shared" si="68"/>
        <v>5.2695276246829472</v>
      </c>
      <c r="V236">
        <f t="shared" si="69"/>
        <v>4.5327379114680832</v>
      </c>
      <c r="W236">
        <f t="shared" si="70"/>
        <v>3.9767109022395655</v>
      </c>
      <c r="X236">
        <f t="shared" si="71"/>
        <v>3.5421931550067027</v>
      </c>
      <c r="Y236">
        <f t="shared" si="72"/>
        <v>3.1932777139172326</v>
      </c>
      <c r="Z236">
        <f t="shared" si="73"/>
        <v>241.13510237482791</v>
      </c>
      <c r="AA236">
        <f t="shared" si="74"/>
        <v>193.43731005869114</v>
      </c>
      <c r="AB236">
        <f t="shared" si="75"/>
        <v>157.44161097024536</v>
      </c>
      <c r="AC236">
        <f t="shared" si="76"/>
        <v>129.31209600354458</v>
      </c>
      <c r="AD236">
        <f t="shared" si="77"/>
        <v>106.72424502451567</v>
      </c>
      <c r="AE236">
        <v>0.39773510180400351</v>
      </c>
      <c r="AF236">
        <f t="shared" si="78"/>
        <v>1.3568140467197134</v>
      </c>
      <c r="AG236">
        <f t="shared" si="79"/>
        <v>1.1671031838928647</v>
      </c>
      <c r="AH236">
        <f t="shared" si="80"/>
        <v>1.0239356534783721</v>
      </c>
      <c r="AI236">
        <f t="shared" si="81"/>
        <v>0.91205469848859222</v>
      </c>
      <c r="AJ236">
        <f t="shared" si="82"/>
        <v>1.0277686080022688</v>
      </c>
      <c r="AK236">
        <f t="shared" si="83"/>
        <v>241.13510237482791</v>
      </c>
      <c r="AL236">
        <f t="shared" si="84"/>
        <v>193.43731005869117</v>
      </c>
      <c r="AM236">
        <f t="shared" si="85"/>
        <v>157.44161097024539</v>
      </c>
      <c r="AN236">
        <f t="shared" si="86"/>
        <v>129.31209600354455</v>
      </c>
      <c r="AO236">
        <f t="shared" si="87"/>
        <v>158.40530628064457</v>
      </c>
    </row>
    <row r="237" spans="1:41" x14ac:dyDescent="0.4">
      <c r="A237">
        <v>195</v>
      </c>
      <c r="B237">
        <v>2773.3045724367598</v>
      </c>
      <c r="C237">
        <v>1000</v>
      </c>
      <c r="D237">
        <v>14.6</v>
      </c>
      <c r="E237">
        <v>21.203746321808001</v>
      </c>
      <c r="F237">
        <v>9.5</v>
      </c>
      <c r="G237">
        <v>0</v>
      </c>
      <c r="H237">
        <v>0.35799999999999998</v>
      </c>
      <c r="I237">
        <v>96</v>
      </c>
      <c r="J237">
        <v>0.61359089685500134</v>
      </c>
      <c r="K237">
        <v>1.7016744398535475</v>
      </c>
      <c r="M237">
        <v>195</v>
      </c>
      <c r="N237">
        <v>4.8969072164948453E-2</v>
      </c>
      <c r="O237">
        <f t="shared" si="66"/>
        <v>0.9510309278350515</v>
      </c>
      <c r="P237">
        <v>0</v>
      </c>
      <c r="Q237">
        <v>0.2090216010165184</v>
      </c>
      <c r="R237">
        <v>0.95918367346938771</v>
      </c>
      <c r="S237">
        <f t="shared" si="67"/>
        <v>4.081632653061229E-2</v>
      </c>
      <c r="T237">
        <v>1.7016744398535475</v>
      </c>
      <c r="U237">
        <f t="shared" si="68"/>
        <v>5.668144134896334</v>
      </c>
      <c r="V237">
        <f t="shared" si="69"/>
        <v>4.8278202952026623</v>
      </c>
      <c r="W237">
        <f t="shared" si="70"/>
        <v>4.2044888900771262</v>
      </c>
      <c r="X237">
        <f t="shared" si="71"/>
        <v>3.7237115953398154</v>
      </c>
      <c r="Y237">
        <f t="shared" si="72"/>
        <v>3.3416039590667794</v>
      </c>
      <c r="Z237">
        <f t="shared" si="73"/>
        <v>233.09215923723667</v>
      </c>
      <c r="AA237">
        <f t="shared" si="74"/>
        <v>183.70998483224338</v>
      </c>
      <c r="AB237">
        <f t="shared" si="75"/>
        <v>147.07951130998831</v>
      </c>
      <c r="AC237">
        <f t="shared" si="76"/>
        <v>118.8263223640059</v>
      </c>
      <c r="AD237">
        <f t="shared" si="77"/>
        <v>96.371519769337922</v>
      </c>
      <c r="AE237">
        <v>0.61359089685500134</v>
      </c>
      <c r="AF237">
        <f t="shared" si="78"/>
        <v>2.0438231672174498</v>
      </c>
      <c r="AG237">
        <f t="shared" si="79"/>
        <v>1.7408186403993504</v>
      </c>
      <c r="AH237">
        <f t="shared" si="80"/>
        <v>1.5160573893919116</v>
      </c>
      <c r="AI237">
        <f t="shared" si="81"/>
        <v>1.3426983939481201</v>
      </c>
      <c r="AJ237">
        <f t="shared" si="82"/>
        <v>1.5061472116505961</v>
      </c>
      <c r="AK237">
        <f t="shared" si="83"/>
        <v>233.09215923723673</v>
      </c>
      <c r="AL237">
        <f t="shared" si="84"/>
        <v>183.70998483224338</v>
      </c>
      <c r="AM237">
        <f t="shared" si="85"/>
        <v>147.07951130998828</v>
      </c>
      <c r="AN237">
        <f t="shared" si="86"/>
        <v>118.82632236400588</v>
      </c>
      <c r="AO237">
        <f t="shared" si="87"/>
        <v>145.4643997116724</v>
      </c>
    </row>
    <row r="238" spans="1:41" x14ac:dyDescent="0.4">
      <c r="A238">
        <v>203</v>
      </c>
      <c r="B238">
        <v>1024.8067618657101</v>
      </c>
      <c r="C238">
        <v>1000</v>
      </c>
      <c r="D238">
        <v>16.3</v>
      </c>
      <c r="E238">
        <v>22.794497871088002</v>
      </c>
      <c r="F238">
        <v>0</v>
      </c>
      <c r="G238">
        <v>0.9</v>
      </c>
      <c r="H238">
        <v>0.35599999999999998</v>
      </c>
      <c r="I238">
        <v>98</v>
      </c>
      <c r="J238">
        <v>1.7154806919857442</v>
      </c>
      <c r="K238">
        <v>1.7580362129970581</v>
      </c>
      <c r="M238">
        <v>203</v>
      </c>
      <c r="N238">
        <v>0</v>
      </c>
      <c r="O238">
        <f t="shared" si="66"/>
        <v>1</v>
      </c>
      <c r="P238">
        <v>9.3945720250521933E-3</v>
      </c>
      <c r="Q238">
        <v>0.20775095298602284</v>
      </c>
      <c r="R238">
        <v>0.97959183673469385</v>
      </c>
      <c r="S238">
        <f t="shared" si="67"/>
        <v>2.0408163265306145E-2</v>
      </c>
      <c r="T238">
        <v>1.7580362129970581</v>
      </c>
      <c r="U238">
        <f t="shared" si="68"/>
        <v>5.682294771212991</v>
      </c>
      <c r="V238">
        <f t="shared" si="69"/>
        <v>4.8340885784191618</v>
      </c>
      <c r="W238">
        <f t="shared" si="70"/>
        <v>4.2062188496911403</v>
      </c>
      <c r="X238">
        <f t="shared" si="71"/>
        <v>3.7227004228531917</v>
      </c>
      <c r="Y238">
        <f t="shared" si="72"/>
        <v>3.3388848387573749</v>
      </c>
      <c r="Z238">
        <f t="shared" si="73"/>
        <v>223.21830057902793</v>
      </c>
      <c r="AA238">
        <f t="shared" si="74"/>
        <v>174.97093306048134</v>
      </c>
      <c r="AB238">
        <f t="shared" si="75"/>
        <v>139.25666710360187</v>
      </c>
      <c r="AC238">
        <f t="shared" si="76"/>
        <v>111.75334133230514</v>
      </c>
      <c r="AD238">
        <f t="shared" si="77"/>
        <v>89.92127773439455</v>
      </c>
      <c r="AE238">
        <v>1.7154806919857442</v>
      </c>
      <c r="AF238">
        <f t="shared" si="78"/>
        <v>5.5447475393976706</v>
      </c>
      <c r="AG238">
        <f t="shared" si="79"/>
        <v>4.7170732652256024</v>
      </c>
      <c r="AH238">
        <f t="shared" si="80"/>
        <v>4.1044019284508977</v>
      </c>
      <c r="AI238">
        <f t="shared" si="81"/>
        <v>3.6325876851903631</v>
      </c>
      <c r="AJ238">
        <f t="shared" si="82"/>
        <v>4.0725785618826977</v>
      </c>
      <c r="AK238">
        <f t="shared" si="83"/>
        <v>223.2183005790279</v>
      </c>
      <c r="AL238">
        <f t="shared" si="84"/>
        <v>174.97093306048131</v>
      </c>
      <c r="AM238">
        <f t="shared" si="85"/>
        <v>139.25666710360187</v>
      </c>
      <c r="AN238">
        <f t="shared" si="86"/>
        <v>111.75334133230514</v>
      </c>
      <c r="AO238">
        <f t="shared" si="87"/>
        <v>137.40159716799317</v>
      </c>
    </row>
    <row r="239" spans="1:41" x14ac:dyDescent="0.4">
      <c r="A239">
        <v>107</v>
      </c>
      <c r="B239">
        <v>4659.1656998891203</v>
      </c>
      <c r="C239">
        <v>1000</v>
      </c>
      <c r="D239">
        <v>27.6</v>
      </c>
      <c r="E239">
        <v>34.707382507296003</v>
      </c>
      <c r="F239">
        <v>25.5</v>
      </c>
      <c r="G239">
        <v>0</v>
      </c>
      <c r="H239">
        <v>0.33700000000000002</v>
      </c>
      <c r="I239">
        <v>100</v>
      </c>
      <c r="J239">
        <v>0.34557926976587783</v>
      </c>
      <c r="K239">
        <v>1.6101110802859073</v>
      </c>
      <c r="M239">
        <v>107</v>
      </c>
      <c r="N239">
        <v>0.13144329896907217</v>
      </c>
      <c r="O239">
        <f t="shared" si="66"/>
        <v>0.86855670103092786</v>
      </c>
      <c r="P239">
        <v>0</v>
      </c>
      <c r="Q239">
        <v>0.19567979669631511</v>
      </c>
      <c r="R239">
        <v>1</v>
      </c>
      <c r="S239">
        <f t="shared" si="67"/>
        <v>0</v>
      </c>
      <c r="T239">
        <v>1.6101110802859073</v>
      </c>
      <c r="U239">
        <f t="shared" si="68"/>
        <v>6.0517040478292961</v>
      </c>
      <c r="V239">
        <f t="shared" si="69"/>
        <v>5.1118033393561966</v>
      </c>
      <c r="W239">
        <f t="shared" si="70"/>
        <v>4.424609519381594</v>
      </c>
      <c r="X239">
        <f t="shared" si="71"/>
        <v>3.9002836344089751</v>
      </c>
      <c r="Y239">
        <f t="shared" si="72"/>
        <v>3.4870594758441964</v>
      </c>
      <c r="Z239">
        <f t="shared" si="73"/>
        <v>275.85630717817901</v>
      </c>
      <c r="AA239">
        <f t="shared" si="74"/>
        <v>217.4814087018452</v>
      </c>
      <c r="AB239">
        <f t="shared" si="75"/>
        <v>174.80150739636647</v>
      </c>
      <c r="AC239">
        <f t="shared" si="76"/>
        <v>142.23692900221528</v>
      </c>
      <c r="AD239">
        <f t="shared" si="77"/>
        <v>116.57260288060371</v>
      </c>
      <c r="AE239">
        <v>0.34557926976587783</v>
      </c>
      <c r="AF239">
        <f t="shared" si="78"/>
        <v>1.2988814817153456</v>
      </c>
      <c r="AG239">
        <f t="shared" si="79"/>
        <v>1.097149933834259</v>
      </c>
      <c r="AH239">
        <f t="shared" si="80"/>
        <v>0.94965704256598804</v>
      </c>
      <c r="AI239">
        <f t="shared" si="81"/>
        <v>0.83712061034914353</v>
      </c>
      <c r="AJ239">
        <f t="shared" si="82"/>
        <v>0.93553752443468097</v>
      </c>
      <c r="AK239">
        <f t="shared" si="83"/>
        <v>275.85630717817901</v>
      </c>
      <c r="AL239">
        <f t="shared" si="84"/>
        <v>217.48140870184525</v>
      </c>
      <c r="AM239">
        <f t="shared" si="85"/>
        <v>174.80150739636647</v>
      </c>
      <c r="AN239">
        <f t="shared" si="86"/>
        <v>142.23692900221531</v>
      </c>
      <c r="AO239">
        <f t="shared" si="87"/>
        <v>170.71575360075462</v>
      </c>
    </row>
    <row r="240" spans="1:41" x14ac:dyDescent="0.4">
      <c r="A240">
        <v>137</v>
      </c>
      <c r="B240">
        <v>4029.7103959040801</v>
      </c>
      <c r="C240">
        <v>1000</v>
      </c>
      <c r="D240">
        <v>24.7</v>
      </c>
      <c r="E240">
        <v>32.058068546847998</v>
      </c>
      <c r="F240">
        <v>30</v>
      </c>
      <c r="G240">
        <v>0</v>
      </c>
      <c r="H240">
        <v>0.318</v>
      </c>
      <c r="I240">
        <v>100</v>
      </c>
      <c r="J240">
        <v>0.40158308768942153</v>
      </c>
      <c r="K240">
        <v>1.6182635432813217</v>
      </c>
      <c r="M240">
        <v>137</v>
      </c>
      <c r="N240">
        <v>0.15463917525773196</v>
      </c>
      <c r="O240">
        <f t="shared" si="66"/>
        <v>0.84536082474226804</v>
      </c>
      <c r="P240">
        <v>0</v>
      </c>
      <c r="Q240">
        <v>0.18360864040660735</v>
      </c>
      <c r="R240">
        <v>1</v>
      </c>
      <c r="S240">
        <f t="shared" si="67"/>
        <v>0</v>
      </c>
      <c r="T240">
        <v>1.6182635432813217</v>
      </c>
      <c r="U240">
        <f t="shared" si="68"/>
        <v>6.2908126940275526</v>
      </c>
      <c r="V240">
        <f t="shared" si="69"/>
        <v>5.3382575056144335</v>
      </c>
      <c r="W240">
        <f t="shared" si="70"/>
        <v>4.6362380905319425</v>
      </c>
      <c r="X240">
        <f t="shared" si="71"/>
        <v>4.0974003525888172</v>
      </c>
      <c r="Y240">
        <f t="shared" si="72"/>
        <v>3.6707720266253494</v>
      </c>
      <c r="Z240">
        <f t="shared" si="73"/>
        <v>288.73845487934511</v>
      </c>
      <c r="AA240">
        <f t="shared" si="74"/>
        <v>229.8756576317694</v>
      </c>
      <c r="AB240">
        <f t="shared" si="75"/>
        <v>186.49462627892686</v>
      </c>
      <c r="AC240">
        <f t="shared" si="76"/>
        <v>153.19734660033171</v>
      </c>
      <c r="AD240">
        <f t="shared" si="77"/>
        <v>126.83400623251981</v>
      </c>
      <c r="AE240">
        <v>0.40158308768942153</v>
      </c>
      <c r="AF240">
        <f t="shared" si="78"/>
        <v>1.5611078901406228</v>
      </c>
      <c r="AG240">
        <f t="shared" si="79"/>
        <v>1.3247248514534447</v>
      </c>
      <c r="AH240">
        <f t="shared" si="80"/>
        <v>1.1505139662751833</v>
      </c>
      <c r="AI240">
        <f t="shared" si="81"/>
        <v>1.0167977224252986</v>
      </c>
      <c r="AJ240">
        <f t="shared" si="82"/>
        <v>1.1386587576977101</v>
      </c>
      <c r="AK240">
        <f t="shared" si="83"/>
        <v>288.73845487934511</v>
      </c>
      <c r="AL240">
        <f t="shared" si="84"/>
        <v>229.87565763176946</v>
      </c>
      <c r="AM240">
        <f t="shared" si="85"/>
        <v>186.49462627892686</v>
      </c>
      <c r="AN240">
        <f t="shared" si="86"/>
        <v>153.19734660033171</v>
      </c>
      <c r="AO240">
        <f t="shared" si="87"/>
        <v>183.54250779064981</v>
      </c>
    </row>
    <row r="241" spans="1:41" x14ac:dyDescent="0.4">
      <c r="A241">
        <v>244</v>
      </c>
      <c r="B241">
        <v>2076.11521521953</v>
      </c>
      <c r="C241">
        <v>1000</v>
      </c>
      <c r="D241">
        <v>19</v>
      </c>
      <c r="E241">
        <v>25.151965281279999</v>
      </c>
      <c r="F241">
        <v>0</v>
      </c>
      <c r="G241">
        <v>1.8</v>
      </c>
      <c r="H241">
        <v>0.312</v>
      </c>
      <c r="I241">
        <v>90</v>
      </c>
      <c r="J241">
        <v>1.0568353299195727</v>
      </c>
      <c r="K241">
        <v>2.1941119084275771</v>
      </c>
      <c r="M241">
        <v>244</v>
      </c>
      <c r="N241">
        <v>0</v>
      </c>
      <c r="O241">
        <f t="shared" si="66"/>
        <v>1</v>
      </c>
      <c r="P241">
        <v>1.8789144050104387E-2</v>
      </c>
      <c r="Q241">
        <v>0.17979669631512069</v>
      </c>
      <c r="R241">
        <v>0.89795918367346939</v>
      </c>
      <c r="S241">
        <f t="shared" si="67"/>
        <v>0.10204081632653061</v>
      </c>
      <c r="T241">
        <v>2.1941119084275771</v>
      </c>
      <c r="U241">
        <f t="shared" si="68"/>
        <v>6.7478608012186054</v>
      </c>
      <c r="V241">
        <f t="shared" si="69"/>
        <v>5.8540384708230873</v>
      </c>
      <c r="W241">
        <f t="shared" si="70"/>
        <v>5.1693110072399575</v>
      </c>
      <c r="X241">
        <f t="shared" si="71"/>
        <v>4.62799032838908</v>
      </c>
      <c r="Y241">
        <f t="shared" si="72"/>
        <v>4.1892951009625321</v>
      </c>
      <c r="Z241">
        <f t="shared" si="73"/>
        <v>207.54405804462812</v>
      </c>
      <c r="AA241">
        <f t="shared" si="74"/>
        <v>166.80674072902769</v>
      </c>
      <c r="AB241">
        <f t="shared" si="75"/>
        <v>135.59924119570428</v>
      </c>
      <c r="AC241">
        <f t="shared" si="76"/>
        <v>110.92772481717925</v>
      </c>
      <c r="AD241">
        <f t="shared" si="77"/>
        <v>90.93352006665944</v>
      </c>
      <c r="AE241">
        <v>1.0568353299195727</v>
      </c>
      <c r="AF241">
        <f t="shared" si="78"/>
        <v>3.250234260483988</v>
      </c>
      <c r="AG241">
        <f t="shared" si="79"/>
        <v>2.8197078986312789</v>
      </c>
      <c r="AH241">
        <f t="shared" si="80"/>
        <v>2.4898960179786314</v>
      </c>
      <c r="AI241">
        <f t="shared" si="81"/>
        <v>2.229158716463485</v>
      </c>
      <c r="AJ241">
        <f t="shared" si="82"/>
        <v>2.5223161209044171</v>
      </c>
      <c r="AK241">
        <f t="shared" si="83"/>
        <v>207.54405804462812</v>
      </c>
      <c r="AL241">
        <f t="shared" si="84"/>
        <v>166.80674072902769</v>
      </c>
      <c r="AM241">
        <f t="shared" si="85"/>
        <v>135.59924119570428</v>
      </c>
      <c r="AN241">
        <f t="shared" si="86"/>
        <v>110.92772481717925</v>
      </c>
      <c r="AO241">
        <f t="shared" si="87"/>
        <v>138.66690008332426</v>
      </c>
    </row>
    <row r="242" spans="1:41" x14ac:dyDescent="0.4">
      <c r="A242">
        <v>8</v>
      </c>
      <c r="B242">
        <v>3394.4384516002901</v>
      </c>
      <c r="C242">
        <v>1000</v>
      </c>
      <c r="D242">
        <v>19.2</v>
      </c>
      <c r="E242">
        <v>25.737646444799999</v>
      </c>
      <c r="F242">
        <v>26</v>
      </c>
      <c r="G242">
        <v>0</v>
      </c>
      <c r="H242">
        <v>0.31</v>
      </c>
      <c r="I242">
        <v>100</v>
      </c>
      <c r="J242">
        <v>0.5884127694713509</v>
      </c>
      <c r="K242">
        <v>1.9973309301061706</v>
      </c>
      <c r="M242">
        <v>8</v>
      </c>
      <c r="N242">
        <v>0.13402061855670103</v>
      </c>
      <c r="O242">
        <f t="shared" si="66"/>
        <v>0.865979381443299</v>
      </c>
      <c r="P242">
        <v>0</v>
      </c>
      <c r="Q242">
        <v>0.17852604828462512</v>
      </c>
      <c r="R242">
        <v>1</v>
      </c>
      <c r="S242">
        <f t="shared" si="67"/>
        <v>0</v>
      </c>
      <c r="T242">
        <v>1.9973309301061706</v>
      </c>
      <c r="U242">
        <f t="shared" si="68"/>
        <v>7.6489058774024423</v>
      </c>
      <c r="V242">
        <f t="shared" si="69"/>
        <v>6.532394189401808</v>
      </c>
      <c r="W242">
        <f t="shared" si="70"/>
        <v>5.7003180893558945</v>
      </c>
      <c r="X242">
        <f t="shared" si="71"/>
        <v>5.0562665475079163</v>
      </c>
      <c r="Y242">
        <f t="shared" si="72"/>
        <v>4.5429773706131442</v>
      </c>
      <c r="Z242">
        <f t="shared" si="73"/>
        <v>282.9563625190471</v>
      </c>
      <c r="AA242">
        <f t="shared" si="74"/>
        <v>227.05617736839287</v>
      </c>
      <c r="AB242">
        <f t="shared" si="75"/>
        <v>185.39677643969031</v>
      </c>
      <c r="AC242">
        <f t="shared" si="76"/>
        <v>153.15116645388073</v>
      </c>
      <c r="AD242">
        <f t="shared" si="77"/>
        <v>127.4524117228614</v>
      </c>
      <c r="AE242">
        <v>0.5884127694713509</v>
      </c>
      <c r="AF242">
        <f t="shared" si="78"/>
        <v>2.2533641385650713</v>
      </c>
      <c r="AG242">
        <f t="shared" si="79"/>
        <v>1.924440310980494</v>
      </c>
      <c r="AH242">
        <f t="shared" si="80"/>
        <v>1.6793110762307417</v>
      </c>
      <c r="AI242">
        <f t="shared" si="81"/>
        <v>1.4895737894803089</v>
      </c>
      <c r="AJ242">
        <f t="shared" si="82"/>
        <v>1.6729487938098355</v>
      </c>
      <c r="AK242">
        <f t="shared" si="83"/>
        <v>282.9563625190471</v>
      </c>
      <c r="AL242">
        <f t="shared" si="84"/>
        <v>227.05617736839284</v>
      </c>
      <c r="AM242">
        <f t="shared" si="85"/>
        <v>185.39677643969034</v>
      </c>
      <c r="AN242">
        <f t="shared" si="86"/>
        <v>153.15116645388071</v>
      </c>
      <c r="AO242">
        <f t="shared" si="87"/>
        <v>184.31551465357674</v>
      </c>
    </row>
    <row r="243" spans="1:41" x14ac:dyDescent="0.4">
      <c r="A243">
        <v>148</v>
      </c>
      <c r="B243">
        <v>6584.3925822792498</v>
      </c>
      <c r="C243">
        <v>1000</v>
      </c>
      <c r="D243">
        <v>23.5</v>
      </c>
      <c r="E243">
        <v>29.864957324079999</v>
      </c>
      <c r="F243">
        <v>6.5</v>
      </c>
      <c r="G243">
        <v>1.8</v>
      </c>
      <c r="H243">
        <v>0.28100000000000003</v>
      </c>
      <c r="I243">
        <v>96</v>
      </c>
      <c r="J243">
        <v>0.34960148512834516</v>
      </c>
      <c r="K243">
        <v>2.3019134254328857</v>
      </c>
      <c r="M243">
        <v>148</v>
      </c>
      <c r="N243">
        <v>3.3505154639175257E-2</v>
      </c>
      <c r="O243">
        <f t="shared" si="66"/>
        <v>0.96649484536082475</v>
      </c>
      <c r="P243">
        <v>1.8789144050104387E-2</v>
      </c>
      <c r="Q243">
        <v>0.16010165184243963</v>
      </c>
      <c r="R243">
        <v>0.95918367346938771</v>
      </c>
      <c r="S243">
        <f t="shared" si="67"/>
        <v>4.081632653061229E-2</v>
      </c>
      <c r="T243">
        <v>2.3019134254328857</v>
      </c>
      <c r="U243">
        <f t="shared" si="68"/>
        <v>7.7622984549021981</v>
      </c>
      <c r="V243">
        <f t="shared" si="69"/>
        <v>6.7450754606105328</v>
      </c>
      <c r="W243">
        <f t="shared" si="70"/>
        <v>5.9635697832828143</v>
      </c>
      <c r="X243">
        <f t="shared" si="71"/>
        <v>5.3443558855831474</v>
      </c>
      <c r="Y243">
        <f t="shared" si="72"/>
        <v>4.8416355169696992</v>
      </c>
      <c r="Z243">
        <f t="shared" si="73"/>
        <v>237.21070345825285</v>
      </c>
      <c r="AA243">
        <f t="shared" si="74"/>
        <v>193.02037974525862</v>
      </c>
      <c r="AB243">
        <f t="shared" si="75"/>
        <v>159.07011607794664</v>
      </c>
      <c r="AC243">
        <f t="shared" si="76"/>
        <v>132.17015142861493</v>
      </c>
      <c r="AD243">
        <f t="shared" si="77"/>
        <v>110.33091268665791</v>
      </c>
      <c r="AE243">
        <v>0.34960148512834516</v>
      </c>
      <c r="AF243">
        <f t="shared" si="78"/>
        <v>1.1788936273017918</v>
      </c>
      <c r="AG243">
        <f t="shared" si="79"/>
        <v>1.0244035993181408</v>
      </c>
      <c r="AH243">
        <f t="shared" si="80"/>
        <v>0.90571297333222922</v>
      </c>
      <c r="AI243">
        <f t="shared" si="81"/>
        <v>0.81167029741916552</v>
      </c>
      <c r="AJ243">
        <f t="shared" si="82"/>
        <v>0.91914999304569867</v>
      </c>
      <c r="AK243">
        <f t="shared" si="83"/>
        <v>237.21070345825282</v>
      </c>
      <c r="AL243">
        <f t="shared" si="84"/>
        <v>193.02037974525865</v>
      </c>
      <c r="AM243">
        <f t="shared" si="85"/>
        <v>159.07011607794664</v>
      </c>
      <c r="AN243">
        <f t="shared" si="86"/>
        <v>132.1701514286149</v>
      </c>
      <c r="AO243">
        <f t="shared" si="87"/>
        <v>162.91364085832237</v>
      </c>
    </row>
    <row r="244" spans="1:41" x14ac:dyDescent="0.4">
      <c r="A244">
        <v>167</v>
      </c>
      <c r="B244">
        <v>6875.13456197494</v>
      </c>
      <c r="C244">
        <v>1000</v>
      </c>
      <c r="D244">
        <v>19.7</v>
      </c>
      <c r="E244">
        <v>25.31819665862</v>
      </c>
      <c r="F244">
        <v>19.5</v>
      </c>
      <c r="G244">
        <v>9.1999999999999993</v>
      </c>
      <c r="H244">
        <v>0.26500000000000001</v>
      </c>
      <c r="I244">
        <v>84</v>
      </c>
      <c r="J244">
        <v>0.44005750306343966</v>
      </c>
      <c r="K244">
        <v>3.025454548567847</v>
      </c>
      <c r="M244">
        <v>167</v>
      </c>
      <c r="N244">
        <v>0.10051546391752578</v>
      </c>
      <c r="O244">
        <f t="shared" si="66"/>
        <v>0.89948453608247425</v>
      </c>
      <c r="P244">
        <v>9.6033402922755737E-2</v>
      </c>
      <c r="Q244">
        <v>0.14993646759847523</v>
      </c>
      <c r="R244">
        <v>0.83673469387755106</v>
      </c>
      <c r="S244">
        <f t="shared" si="67"/>
        <v>0.16326530612244894</v>
      </c>
      <c r="T244">
        <v>3.025454548567847</v>
      </c>
      <c r="U244">
        <f t="shared" si="68"/>
        <v>9.2470664853534288</v>
      </c>
      <c r="V244">
        <f t="shared" si="69"/>
        <v>7.7840736341678598</v>
      </c>
      <c r="W244">
        <f t="shared" si="70"/>
        <v>6.7207700872829585</v>
      </c>
      <c r="X244">
        <f t="shared" si="71"/>
        <v>5.9130483720937388</v>
      </c>
      <c r="Y244">
        <f t="shared" si="72"/>
        <v>5.2786454002347485</v>
      </c>
      <c r="Z244">
        <f t="shared" si="73"/>
        <v>205.64222125666021</v>
      </c>
      <c r="AA244">
        <f t="shared" si="74"/>
        <v>157.28608740305123</v>
      </c>
      <c r="AB244">
        <f t="shared" si="75"/>
        <v>122.1408379929011</v>
      </c>
      <c r="AC244">
        <f t="shared" si="76"/>
        <v>95.44330536688399</v>
      </c>
      <c r="AD244">
        <f t="shared" si="77"/>
        <v>74.474457159949395</v>
      </c>
      <c r="AE244">
        <v>0.44005750306343966</v>
      </c>
      <c r="AF244">
        <f t="shared" si="78"/>
        <v>1.3450015271696925</v>
      </c>
      <c r="AG244">
        <f t="shared" si="79"/>
        <v>1.1322067319554863</v>
      </c>
      <c r="AH244">
        <f t="shared" si="80"/>
        <v>0.97754742495576141</v>
      </c>
      <c r="AI244">
        <f t="shared" si="81"/>
        <v>0.86006292950216334</v>
      </c>
      <c r="AJ244">
        <f t="shared" si="82"/>
        <v>0.95973492457695497</v>
      </c>
      <c r="AK244">
        <f t="shared" si="83"/>
        <v>205.64222125666015</v>
      </c>
      <c r="AL244">
        <f t="shared" si="84"/>
        <v>157.28608740305123</v>
      </c>
      <c r="AM244">
        <f t="shared" si="85"/>
        <v>122.14083799290111</v>
      </c>
      <c r="AN244">
        <f t="shared" si="86"/>
        <v>95.443305366884019</v>
      </c>
      <c r="AO244">
        <f t="shared" si="87"/>
        <v>118.09307144993674</v>
      </c>
    </row>
    <row r="245" spans="1:41" x14ac:dyDescent="0.4">
      <c r="A245">
        <v>81</v>
      </c>
      <c r="B245">
        <v>2944.5539186689798</v>
      </c>
      <c r="C245">
        <v>1000</v>
      </c>
      <c r="D245">
        <v>28.6</v>
      </c>
      <c r="E245">
        <v>34.625340220528003</v>
      </c>
      <c r="F245">
        <v>20.5</v>
      </c>
      <c r="G245">
        <v>0</v>
      </c>
      <c r="H245">
        <v>0.28100000000000003</v>
      </c>
      <c r="I245">
        <v>98</v>
      </c>
      <c r="J245">
        <v>0.8570637794117133</v>
      </c>
      <c r="K245">
        <v>2.5236705102160069</v>
      </c>
      <c r="M245">
        <v>81</v>
      </c>
      <c r="N245">
        <v>0.1056701030927835</v>
      </c>
      <c r="O245">
        <f t="shared" si="66"/>
        <v>0.89432989690721654</v>
      </c>
      <c r="P245">
        <v>0</v>
      </c>
      <c r="Q245">
        <v>0.16010165184243963</v>
      </c>
      <c r="R245">
        <v>0.97959183673469385</v>
      </c>
      <c r="S245">
        <f t="shared" si="67"/>
        <v>2.0408163265306145E-2</v>
      </c>
      <c r="T245">
        <v>2.5236705102160069</v>
      </c>
      <c r="U245">
        <f t="shared" si="68"/>
        <v>9.3918022641161087</v>
      </c>
      <c r="V245">
        <f t="shared" si="69"/>
        <v>8.1742197130176102</v>
      </c>
      <c r="W245">
        <f t="shared" si="70"/>
        <v>7.23610808215824</v>
      </c>
      <c r="X245">
        <f t="shared" si="71"/>
        <v>6.491153042898226</v>
      </c>
      <c r="Y245">
        <f t="shared" si="72"/>
        <v>5.8852666971383503</v>
      </c>
      <c r="Z245">
        <f t="shared" si="73"/>
        <v>272.14851249786335</v>
      </c>
      <c r="AA245">
        <f t="shared" si="74"/>
        <v>223.90201810924833</v>
      </c>
      <c r="AB245">
        <f t="shared" si="75"/>
        <v>186.72950977023086</v>
      </c>
      <c r="AC245">
        <f t="shared" si="76"/>
        <v>157.21079739298588</v>
      </c>
      <c r="AD245">
        <f t="shared" si="77"/>
        <v>133.20265753054335</v>
      </c>
      <c r="AE245">
        <v>0.8570637794117133</v>
      </c>
      <c r="AF245">
        <f t="shared" si="78"/>
        <v>3.1895501062386598</v>
      </c>
      <c r="AG245">
        <f t="shared" si="79"/>
        <v>2.7760468779979357</v>
      </c>
      <c r="AH245">
        <f t="shared" si="80"/>
        <v>2.4574547731254182</v>
      </c>
      <c r="AI245">
        <f t="shared" si="81"/>
        <v>2.2044605811913289</v>
      </c>
      <c r="AJ245">
        <f t="shared" si="82"/>
        <v>2.4983693878997868</v>
      </c>
      <c r="AK245">
        <f t="shared" si="83"/>
        <v>272.14851249786329</v>
      </c>
      <c r="AL245">
        <f t="shared" si="84"/>
        <v>223.90201810924833</v>
      </c>
      <c r="AM245">
        <f t="shared" si="85"/>
        <v>186.72950977023083</v>
      </c>
      <c r="AN245">
        <f t="shared" si="86"/>
        <v>157.21079739298582</v>
      </c>
      <c r="AO245">
        <f t="shared" si="87"/>
        <v>191.50332191317921</v>
      </c>
    </row>
    <row r="246" spans="1:41" x14ac:dyDescent="0.4">
      <c r="A246">
        <v>206</v>
      </c>
      <c r="B246">
        <v>398.57985537247703</v>
      </c>
      <c r="C246">
        <v>1000</v>
      </c>
      <c r="D246">
        <v>15.4</v>
      </c>
      <c r="E246">
        <v>20.454520769799998</v>
      </c>
      <c r="F246">
        <v>0</v>
      </c>
      <c r="G246">
        <v>0</v>
      </c>
      <c r="H246">
        <v>0.27700000000000002</v>
      </c>
      <c r="I246">
        <v>94</v>
      </c>
      <c r="J246">
        <v>8.8641165195611133</v>
      </c>
      <c r="K246">
        <v>3.5330582803714536</v>
      </c>
      <c r="M246">
        <v>206</v>
      </c>
      <c r="N246">
        <v>0</v>
      </c>
      <c r="O246">
        <f t="shared" si="66"/>
        <v>1</v>
      </c>
      <c r="P246">
        <v>0</v>
      </c>
      <c r="Q246">
        <v>0.15756035578144856</v>
      </c>
      <c r="R246">
        <v>0.93877551020408168</v>
      </c>
      <c r="S246">
        <f t="shared" si="67"/>
        <v>6.1224489795918324E-2</v>
      </c>
      <c r="T246">
        <v>3.5330582803714536</v>
      </c>
      <c r="U246">
        <f t="shared" si="68"/>
        <v>11.595346933273566</v>
      </c>
      <c r="V246">
        <f t="shared" si="69"/>
        <v>10.267942306576559</v>
      </c>
      <c r="W246">
        <f t="shared" si="70"/>
        <v>9.2132354926943716</v>
      </c>
      <c r="X246">
        <f t="shared" si="71"/>
        <v>8.3550209398396014</v>
      </c>
      <c r="Y246">
        <f t="shared" si="72"/>
        <v>7.6430677923238184</v>
      </c>
      <c r="Z246">
        <f t="shared" si="73"/>
        <v>228.19574468085113</v>
      </c>
      <c r="AA246">
        <f t="shared" si="74"/>
        <v>190.62476448865777</v>
      </c>
      <c r="AB246">
        <f t="shared" si="75"/>
        <v>160.77224776846091</v>
      </c>
      <c r="AC246">
        <f t="shared" si="76"/>
        <v>136.48126571411052</v>
      </c>
      <c r="AD246">
        <f t="shared" si="77"/>
        <v>116.33007965892519</v>
      </c>
      <c r="AE246">
        <v>8.8641165195611133</v>
      </c>
      <c r="AF246">
        <f t="shared" si="78"/>
        <v>29.09165322075194</v>
      </c>
      <c r="AG246">
        <f t="shared" si="79"/>
        <v>25.761317758974691</v>
      </c>
      <c r="AH246">
        <f t="shared" si="80"/>
        <v>23.115155892874981</v>
      </c>
      <c r="AI246">
        <f t="shared" si="81"/>
        <v>20.961974939831681</v>
      </c>
      <c r="AJ246">
        <f t="shared" si="82"/>
        <v>23.969687909783129</v>
      </c>
      <c r="AK246">
        <f t="shared" si="83"/>
        <v>228.19574468085116</v>
      </c>
      <c r="AL246">
        <f t="shared" si="84"/>
        <v>190.62476448865772</v>
      </c>
      <c r="AM246">
        <f t="shared" si="85"/>
        <v>160.77224776846091</v>
      </c>
      <c r="AN246">
        <f t="shared" si="86"/>
        <v>136.48126571411049</v>
      </c>
      <c r="AO246">
        <f t="shared" si="87"/>
        <v>170.41259957365648</v>
      </c>
    </row>
    <row r="247" spans="1:41" x14ac:dyDescent="0.4">
      <c r="A247">
        <v>231</v>
      </c>
      <c r="B247">
        <v>8903.5222480140292</v>
      </c>
      <c r="C247">
        <v>1000</v>
      </c>
      <c r="D247">
        <v>16.600000000000001</v>
      </c>
      <c r="E247">
        <v>21.679364801607999</v>
      </c>
      <c r="F247">
        <v>3</v>
      </c>
      <c r="G247">
        <v>0.9</v>
      </c>
      <c r="H247">
        <v>0.26900000000000002</v>
      </c>
      <c r="I247">
        <v>98</v>
      </c>
      <c r="J247">
        <v>0.40468127658718323</v>
      </c>
      <c r="K247">
        <v>3.6030887494487045</v>
      </c>
      <c r="M247">
        <v>231</v>
      </c>
      <c r="N247">
        <v>1.5463917525773196E-2</v>
      </c>
      <c r="O247">
        <f t="shared" si="66"/>
        <v>0.98453608247422686</v>
      </c>
      <c r="P247">
        <v>9.3945720250521933E-3</v>
      </c>
      <c r="Q247">
        <v>0.15247776365946633</v>
      </c>
      <c r="R247">
        <v>0.97959183673469385</v>
      </c>
      <c r="S247">
        <f t="shared" si="67"/>
        <v>2.0408163265306145E-2</v>
      </c>
      <c r="T247">
        <v>3.6030887494487045</v>
      </c>
      <c r="U247">
        <f t="shared" si="68"/>
        <v>12.351859947177928</v>
      </c>
      <c r="V247">
        <f t="shared" si="69"/>
        <v>10.84704990928825</v>
      </c>
      <c r="W247">
        <f t="shared" si="70"/>
        <v>9.6690793288690582</v>
      </c>
      <c r="X247">
        <f t="shared" si="71"/>
        <v>8.7218966609562631</v>
      </c>
      <c r="Y247">
        <f t="shared" si="72"/>
        <v>7.9437292277214295</v>
      </c>
      <c r="Z247">
        <f t="shared" si="73"/>
        <v>242.81309193585199</v>
      </c>
      <c r="AA247">
        <f t="shared" si="74"/>
        <v>201.04864641338401</v>
      </c>
      <c r="AB247">
        <f t="shared" si="75"/>
        <v>168.35529184088205</v>
      </c>
      <c r="AC247">
        <f t="shared" si="76"/>
        <v>142.0672169757342</v>
      </c>
      <c r="AD247">
        <f t="shared" si="77"/>
        <v>120.46998506314534</v>
      </c>
      <c r="AE247">
        <v>0.40468127658718323</v>
      </c>
      <c r="AF247">
        <f t="shared" si="78"/>
        <v>1.3873003967540001</v>
      </c>
      <c r="AG247">
        <f t="shared" si="79"/>
        <v>1.2182875054541178</v>
      </c>
      <c r="AH247">
        <f t="shared" si="80"/>
        <v>1.0859836208109426</v>
      </c>
      <c r="AI247">
        <f t="shared" si="81"/>
        <v>0.97960070385646791</v>
      </c>
      <c r="AJ247">
        <f t="shared" si="82"/>
        <v>1.1152509375563862</v>
      </c>
      <c r="AK247">
        <f t="shared" si="83"/>
        <v>242.81309193585204</v>
      </c>
      <c r="AL247">
        <f t="shared" si="84"/>
        <v>201.04864641338401</v>
      </c>
      <c r="AM247">
        <f t="shared" si="85"/>
        <v>168.35529184088202</v>
      </c>
      <c r="AN247">
        <f t="shared" si="86"/>
        <v>142.0672169757342</v>
      </c>
      <c r="AO247">
        <f t="shared" si="87"/>
        <v>175.58748132893174</v>
      </c>
    </row>
    <row r="248" spans="1:41" x14ac:dyDescent="0.4">
      <c r="A248">
        <v>233</v>
      </c>
      <c r="B248">
        <v>6268.6549526202998</v>
      </c>
      <c r="C248">
        <v>1000</v>
      </c>
      <c r="D248">
        <v>15.2</v>
      </c>
      <c r="E248">
        <v>20.267275345280002</v>
      </c>
      <c r="F248">
        <v>24</v>
      </c>
      <c r="G248">
        <v>0.9</v>
      </c>
      <c r="H248">
        <v>0.27</v>
      </c>
      <c r="I248">
        <v>100</v>
      </c>
      <c r="J248">
        <v>0.57534643828596488</v>
      </c>
      <c r="K248">
        <v>3.6066482998337634</v>
      </c>
      <c r="M248">
        <v>233</v>
      </c>
      <c r="N248">
        <v>0.12371134020618557</v>
      </c>
      <c r="O248">
        <f t="shared" si="66"/>
        <v>0.87628865979381443</v>
      </c>
      <c r="P248">
        <v>9.3945720250521933E-3</v>
      </c>
      <c r="Q248">
        <v>0.1531130876747141</v>
      </c>
      <c r="R248">
        <v>1</v>
      </c>
      <c r="S248">
        <f t="shared" si="67"/>
        <v>0</v>
      </c>
      <c r="T248">
        <v>3.6066482998337634</v>
      </c>
      <c r="U248">
        <f t="shared" si="68"/>
        <v>13.887797760361821</v>
      </c>
      <c r="V248">
        <f t="shared" si="69"/>
        <v>12.009111306717088</v>
      </c>
      <c r="W248">
        <f t="shared" si="70"/>
        <v>10.578142016036658</v>
      </c>
      <c r="X248">
        <f t="shared" si="71"/>
        <v>9.4518841585997055</v>
      </c>
      <c r="Y248">
        <f t="shared" si="72"/>
        <v>8.5423750068034874</v>
      </c>
      <c r="Z248">
        <f t="shared" si="73"/>
        <v>285.06104853644678</v>
      </c>
      <c r="AA248">
        <f t="shared" si="74"/>
        <v>232.97151006574745</v>
      </c>
      <c r="AB248">
        <f t="shared" si="75"/>
        <v>193.29563452372727</v>
      </c>
      <c r="AC248">
        <f t="shared" si="76"/>
        <v>162.06836300160899</v>
      </c>
      <c r="AD248">
        <f t="shared" si="77"/>
        <v>136.85079044710903</v>
      </c>
      <c r="AE248">
        <v>0.57534643828596488</v>
      </c>
      <c r="AF248">
        <f t="shared" si="78"/>
        <v>2.2154350279810373</v>
      </c>
      <c r="AG248">
        <f t="shared" si="79"/>
        <v>1.9157397236702709</v>
      </c>
      <c r="AH248">
        <f t="shared" si="80"/>
        <v>1.6874659868804855</v>
      </c>
      <c r="AI248">
        <f t="shared" si="81"/>
        <v>1.5078009924040905</v>
      </c>
      <c r="AJ248">
        <f t="shared" si="82"/>
        <v>1.7033907336119953</v>
      </c>
      <c r="AK248">
        <f t="shared" si="83"/>
        <v>285.06104853644683</v>
      </c>
      <c r="AL248">
        <f t="shared" si="84"/>
        <v>232.97151006574745</v>
      </c>
      <c r="AM248">
        <f t="shared" si="85"/>
        <v>193.29563452372727</v>
      </c>
      <c r="AN248">
        <f t="shared" si="86"/>
        <v>162.06836300160896</v>
      </c>
      <c r="AO248">
        <f t="shared" si="87"/>
        <v>196.06348805888629</v>
      </c>
    </row>
    <row r="249" spans="1:41" x14ac:dyDescent="0.4">
      <c r="A249">
        <v>76</v>
      </c>
      <c r="B249">
        <v>9052.2230250178109</v>
      </c>
      <c r="C249">
        <v>1000</v>
      </c>
      <c r="D249">
        <v>27.8</v>
      </c>
      <c r="E249">
        <v>32.720713271072</v>
      </c>
      <c r="F249">
        <v>1</v>
      </c>
      <c r="G249">
        <v>0</v>
      </c>
      <c r="H249">
        <v>0.21199999999999999</v>
      </c>
      <c r="I249">
        <v>100</v>
      </c>
      <c r="J249">
        <v>0.53815273431007515</v>
      </c>
      <c r="K249">
        <v>4.8714785724979546</v>
      </c>
      <c r="M249">
        <v>76</v>
      </c>
      <c r="N249">
        <v>5.1546391752577319E-3</v>
      </c>
      <c r="O249">
        <f t="shared" si="66"/>
        <v>0.99484536082474229</v>
      </c>
      <c r="P249">
        <v>0</v>
      </c>
      <c r="Q249">
        <v>0.11626429479034307</v>
      </c>
      <c r="R249">
        <v>1</v>
      </c>
      <c r="S249">
        <f t="shared" si="67"/>
        <v>0</v>
      </c>
      <c r="T249">
        <v>4.8714785724979546</v>
      </c>
      <c r="U249">
        <f t="shared" si="68"/>
        <v>17.537345833976083</v>
      </c>
      <c r="V249">
        <f t="shared" si="69"/>
        <v>15.876102212822095</v>
      </c>
      <c r="W249">
        <f t="shared" si="70"/>
        <v>14.502351626015729</v>
      </c>
      <c r="X249">
        <f t="shared" si="71"/>
        <v>13.347407622276727</v>
      </c>
      <c r="Y249">
        <f t="shared" si="72"/>
        <v>12.362850086713973</v>
      </c>
      <c r="Z249">
        <f t="shared" si="73"/>
        <v>260.00047158133009</v>
      </c>
      <c r="AA249">
        <f t="shared" si="74"/>
        <v>225.89904638913941</v>
      </c>
      <c r="AB249">
        <f t="shared" si="75"/>
        <v>197.6991771633584</v>
      </c>
      <c r="AC249">
        <f t="shared" si="76"/>
        <v>173.99089257273604</v>
      </c>
      <c r="AD249">
        <f t="shared" si="77"/>
        <v>153.78024151658451</v>
      </c>
      <c r="AE249">
        <v>0.53815273431007515</v>
      </c>
      <c r="AF249">
        <f t="shared" si="78"/>
        <v>1.9373523813440927</v>
      </c>
      <c r="AG249">
        <f t="shared" si="79"/>
        <v>1.753834629233614</v>
      </c>
      <c r="AH249">
        <f t="shared" si="80"/>
        <v>1.6020762619232081</v>
      </c>
      <c r="AI249">
        <f t="shared" si="81"/>
        <v>1.4744894801407598</v>
      </c>
      <c r="AJ249">
        <f t="shared" si="82"/>
        <v>1.7071566360752652</v>
      </c>
      <c r="AK249">
        <f t="shared" si="83"/>
        <v>260.00047158133003</v>
      </c>
      <c r="AL249">
        <f t="shared" si="84"/>
        <v>225.89904638913941</v>
      </c>
      <c r="AM249">
        <f t="shared" si="85"/>
        <v>197.6991771633584</v>
      </c>
      <c r="AN249">
        <f t="shared" si="86"/>
        <v>173.99089257273604</v>
      </c>
      <c r="AO249">
        <f t="shared" si="87"/>
        <v>217.22530189573069</v>
      </c>
    </row>
    <row r="250" spans="1:41" x14ac:dyDescent="0.4">
      <c r="A250">
        <v>18</v>
      </c>
      <c r="B250">
        <v>5393.0845037464396</v>
      </c>
      <c r="C250">
        <v>1000</v>
      </c>
      <c r="D250">
        <v>20.5</v>
      </c>
      <c r="E250">
        <v>25.321183422880001</v>
      </c>
      <c r="F250">
        <v>15</v>
      </c>
      <c r="G250">
        <v>0</v>
      </c>
      <c r="H250">
        <v>0.22900000000000001</v>
      </c>
      <c r="I250">
        <v>100</v>
      </c>
      <c r="J250">
        <v>0.87208304041240792</v>
      </c>
      <c r="K250">
        <v>4.7032175312282378</v>
      </c>
      <c r="M250">
        <v>18</v>
      </c>
      <c r="N250">
        <v>7.7319587628865982E-2</v>
      </c>
      <c r="O250">
        <f t="shared" si="66"/>
        <v>0.92268041237113407</v>
      </c>
      <c r="P250">
        <v>0</v>
      </c>
      <c r="Q250">
        <v>0.12706480304955528</v>
      </c>
      <c r="R250">
        <v>1</v>
      </c>
      <c r="S250">
        <f t="shared" si="67"/>
        <v>0</v>
      </c>
      <c r="T250">
        <v>4.7032175312282378</v>
      </c>
      <c r="U250">
        <f t="shared" si="68"/>
        <v>17.921367821975373</v>
      </c>
      <c r="V250">
        <f t="shared" si="69"/>
        <v>15.986327299769357</v>
      </c>
      <c r="W250">
        <f t="shared" si="70"/>
        <v>14.428432710269396</v>
      </c>
      <c r="X250">
        <f t="shared" si="71"/>
        <v>13.147214460969819</v>
      </c>
      <c r="Y250">
        <f t="shared" si="72"/>
        <v>12.074978601738993</v>
      </c>
      <c r="Z250">
        <f t="shared" si="73"/>
        <v>281.04484223793145</v>
      </c>
      <c r="AA250">
        <f t="shared" si="74"/>
        <v>239.90193295598118</v>
      </c>
      <c r="AB250">
        <f t="shared" si="75"/>
        <v>206.77791563898666</v>
      </c>
      <c r="AC250">
        <f t="shared" si="76"/>
        <v>179.53660177687857</v>
      </c>
      <c r="AD250">
        <f t="shared" si="77"/>
        <v>156.73867988380351</v>
      </c>
      <c r="AE250">
        <v>0.87208304041240792</v>
      </c>
      <c r="AF250">
        <f t="shared" si="78"/>
        <v>3.3230274455232158</v>
      </c>
      <c r="AG250">
        <f t="shared" si="79"/>
        <v>2.9642271113430647</v>
      </c>
      <c r="AH250">
        <f t="shared" si="80"/>
        <v>2.675358174018287</v>
      </c>
      <c r="AI250">
        <f t="shared" si="81"/>
        <v>2.4377912958413277</v>
      </c>
      <c r="AJ250">
        <f t="shared" si="82"/>
        <v>2.7987181068066915</v>
      </c>
      <c r="AK250">
        <f t="shared" si="83"/>
        <v>281.04484223793145</v>
      </c>
      <c r="AL250">
        <f t="shared" si="84"/>
        <v>239.90193295598115</v>
      </c>
      <c r="AM250">
        <f t="shared" si="85"/>
        <v>206.77791563898666</v>
      </c>
      <c r="AN250">
        <f t="shared" si="86"/>
        <v>179.53660177687857</v>
      </c>
      <c r="AO250">
        <f t="shared" si="87"/>
        <v>220.92334985475443</v>
      </c>
    </row>
    <row r="251" spans="1:41" x14ac:dyDescent="0.4">
      <c r="A251">
        <v>289</v>
      </c>
      <c r="B251">
        <v>310.69402206989503</v>
      </c>
      <c r="C251">
        <v>1000</v>
      </c>
      <c r="D251">
        <v>21.9</v>
      </c>
      <c r="E251">
        <v>26.912893936715999</v>
      </c>
      <c r="F251">
        <v>53.5</v>
      </c>
      <c r="G251">
        <v>0</v>
      </c>
      <c r="H251">
        <v>0.23300000000000001</v>
      </c>
      <c r="I251">
        <v>98</v>
      </c>
      <c r="J251">
        <v>13.742857140312145</v>
      </c>
      <c r="K251">
        <v>4.2698235596555563</v>
      </c>
      <c r="M251">
        <v>289</v>
      </c>
      <c r="N251">
        <v>0.27577319587628868</v>
      </c>
      <c r="O251">
        <f t="shared" si="66"/>
        <v>0.72422680412371132</v>
      </c>
      <c r="P251">
        <v>0</v>
      </c>
      <c r="Q251">
        <v>0.12960609911054638</v>
      </c>
      <c r="R251">
        <v>0.97959183673469385</v>
      </c>
      <c r="S251">
        <f t="shared" si="67"/>
        <v>2.0408163265306145E-2</v>
      </c>
      <c r="T251">
        <v>4.2698235596555563</v>
      </c>
      <c r="U251">
        <f t="shared" si="68"/>
        <v>19.536138135225364</v>
      </c>
      <c r="V251">
        <f t="shared" si="69"/>
        <v>17.013839181626725</v>
      </c>
      <c r="W251">
        <f t="shared" si="70"/>
        <v>15.068370942344478</v>
      </c>
      <c r="X251">
        <f t="shared" si="71"/>
        <v>13.522162716735718</v>
      </c>
      <c r="Y251">
        <f t="shared" si="72"/>
        <v>12.263745093918939</v>
      </c>
      <c r="Z251">
        <f t="shared" si="73"/>
        <v>357.53970538307982</v>
      </c>
      <c r="AA251">
        <f t="shared" si="74"/>
        <v>298.46703134026507</v>
      </c>
      <c r="AB251">
        <f t="shared" si="75"/>
        <v>252.90383154755068</v>
      </c>
      <c r="AC251">
        <f t="shared" si="76"/>
        <v>216.69136974424634</v>
      </c>
      <c r="AD251">
        <f t="shared" si="77"/>
        <v>187.21901321159618</v>
      </c>
      <c r="AE251">
        <v>13.742857140312145</v>
      </c>
      <c r="AF251">
        <f t="shared" si="78"/>
        <v>62.879028071001741</v>
      </c>
      <c r="AG251">
        <f t="shared" si="79"/>
        <v>54.760754868335447</v>
      </c>
      <c r="AH251">
        <f t="shared" si="80"/>
        <v>48.499069412267716</v>
      </c>
      <c r="AI251">
        <f t="shared" si="81"/>
        <v>43.522442519649488</v>
      </c>
      <c r="AJ251">
        <f t="shared" si="82"/>
        <v>49.340123331854912</v>
      </c>
      <c r="AK251">
        <f t="shared" si="83"/>
        <v>357.53970538307988</v>
      </c>
      <c r="AL251">
        <f t="shared" si="84"/>
        <v>298.46703134026507</v>
      </c>
      <c r="AM251">
        <f t="shared" si="85"/>
        <v>252.90383154755068</v>
      </c>
      <c r="AN251">
        <f t="shared" si="86"/>
        <v>216.69136974424629</v>
      </c>
      <c r="AO251">
        <f t="shared" si="87"/>
        <v>259.02376651449521</v>
      </c>
    </row>
    <row r="252" spans="1:41" x14ac:dyDescent="0.4">
      <c r="A252">
        <v>279</v>
      </c>
      <c r="B252">
        <v>5181.8893906953799</v>
      </c>
      <c r="C252">
        <v>1000</v>
      </c>
      <c r="D252">
        <v>21.8</v>
      </c>
      <c r="E252">
        <v>26.401457556920001</v>
      </c>
      <c r="F252">
        <v>9.5</v>
      </c>
      <c r="G252">
        <v>0</v>
      </c>
      <c r="H252">
        <v>0.20499999999999999</v>
      </c>
      <c r="I252">
        <v>100</v>
      </c>
      <c r="J252">
        <v>1.1198952072983908</v>
      </c>
      <c r="K252">
        <v>5.8031730933901349</v>
      </c>
      <c r="M252">
        <v>279</v>
      </c>
      <c r="N252">
        <v>4.8969072164948453E-2</v>
      </c>
      <c r="O252">
        <f t="shared" si="66"/>
        <v>0.9510309278350515</v>
      </c>
      <c r="P252">
        <v>0</v>
      </c>
      <c r="Q252">
        <v>0.11181702668360863</v>
      </c>
      <c r="R252">
        <v>1</v>
      </c>
      <c r="S252">
        <f t="shared" si="67"/>
        <v>0</v>
      </c>
      <c r="T252">
        <v>5.8031730933901349</v>
      </c>
      <c r="U252">
        <f t="shared" si="68"/>
        <v>21.840087544857763</v>
      </c>
      <c r="V252">
        <f t="shared" si="69"/>
        <v>19.761117207905837</v>
      </c>
      <c r="W252">
        <f t="shared" si="70"/>
        <v>18.043542180358045</v>
      </c>
      <c r="X252">
        <f t="shared" si="71"/>
        <v>16.600663949329949</v>
      </c>
      <c r="Y252">
        <f t="shared" si="72"/>
        <v>15.371462478386359</v>
      </c>
      <c r="Z252">
        <f t="shared" si="73"/>
        <v>276.34733952247291</v>
      </c>
      <c r="AA252">
        <f t="shared" si="74"/>
        <v>240.52262253583169</v>
      </c>
      <c r="AB252">
        <f t="shared" si="75"/>
        <v>210.92545216184914</v>
      </c>
      <c r="AC252">
        <f t="shared" si="76"/>
        <v>186.06184379091241</v>
      </c>
      <c r="AD252">
        <f t="shared" si="77"/>
        <v>164.8803030861614</v>
      </c>
      <c r="AE252">
        <v>1.1198952072983908</v>
      </c>
      <c r="AF252">
        <f t="shared" si="78"/>
        <v>4.2146958181071756</v>
      </c>
      <c r="AG252">
        <f t="shared" si="79"/>
        <v>3.8134965295455694</v>
      </c>
      <c r="AH252">
        <f t="shared" si="80"/>
        <v>3.4820392370313993</v>
      </c>
      <c r="AI252">
        <f t="shared" si="81"/>
        <v>3.2035928785238377</v>
      </c>
      <c r="AJ252">
        <f t="shared" si="82"/>
        <v>3.7079772741742167</v>
      </c>
      <c r="AK252">
        <f t="shared" si="83"/>
        <v>276.34733952247285</v>
      </c>
      <c r="AL252">
        <f t="shared" si="84"/>
        <v>240.52262253583172</v>
      </c>
      <c r="AM252">
        <f t="shared" si="85"/>
        <v>210.92545216184914</v>
      </c>
      <c r="AN252">
        <f t="shared" si="86"/>
        <v>186.06184379091241</v>
      </c>
      <c r="AO252">
        <f t="shared" si="87"/>
        <v>231.10037885770177</v>
      </c>
    </row>
    <row r="253" spans="1:41" x14ac:dyDescent="0.4">
      <c r="A253">
        <v>176</v>
      </c>
      <c r="B253">
        <v>5400.8826526634502</v>
      </c>
      <c r="C253">
        <v>1000</v>
      </c>
      <c r="D253">
        <v>19.100000000000001</v>
      </c>
      <c r="E253">
        <v>23.463287225336</v>
      </c>
      <c r="F253">
        <v>7.5</v>
      </c>
      <c r="G253">
        <v>0</v>
      </c>
      <c r="H253">
        <v>0.21099999999999999</v>
      </c>
      <c r="I253">
        <v>100</v>
      </c>
      <c r="J253">
        <v>1.177370108625551</v>
      </c>
      <c r="K253">
        <v>6.3588377954402207</v>
      </c>
      <c r="M253">
        <v>176</v>
      </c>
      <c r="N253">
        <v>3.8659793814432991E-2</v>
      </c>
      <c r="O253">
        <f t="shared" si="66"/>
        <v>0.96134020618556704</v>
      </c>
      <c r="P253">
        <v>0</v>
      </c>
      <c r="Q253">
        <v>0.11562897077509529</v>
      </c>
      <c r="R253">
        <v>1</v>
      </c>
      <c r="S253">
        <f t="shared" si="67"/>
        <v>0</v>
      </c>
      <c r="T253">
        <v>6.3588377954402207</v>
      </c>
      <c r="U253">
        <f t="shared" si="68"/>
        <v>23.617529383285163</v>
      </c>
      <c r="V253">
        <f t="shared" si="69"/>
        <v>21.327679596058335</v>
      </c>
      <c r="W253">
        <f t="shared" si="70"/>
        <v>19.442611165799551</v>
      </c>
      <c r="X253">
        <f t="shared" si="71"/>
        <v>17.863709242214568</v>
      </c>
      <c r="Y253">
        <f t="shared" si="72"/>
        <v>16.521986371697771</v>
      </c>
      <c r="Z253">
        <f t="shared" si="73"/>
        <v>271.41267230028672</v>
      </c>
      <c r="AA253">
        <f t="shared" si="74"/>
        <v>235.40216439161154</v>
      </c>
      <c r="AB253">
        <f t="shared" si="75"/>
        <v>205.75730646473497</v>
      </c>
      <c r="AC253">
        <f t="shared" si="76"/>
        <v>180.9272671654596</v>
      </c>
      <c r="AD253">
        <f t="shared" si="77"/>
        <v>159.8271398516458</v>
      </c>
      <c r="AE253">
        <v>1.177370108625551</v>
      </c>
      <c r="AF253">
        <f t="shared" si="78"/>
        <v>4.3729017833109474</v>
      </c>
      <c r="AG253">
        <f t="shared" si="79"/>
        <v>3.9489248272299657</v>
      </c>
      <c r="AH253">
        <f t="shared" si="80"/>
        <v>3.5998951312544087</v>
      </c>
      <c r="AI253">
        <f t="shared" si="81"/>
        <v>3.3075536705847632</v>
      </c>
      <c r="AJ253">
        <f t="shared" si="82"/>
        <v>3.8239088483874797</v>
      </c>
      <c r="AK253">
        <f t="shared" si="83"/>
        <v>271.41267230028672</v>
      </c>
      <c r="AL253">
        <f t="shared" si="84"/>
        <v>235.40216439161151</v>
      </c>
      <c r="AM253">
        <f t="shared" si="85"/>
        <v>205.75730646473494</v>
      </c>
      <c r="AN253">
        <f t="shared" si="86"/>
        <v>180.92726716545957</v>
      </c>
      <c r="AO253">
        <f t="shared" si="87"/>
        <v>224.78392481455717</v>
      </c>
    </row>
    <row r="254" spans="1:41" x14ac:dyDescent="0.4">
      <c r="A254">
        <v>199</v>
      </c>
      <c r="B254">
        <v>4008.3573583931902</v>
      </c>
      <c r="C254">
        <v>1000</v>
      </c>
      <c r="D254">
        <v>18.399999999999999</v>
      </c>
      <c r="E254">
        <v>22.751831925375999</v>
      </c>
      <c r="F254">
        <v>6.5</v>
      </c>
      <c r="G254">
        <v>0</v>
      </c>
      <c r="H254">
        <v>0.20599999999999999</v>
      </c>
      <c r="I254">
        <v>98</v>
      </c>
      <c r="J254">
        <v>1.6349511756475403</v>
      </c>
      <c r="K254">
        <v>6.5534685755204158</v>
      </c>
      <c r="M254">
        <v>199</v>
      </c>
      <c r="N254">
        <v>3.3505154639175257E-2</v>
      </c>
      <c r="O254">
        <f t="shared" si="66"/>
        <v>0.96649484536082475</v>
      </c>
      <c r="P254">
        <v>0</v>
      </c>
      <c r="Q254">
        <v>0.11245235069885641</v>
      </c>
      <c r="R254">
        <v>0.97959183673469385</v>
      </c>
      <c r="S254">
        <f t="shared" si="67"/>
        <v>2.0408163265306145E-2</v>
      </c>
      <c r="T254">
        <v>6.5534685755204158</v>
      </c>
      <c r="U254">
        <f t="shared" si="68"/>
        <v>23.844768736268481</v>
      </c>
      <c r="V254">
        <f t="shared" si="69"/>
        <v>21.632041193702154</v>
      </c>
      <c r="W254">
        <f t="shared" si="70"/>
        <v>19.79511055236064</v>
      </c>
      <c r="X254">
        <f t="shared" si="71"/>
        <v>18.245735258975259</v>
      </c>
      <c r="Y254">
        <f t="shared" si="72"/>
        <v>16.92129523150367</v>
      </c>
      <c r="Z254">
        <f t="shared" si="73"/>
        <v>263.84959295200326</v>
      </c>
      <c r="AA254">
        <f t="shared" si="74"/>
        <v>230.08537302682245</v>
      </c>
      <c r="AB254">
        <f t="shared" si="75"/>
        <v>202.05547374260044</v>
      </c>
      <c r="AC254">
        <f t="shared" si="76"/>
        <v>178.41340884931842</v>
      </c>
      <c r="AD254">
        <f t="shared" si="77"/>
        <v>158.20365256210812</v>
      </c>
      <c r="AE254">
        <v>1.6349511756475403</v>
      </c>
      <c r="AF254">
        <f t="shared" si="78"/>
        <v>5.9487631975575681</v>
      </c>
      <c r="AG254">
        <f t="shared" si="79"/>
        <v>5.3967346869426027</v>
      </c>
      <c r="AH254">
        <f t="shared" si="80"/>
        <v>4.938459519062393</v>
      </c>
      <c r="AI254">
        <f t="shared" si="81"/>
        <v>4.5519233011423248</v>
      </c>
      <c r="AJ254">
        <f t="shared" si="82"/>
        <v>5.2768795664113464</v>
      </c>
      <c r="AK254">
        <f t="shared" si="83"/>
        <v>263.84959295200332</v>
      </c>
      <c r="AL254">
        <f t="shared" si="84"/>
        <v>230.08537302682245</v>
      </c>
      <c r="AM254">
        <f t="shared" si="85"/>
        <v>202.05547374260044</v>
      </c>
      <c r="AN254">
        <f t="shared" si="86"/>
        <v>178.41340884931844</v>
      </c>
      <c r="AO254">
        <f t="shared" si="87"/>
        <v>222.75456570263518</v>
      </c>
    </row>
    <row r="255" spans="1:41" x14ac:dyDescent="0.4">
      <c r="A255">
        <v>254</v>
      </c>
      <c r="B255">
        <v>7200.5517546738702</v>
      </c>
      <c r="C255">
        <v>1000</v>
      </c>
      <c r="D255">
        <v>16.600000000000001</v>
      </c>
      <c r="E255">
        <v>20.921125991943999</v>
      </c>
      <c r="F255">
        <v>26</v>
      </c>
      <c r="G255">
        <v>1.7</v>
      </c>
      <c r="H255">
        <v>0.21299999999999999</v>
      </c>
      <c r="I255">
        <v>94</v>
      </c>
      <c r="J255">
        <v>0.89506512569766294</v>
      </c>
      <c r="K255">
        <v>6.4449627613896947</v>
      </c>
      <c r="M255">
        <v>254</v>
      </c>
      <c r="N255">
        <v>0.13402061855670103</v>
      </c>
      <c r="O255">
        <f t="shared" si="66"/>
        <v>0.865979381443299</v>
      </c>
      <c r="P255">
        <v>1.7745302713987474E-2</v>
      </c>
      <c r="Q255">
        <v>0.11689961880559084</v>
      </c>
      <c r="R255">
        <v>0.93877551020408168</v>
      </c>
      <c r="S255">
        <f t="shared" si="67"/>
        <v>6.1224489795918324E-2</v>
      </c>
      <c r="T255">
        <v>6.4449627613896947</v>
      </c>
      <c r="U255">
        <f t="shared" si="68"/>
        <v>24.27826939330976</v>
      </c>
      <c r="V255">
        <f t="shared" si="69"/>
        <v>21.546165047015773</v>
      </c>
      <c r="W255">
        <f t="shared" si="70"/>
        <v>19.366766430083388</v>
      </c>
      <c r="X255">
        <f t="shared" si="71"/>
        <v>17.587761110335698</v>
      </c>
      <c r="Y255">
        <f t="shared" si="72"/>
        <v>16.108093167831367</v>
      </c>
      <c r="Z255">
        <f t="shared" si="73"/>
        <v>276.70146891701762</v>
      </c>
      <c r="AA255">
        <f t="shared" si="74"/>
        <v>234.31015577148008</v>
      </c>
      <c r="AB255">
        <f t="shared" si="75"/>
        <v>200.49462110324794</v>
      </c>
      <c r="AC255">
        <f t="shared" si="76"/>
        <v>172.89158621210308</v>
      </c>
      <c r="AD255">
        <f t="shared" si="77"/>
        <v>149.93306810601433</v>
      </c>
      <c r="AE255">
        <v>0.89506512569766294</v>
      </c>
      <c r="AF255">
        <f t="shared" si="78"/>
        <v>3.371723476267046</v>
      </c>
      <c r="AG255">
        <f t="shared" si="79"/>
        <v>2.9922936159760511</v>
      </c>
      <c r="AH255">
        <f t="shared" si="80"/>
        <v>2.6896225580925019</v>
      </c>
      <c r="AI255">
        <f t="shared" si="81"/>
        <v>2.4425574191477066</v>
      </c>
      <c r="AJ255">
        <f t="shared" si="82"/>
        <v>2.7963296627539034</v>
      </c>
      <c r="AK255">
        <f t="shared" si="83"/>
        <v>276.70146891701756</v>
      </c>
      <c r="AL255">
        <f t="shared" si="84"/>
        <v>234.31015577148008</v>
      </c>
      <c r="AM255">
        <f t="shared" si="85"/>
        <v>200.49462110324788</v>
      </c>
      <c r="AN255">
        <f t="shared" si="86"/>
        <v>172.89158621210308</v>
      </c>
      <c r="AO255">
        <f t="shared" si="87"/>
        <v>212.4163351325179</v>
      </c>
    </row>
    <row r="256" spans="1:41" x14ac:dyDescent="0.4">
      <c r="A256">
        <v>25</v>
      </c>
      <c r="B256">
        <v>877.43878009257298</v>
      </c>
      <c r="C256">
        <v>1000</v>
      </c>
      <c r="D256">
        <v>25.4</v>
      </c>
      <c r="E256">
        <v>30.693191488831999</v>
      </c>
      <c r="F256">
        <v>123</v>
      </c>
      <c r="G256">
        <v>0</v>
      </c>
      <c r="H256">
        <v>0.22800000000000001</v>
      </c>
      <c r="I256">
        <v>100</v>
      </c>
      <c r="J256">
        <v>4.4739139492713793</v>
      </c>
      <c r="K256">
        <v>3.9255855978878249</v>
      </c>
      <c r="M256">
        <v>25</v>
      </c>
      <c r="N256">
        <v>0.634020618556701</v>
      </c>
      <c r="O256">
        <f t="shared" si="66"/>
        <v>0.365979381443299</v>
      </c>
      <c r="P256">
        <v>0</v>
      </c>
      <c r="Q256">
        <v>0.12642947903430748</v>
      </c>
      <c r="R256">
        <v>1</v>
      </c>
      <c r="S256">
        <f t="shared" si="67"/>
        <v>0</v>
      </c>
      <c r="T256">
        <v>3.9255855978878249</v>
      </c>
      <c r="U256">
        <f t="shared" si="68"/>
        <v>31.888829897010766</v>
      </c>
      <c r="V256">
        <f t="shared" si="69"/>
        <v>25.373900401736499</v>
      </c>
      <c r="W256">
        <f t="shared" si="70"/>
        <v>21.069395458644028</v>
      </c>
      <c r="X256">
        <f t="shared" si="71"/>
        <v>18.01352652478619</v>
      </c>
      <c r="Y256">
        <f t="shared" si="72"/>
        <v>15.731811588910634</v>
      </c>
      <c r="Z256">
        <f t="shared" si="73"/>
        <v>712.33306730513436</v>
      </c>
      <c r="AA256">
        <f t="shared" si="74"/>
        <v>546.37236328228369</v>
      </c>
      <c r="AB256">
        <f t="shared" si="75"/>
        <v>436.71980735767147</v>
      </c>
      <c r="AC256">
        <f t="shared" si="76"/>
        <v>358.87488823268637</v>
      </c>
      <c r="AD256">
        <f t="shared" si="77"/>
        <v>300.75069557457084</v>
      </c>
      <c r="AE256">
        <v>4.4739139492713793</v>
      </c>
      <c r="AF256">
        <f t="shared" si="78"/>
        <v>36.343082412708469</v>
      </c>
      <c r="AG256">
        <f t="shared" si="79"/>
        <v>28.918143325121164</v>
      </c>
      <c r="AH256">
        <f t="shared" si="80"/>
        <v>24.012382329877337</v>
      </c>
      <c r="AI256">
        <f t="shared" si="81"/>
        <v>20.529667634345607</v>
      </c>
      <c r="AJ256">
        <f t="shared" si="82"/>
        <v>22.411551588891008</v>
      </c>
      <c r="AK256">
        <f t="shared" si="83"/>
        <v>712.33306730513436</v>
      </c>
      <c r="AL256">
        <f t="shared" si="84"/>
        <v>546.3723632822838</v>
      </c>
      <c r="AM256">
        <f t="shared" si="85"/>
        <v>436.71980735767136</v>
      </c>
      <c r="AN256">
        <f t="shared" si="86"/>
        <v>358.87488823268643</v>
      </c>
      <c r="AO256">
        <f t="shared" si="87"/>
        <v>400.93836946821364</v>
      </c>
    </row>
    <row r="257" spans="1:41" x14ac:dyDescent="0.4">
      <c r="A257">
        <v>217</v>
      </c>
      <c r="B257">
        <v>5624.0195094724704</v>
      </c>
      <c r="C257">
        <v>1000</v>
      </c>
      <c r="D257">
        <v>15.5</v>
      </c>
      <c r="E257">
        <v>19.1699208434</v>
      </c>
      <c r="F257">
        <v>14</v>
      </c>
      <c r="G257">
        <v>3.7</v>
      </c>
      <c r="H257">
        <v>0.19</v>
      </c>
      <c r="I257">
        <v>82</v>
      </c>
      <c r="J257">
        <v>1.9997840983719661</v>
      </c>
      <c r="K257">
        <v>11.24682478397675</v>
      </c>
      <c r="M257">
        <v>217</v>
      </c>
      <c r="N257">
        <v>7.2164948453608241E-2</v>
      </c>
      <c r="O257">
        <f t="shared" ref="O257:O300" si="88">1-N257</f>
        <v>0.92783505154639179</v>
      </c>
      <c r="P257">
        <v>3.8622129436325682E-2</v>
      </c>
      <c r="Q257">
        <v>0.102287166454892</v>
      </c>
      <c r="R257">
        <v>0.81632653061224492</v>
      </c>
      <c r="S257">
        <f t="shared" ref="S257:S300" si="89">1-R257</f>
        <v>0.18367346938775508</v>
      </c>
      <c r="T257">
        <v>11.24682478397675</v>
      </c>
      <c r="U257">
        <f t="shared" ref="U257:U300" si="90">T257/(((O257+P257+Q257+S257)/4))</f>
        <v>35.920360227660325</v>
      </c>
      <c r="V257">
        <f t="shared" ref="V257:V300" si="91">T257/(((O257+(2*P257)+(2*Q257)+S257)/4))</f>
        <v>32.287679415205567</v>
      </c>
      <c r="W257">
        <f t="shared" ref="W257:W300" si="92">T257/(((O257+(3*P257)+(3*Q257)+S257)/4))</f>
        <v>29.322273206076154</v>
      </c>
      <c r="X257">
        <f t="shared" ref="X257:X300" si="93">T257/(((O257+(4*P257)+(4*Q257)+S257)/4))</f>
        <v>26.85575291455692</v>
      </c>
      <c r="Y257">
        <f t="shared" ref="Y257:Y300" si="94">T257/(((O257+(5*P257)+(5*Q257)+S257)/4))</f>
        <v>24.771991556555331</v>
      </c>
      <c r="Z257">
        <f t="shared" ref="Z257:Z300" si="95">ABS((T257-U257)/T257)*100</f>
        <v>219.38223380909906</v>
      </c>
      <c r="AA257">
        <f t="shared" ref="AA257:AA300" si="96">ABS((T257-V257)/T257)*100</f>
        <v>187.08262140978255</v>
      </c>
      <c r="AB257">
        <f t="shared" ref="AB257:AB300" si="97">ABS((T257-W257)/T257)*100</f>
        <v>160.71601335739962</v>
      </c>
      <c r="AC257">
        <f t="shared" ref="AC257:AC300" si="98">ABS((T257-X257)/T257)*100</f>
        <v>138.7851987595474</v>
      </c>
      <c r="AD257">
        <f t="shared" ref="AD257:AD300" si="99">ABS((T257-Y257)/T257)*100</f>
        <v>120.25764633452603</v>
      </c>
      <c r="AE257">
        <v>1.9997840983719661</v>
      </c>
      <c r="AF257">
        <f t="shared" ref="AF257:AF300" si="100">AE257/(((O257+P257+Q257+S257)/4))</f>
        <v>6.3869551247395364</v>
      </c>
      <c r="AG257">
        <f t="shared" ref="AG257:AG300" si="101">J257/((O257+(2*P257)+(2*Q257)+S257)/4)</f>
        <v>5.7410326121422246</v>
      </c>
      <c r="AH257">
        <f t="shared" ref="AH257:AH300" si="102">J257/((O257+(3*P257)+(3*Q257)+S257)/4)</f>
        <v>5.2137573770306087</v>
      </c>
      <c r="AI257">
        <f t="shared" ref="AI257:AI300" si="103">J257/((O257+(4*P257)+(4*Q257)+S257)/4)</f>
        <v>4.7751884340593227</v>
      </c>
      <c r="AJ257">
        <f t="shared" ref="AJ257:AJ300" si="104">J257/((O257+(5*P257)+(5*Q257)+S257)/5)</f>
        <v>5.5058467335577692</v>
      </c>
      <c r="AK257">
        <f t="shared" ref="AK257:AK300" si="105">ABS((AE257-AF257)/AE257)*100</f>
        <v>219.38223380909903</v>
      </c>
      <c r="AL257">
        <f t="shared" ref="AL257:AL300" si="106">ABS((AE257-AG257)/AE257)*100</f>
        <v>187.08262140978255</v>
      </c>
      <c r="AM257">
        <f t="shared" ref="AM257:AM300" si="107">ABS((AE257-AH257)/AE257)*100</f>
        <v>160.71601335739962</v>
      </c>
      <c r="AN257">
        <f t="shared" ref="AN257:AN300" si="108">ABS((AE257-AI257)/AE257)*100</f>
        <v>138.78519875954743</v>
      </c>
      <c r="AO257">
        <f t="shared" ref="AO257:AO300" si="109">ABS((AE257-AJ257)/AE257)*100</f>
        <v>175.32205791815753</v>
      </c>
    </row>
    <row r="258" spans="1:41" x14ac:dyDescent="0.4">
      <c r="A258">
        <v>281</v>
      </c>
      <c r="B258">
        <v>7494.2471414700703</v>
      </c>
      <c r="C258">
        <v>1000</v>
      </c>
      <c r="D258">
        <v>20.399999999999999</v>
      </c>
      <c r="E258">
        <v>24.338596606559999</v>
      </c>
      <c r="F258">
        <v>23</v>
      </c>
      <c r="G258">
        <v>0</v>
      </c>
      <c r="H258">
        <v>0.19</v>
      </c>
      <c r="I258">
        <v>100</v>
      </c>
      <c r="J258">
        <v>1.2204482394959526</v>
      </c>
      <c r="K258">
        <v>9.1463407301547228</v>
      </c>
      <c r="M258">
        <v>281</v>
      </c>
      <c r="N258">
        <v>0.11855670103092783</v>
      </c>
      <c r="O258">
        <f t="shared" si="88"/>
        <v>0.88144329896907214</v>
      </c>
      <c r="P258">
        <v>0</v>
      </c>
      <c r="Q258">
        <v>0.102287166454892</v>
      </c>
      <c r="R258">
        <v>1</v>
      </c>
      <c r="S258">
        <f t="shared" si="89"/>
        <v>0</v>
      </c>
      <c r="T258">
        <v>9.1463407301547228</v>
      </c>
      <c r="U258">
        <f t="shared" si="90"/>
        <v>37.190433972024522</v>
      </c>
      <c r="V258">
        <f t="shared" si="91"/>
        <v>33.687632545453866</v>
      </c>
      <c r="W258">
        <f t="shared" si="92"/>
        <v>30.787860969609167</v>
      </c>
      <c r="X258">
        <f t="shared" si="93"/>
        <v>28.347738029354975</v>
      </c>
      <c r="Y258">
        <f t="shared" si="94"/>
        <v>26.265999755453493</v>
      </c>
      <c r="Z258">
        <f t="shared" si="95"/>
        <v>306.61544402572673</v>
      </c>
      <c r="AA258">
        <f t="shared" si="96"/>
        <v>268.31814535826936</v>
      </c>
      <c r="AB258">
        <f t="shared" si="97"/>
        <v>236.61397358731841</v>
      </c>
      <c r="AC258">
        <f t="shared" si="98"/>
        <v>209.93529396838287</v>
      </c>
      <c r="AD258">
        <f t="shared" si="99"/>
        <v>187.17495368236919</v>
      </c>
      <c r="AE258">
        <v>1.2204482394959526</v>
      </c>
      <c r="AF258">
        <f t="shared" si="100"/>
        <v>4.9625310281306323</v>
      </c>
      <c r="AG258">
        <f t="shared" si="101"/>
        <v>4.4951323207691418</v>
      </c>
      <c r="AH258">
        <f t="shared" si="102"/>
        <v>4.1081993145437989</v>
      </c>
      <c r="AI258">
        <f t="shared" si="103"/>
        <v>3.7825998388137339</v>
      </c>
      <c r="AJ258">
        <f t="shared" si="104"/>
        <v>4.3810270831122393</v>
      </c>
      <c r="AK258">
        <f t="shared" si="105"/>
        <v>306.61544402572673</v>
      </c>
      <c r="AL258">
        <f t="shared" si="106"/>
        <v>268.31814535826936</v>
      </c>
      <c r="AM258">
        <f t="shared" si="107"/>
        <v>236.61397358731847</v>
      </c>
      <c r="AN258">
        <f t="shared" si="108"/>
        <v>209.93529396838287</v>
      </c>
      <c r="AO258">
        <f t="shared" si="109"/>
        <v>258.96869210296143</v>
      </c>
    </row>
    <row r="259" spans="1:41" x14ac:dyDescent="0.4">
      <c r="A259">
        <v>230</v>
      </c>
      <c r="B259">
        <v>766.84906540806003</v>
      </c>
      <c r="C259">
        <v>1000</v>
      </c>
      <c r="D259">
        <v>19.2</v>
      </c>
      <c r="E259">
        <v>22.970921865984</v>
      </c>
      <c r="F259">
        <v>0</v>
      </c>
      <c r="G259">
        <v>0</v>
      </c>
      <c r="H259">
        <v>0.182</v>
      </c>
      <c r="I259">
        <v>100</v>
      </c>
      <c r="J259">
        <v>14.094182034019219</v>
      </c>
      <c r="K259">
        <v>10.808110320478711</v>
      </c>
      <c r="M259">
        <v>230</v>
      </c>
      <c r="N259">
        <v>0</v>
      </c>
      <c r="O259">
        <f t="shared" si="88"/>
        <v>1</v>
      </c>
      <c r="P259">
        <v>0</v>
      </c>
      <c r="Q259">
        <v>9.7204574332909785E-2</v>
      </c>
      <c r="R259">
        <v>1</v>
      </c>
      <c r="S259">
        <f t="shared" si="89"/>
        <v>0</v>
      </c>
      <c r="T259">
        <v>10.808110320478711</v>
      </c>
      <c r="U259">
        <f t="shared" si="90"/>
        <v>39.402352390118104</v>
      </c>
      <c r="V259">
        <f t="shared" si="91"/>
        <v>36.195671583901046</v>
      </c>
      <c r="W259">
        <f t="shared" si="92"/>
        <v>33.471649079062459</v>
      </c>
      <c r="X259">
        <f t="shared" si="93"/>
        <v>31.128939880024685</v>
      </c>
      <c r="Y259">
        <f t="shared" si="94"/>
        <v>29.092715937466423</v>
      </c>
      <c r="Z259">
        <f t="shared" si="95"/>
        <v>264.56282570932251</v>
      </c>
      <c r="AA259">
        <f t="shared" si="96"/>
        <v>234.89361702127658</v>
      </c>
      <c r="AB259">
        <f t="shared" si="97"/>
        <v>209.69011313330063</v>
      </c>
      <c r="AC259">
        <f t="shared" si="98"/>
        <v>188.01463860933211</v>
      </c>
      <c r="AD259">
        <f t="shared" si="99"/>
        <v>169.17486105173148</v>
      </c>
      <c r="AE259">
        <v>14.094182034019219</v>
      </c>
      <c r="AF259">
        <f t="shared" si="100"/>
        <v>51.382148283836138</v>
      </c>
      <c r="AG259">
        <f t="shared" si="101"/>
        <v>47.200516003289898</v>
      </c>
      <c r="AH259">
        <f t="shared" si="102"/>
        <v>43.648288286367446</v>
      </c>
      <c r="AI259">
        <f t="shared" si="103"/>
        <v>40.593307450221864</v>
      </c>
      <c r="AJ259">
        <f t="shared" si="104"/>
        <v>47.42249363306167</v>
      </c>
      <c r="AK259">
        <f t="shared" si="105"/>
        <v>264.56282570932251</v>
      </c>
      <c r="AL259">
        <f t="shared" si="106"/>
        <v>234.89361702127661</v>
      </c>
      <c r="AM259">
        <f t="shared" si="107"/>
        <v>209.69011313330057</v>
      </c>
      <c r="AN259">
        <f t="shared" si="108"/>
        <v>188.01463860933208</v>
      </c>
      <c r="AO259">
        <f t="shared" si="109"/>
        <v>236.46857631466435</v>
      </c>
    </row>
    <row r="260" spans="1:41" x14ac:dyDescent="0.4">
      <c r="A260">
        <v>165</v>
      </c>
      <c r="B260">
        <v>6781.41249144224</v>
      </c>
      <c r="C260">
        <v>1000</v>
      </c>
      <c r="D260">
        <v>20</v>
      </c>
      <c r="E260">
        <v>23.7832298696</v>
      </c>
      <c r="F260">
        <v>16</v>
      </c>
      <c r="G260">
        <v>0</v>
      </c>
      <c r="H260">
        <v>0.17899999999999999</v>
      </c>
      <c r="I260">
        <v>100</v>
      </c>
      <c r="J260">
        <v>1.604953135996479</v>
      </c>
      <c r="K260">
        <v>10.883849244625919</v>
      </c>
      <c r="M260">
        <v>165</v>
      </c>
      <c r="N260">
        <v>8.247422680412371E-2</v>
      </c>
      <c r="O260">
        <f t="shared" si="88"/>
        <v>0.91752577319587625</v>
      </c>
      <c r="P260">
        <v>0</v>
      </c>
      <c r="Q260">
        <v>9.5298602287166453E-2</v>
      </c>
      <c r="R260">
        <v>1</v>
      </c>
      <c r="S260">
        <f t="shared" si="89"/>
        <v>0</v>
      </c>
      <c r="T260">
        <v>10.883849244625919</v>
      </c>
      <c r="U260">
        <f t="shared" si="90"/>
        <v>42.984152072505658</v>
      </c>
      <c r="V260">
        <f t="shared" si="91"/>
        <v>39.287513978012278</v>
      </c>
      <c r="W260">
        <f t="shared" si="92"/>
        <v>36.176347258479474</v>
      </c>
      <c r="X260">
        <f t="shared" si="93"/>
        <v>33.521768253351141</v>
      </c>
      <c r="Y260">
        <f t="shared" si="94"/>
        <v>31.230136536506912</v>
      </c>
      <c r="Z260">
        <f t="shared" si="95"/>
        <v>294.9352026694948</v>
      </c>
      <c r="AA260">
        <f t="shared" si="96"/>
        <v>260.97076590261611</v>
      </c>
      <c r="AB260">
        <f t="shared" si="97"/>
        <v>232.38559672573695</v>
      </c>
      <c r="AC260">
        <f t="shared" si="98"/>
        <v>207.99552162028584</v>
      </c>
      <c r="AD260">
        <f t="shared" si="99"/>
        <v>186.94017929297678</v>
      </c>
      <c r="AE260">
        <v>1.604953135996479</v>
      </c>
      <c r="AF260">
        <f t="shared" si="100"/>
        <v>6.3385249203981084</v>
      </c>
      <c r="AG260">
        <f t="shared" si="101"/>
        <v>5.793411627384546</v>
      </c>
      <c r="AH260">
        <f t="shared" si="102"/>
        <v>5.3346330582503256</v>
      </c>
      <c r="AI260">
        <f t="shared" si="103"/>
        <v>4.9431837829734917</v>
      </c>
      <c r="AJ260">
        <f t="shared" si="104"/>
        <v>5.7565692574956877</v>
      </c>
      <c r="AK260">
        <f t="shared" si="105"/>
        <v>294.93520266949491</v>
      </c>
      <c r="AL260">
        <f t="shared" si="106"/>
        <v>260.97076590261611</v>
      </c>
      <c r="AM260">
        <f t="shared" si="107"/>
        <v>232.38559672573697</v>
      </c>
      <c r="AN260">
        <f t="shared" si="108"/>
        <v>207.99552162028587</v>
      </c>
      <c r="AO260">
        <f t="shared" si="109"/>
        <v>258.67522411622093</v>
      </c>
    </row>
    <row r="261" spans="1:41" x14ac:dyDescent="0.4">
      <c r="A261">
        <v>154</v>
      </c>
      <c r="B261">
        <v>8452.8838026811209</v>
      </c>
      <c r="C261">
        <v>1000</v>
      </c>
      <c r="D261">
        <v>21</v>
      </c>
      <c r="E261">
        <v>24.693983061600001</v>
      </c>
      <c r="F261">
        <v>12.5</v>
      </c>
      <c r="G261">
        <v>0</v>
      </c>
      <c r="H261">
        <v>0.17699999999999999</v>
      </c>
      <c r="I261">
        <v>98</v>
      </c>
      <c r="J261">
        <v>1.3994702723233101</v>
      </c>
      <c r="K261">
        <v>11.829559597255445</v>
      </c>
      <c r="M261">
        <v>154</v>
      </c>
      <c r="N261">
        <v>6.4432989690721643E-2</v>
      </c>
      <c r="O261">
        <f t="shared" si="88"/>
        <v>0.93556701030927836</v>
      </c>
      <c r="P261">
        <v>0</v>
      </c>
      <c r="Q261">
        <v>9.402795425667089E-2</v>
      </c>
      <c r="R261">
        <v>0.97959183673469385</v>
      </c>
      <c r="S261">
        <f t="shared" si="89"/>
        <v>2.0408163265306145E-2</v>
      </c>
      <c r="T261">
        <v>11.829559597255445</v>
      </c>
      <c r="U261">
        <f t="shared" si="90"/>
        <v>45.064854698819744</v>
      </c>
      <c r="V261">
        <f t="shared" si="91"/>
        <v>41.360972730446377</v>
      </c>
      <c r="W261">
        <f t="shared" si="92"/>
        <v>38.219694699479085</v>
      </c>
      <c r="X261">
        <f t="shared" si="93"/>
        <v>35.5218831224105</v>
      </c>
      <c r="Y261">
        <f t="shared" si="94"/>
        <v>33.179820854998013</v>
      </c>
      <c r="Z261">
        <f t="shared" si="95"/>
        <v>280.95124614170049</v>
      </c>
      <c r="AA261">
        <f t="shared" si="96"/>
        <v>249.64085002828389</v>
      </c>
      <c r="AB261">
        <f t="shared" si="97"/>
        <v>223.08637008216573</v>
      </c>
      <c r="AC261">
        <f t="shared" si="98"/>
        <v>200.28068949119518</v>
      </c>
      <c r="AD261">
        <f t="shared" si="99"/>
        <v>180.48230014155391</v>
      </c>
      <c r="AE261">
        <v>1.3994702723233101</v>
      </c>
      <c r="AF261">
        <f t="shared" si="100"/>
        <v>5.3312994417982997</v>
      </c>
      <c r="AG261">
        <f t="shared" si="101"/>
        <v>4.8931197560443618</v>
      </c>
      <c r="AH261">
        <f t="shared" si="102"/>
        <v>4.5214977032283823</v>
      </c>
      <c r="AI261">
        <f t="shared" si="103"/>
        <v>4.2023389829567428</v>
      </c>
      <c r="AJ261">
        <f t="shared" si="104"/>
        <v>4.9065830120121108</v>
      </c>
      <c r="AK261">
        <f t="shared" si="105"/>
        <v>280.95124614170055</v>
      </c>
      <c r="AL261">
        <f t="shared" si="106"/>
        <v>249.64085002828392</v>
      </c>
      <c r="AM261">
        <f t="shared" si="107"/>
        <v>223.08637008216573</v>
      </c>
      <c r="AN261">
        <f t="shared" si="108"/>
        <v>200.28068949119523</v>
      </c>
      <c r="AO261">
        <f t="shared" si="109"/>
        <v>250.60287517694238</v>
      </c>
    </row>
    <row r="262" spans="1:41" x14ac:dyDescent="0.4">
      <c r="A262">
        <v>200</v>
      </c>
      <c r="B262">
        <v>9628.7225933076497</v>
      </c>
      <c r="C262">
        <v>1000</v>
      </c>
      <c r="D262">
        <v>18.899999999999999</v>
      </c>
      <c r="E262">
        <v>22.492990680576</v>
      </c>
      <c r="F262">
        <v>1.5</v>
      </c>
      <c r="G262">
        <v>0</v>
      </c>
      <c r="H262">
        <v>0.17599999999999999</v>
      </c>
      <c r="I262">
        <v>98</v>
      </c>
      <c r="J262">
        <v>1.349715412647754</v>
      </c>
      <c r="K262">
        <v>12.996035288296985</v>
      </c>
      <c r="M262">
        <v>200</v>
      </c>
      <c r="N262">
        <v>7.7319587628865982E-3</v>
      </c>
      <c r="O262">
        <f t="shared" si="88"/>
        <v>0.99226804123711343</v>
      </c>
      <c r="P262">
        <v>0</v>
      </c>
      <c r="Q262">
        <v>9.3392630241423122E-2</v>
      </c>
      <c r="R262">
        <v>0.97959183673469385</v>
      </c>
      <c r="S262">
        <f t="shared" si="89"/>
        <v>2.0408163265306145E-2</v>
      </c>
      <c r="T262">
        <v>12.996035288296985</v>
      </c>
      <c r="U262">
        <f t="shared" si="90"/>
        <v>46.999010839345345</v>
      </c>
      <c r="V262">
        <f t="shared" si="91"/>
        <v>43.339567523185515</v>
      </c>
      <c r="W262">
        <f t="shared" si="92"/>
        <v>40.208822747375102</v>
      </c>
      <c r="X262">
        <f t="shared" si="93"/>
        <v>37.499919890258909</v>
      </c>
      <c r="Y262">
        <f t="shared" si="94"/>
        <v>35.132980852796969</v>
      </c>
      <c r="Z262">
        <f t="shared" si="95"/>
        <v>261.64114513961238</v>
      </c>
      <c r="AA262">
        <f t="shared" si="96"/>
        <v>233.48299355737421</v>
      </c>
      <c r="AB262">
        <f t="shared" si="97"/>
        <v>209.39299452028578</v>
      </c>
      <c r="AC262">
        <f t="shared" si="98"/>
        <v>188.54892325529335</v>
      </c>
      <c r="AD262">
        <f t="shared" si="99"/>
        <v>170.33614539685379</v>
      </c>
      <c r="AE262">
        <v>1.349715412647754</v>
      </c>
      <c r="AF262">
        <f t="shared" si="100"/>
        <v>4.8811262744251822</v>
      </c>
      <c r="AG262">
        <f t="shared" si="101"/>
        <v>4.5010713626029961</v>
      </c>
      <c r="AH262">
        <f t="shared" si="102"/>
        <v>4.1759249326927179</v>
      </c>
      <c r="AI262">
        <f t="shared" si="103"/>
        <v>3.8945892902058334</v>
      </c>
      <c r="AJ262">
        <f t="shared" si="104"/>
        <v>4.5609607754739727</v>
      </c>
      <c r="AK262">
        <f t="shared" si="105"/>
        <v>261.64114513961238</v>
      </c>
      <c r="AL262">
        <f t="shared" si="106"/>
        <v>233.48299355737421</v>
      </c>
      <c r="AM262">
        <f t="shared" si="107"/>
        <v>209.39299452028578</v>
      </c>
      <c r="AN262">
        <f t="shared" si="108"/>
        <v>188.54892325529335</v>
      </c>
      <c r="AO262">
        <f t="shared" si="109"/>
        <v>237.9201817460673</v>
      </c>
    </row>
    <row r="263" spans="1:41" x14ac:dyDescent="0.4">
      <c r="A263">
        <v>232</v>
      </c>
      <c r="B263">
        <v>8010.8929493795704</v>
      </c>
      <c r="C263">
        <v>1000</v>
      </c>
      <c r="D263">
        <v>16.3</v>
      </c>
      <c r="E263">
        <v>19.76774335276</v>
      </c>
      <c r="F263">
        <v>0</v>
      </c>
      <c r="G263">
        <v>0</v>
      </c>
      <c r="H263">
        <v>0.191</v>
      </c>
      <c r="I263">
        <v>96</v>
      </c>
      <c r="J263">
        <v>1.6883617953147707</v>
      </c>
      <c r="K263">
        <v>13.525285602088928</v>
      </c>
      <c r="M263">
        <v>232</v>
      </c>
      <c r="N263">
        <v>0</v>
      </c>
      <c r="O263">
        <f t="shared" si="88"/>
        <v>1</v>
      </c>
      <c r="P263">
        <v>0</v>
      </c>
      <c r="Q263">
        <v>0.10292249047013977</v>
      </c>
      <c r="R263">
        <v>0.95918367346938771</v>
      </c>
      <c r="S263">
        <f t="shared" si="89"/>
        <v>4.081632653061229E-2</v>
      </c>
      <c r="T263">
        <v>13.525285602088928</v>
      </c>
      <c r="U263">
        <f t="shared" si="90"/>
        <v>47.302007769768764</v>
      </c>
      <c r="V263">
        <f t="shared" si="91"/>
        <v>43.396824850617186</v>
      </c>
      <c r="W263">
        <f t="shared" si="92"/>
        <v>40.087279123307617</v>
      </c>
      <c r="X263">
        <f t="shared" si="93"/>
        <v>37.246752623380665</v>
      </c>
      <c r="Y263">
        <f t="shared" si="94"/>
        <v>34.782140553723139</v>
      </c>
      <c r="Z263">
        <f t="shared" si="95"/>
        <v>249.73019543826234</v>
      </c>
      <c r="AA263">
        <f t="shared" si="96"/>
        <v>220.85699427977116</v>
      </c>
      <c r="AB263">
        <f t="shared" si="97"/>
        <v>196.38767196987169</v>
      </c>
      <c r="AC263">
        <f t="shared" si="98"/>
        <v>175.38607109063966</v>
      </c>
      <c r="AD263">
        <f t="shared" si="99"/>
        <v>157.16381581141007</v>
      </c>
      <c r="AE263">
        <v>1.6883617953147707</v>
      </c>
      <c r="AF263">
        <f t="shared" si="100"/>
        <v>5.9047110064593022</v>
      </c>
      <c r="AG263">
        <f t="shared" si="101"/>
        <v>5.4172269090149561</v>
      </c>
      <c r="AH263">
        <f t="shared" si="102"/>
        <v>5.0040962195621788</v>
      </c>
      <c r="AI263">
        <f t="shared" si="103"/>
        <v>4.6495132139127344</v>
      </c>
      <c r="AJ263">
        <f t="shared" si="104"/>
        <v>5.4273195219168677</v>
      </c>
      <c r="AK263">
        <f t="shared" si="105"/>
        <v>249.73019543826234</v>
      </c>
      <c r="AL263">
        <f t="shared" si="106"/>
        <v>220.85699427977116</v>
      </c>
      <c r="AM263">
        <f t="shared" si="107"/>
        <v>196.38767196987166</v>
      </c>
      <c r="AN263">
        <f t="shared" si="108"/>
        <v>175.38607109063963</v>
      </c>
      <c r="AO263">
        <f t="shared" si="109"/>
        <v>221.45476976426264</v>
      </c>
    </row>
    <row r="264" spans="1:41" x14ac:dyDescent="0.4">
      <c r="A264">
        <v>13</v>
      </c>
      <c r="B264">
        <v>2583.3262037333202</v>
      </c>
      <c r="C264">
        <v>1000</v>
      </c>
      <c r="D264">
        <v>21.5</v>
      </c>
      <c r="E264">
        <v>24.9589920662</v>
      </c>
      <c r="F264">
        <v>2</v>
      </c>
      <c r="G264">
        <v>0</v>
      </c>
      <c r="H264">
        <v>0.157</v>
      </c>
      <c r="I264">
        <v>100</v>
      </c>
      <c r="J264">
        <v>6.4275593108495706</v>
      </c>
      <c r="K264">
        <v>16.604482393767775</v>
      </c>
      <c r="M264">
        <v>13</v>
      </c>
      <c r="N264">
        <v>1.0309278350515464E-2</v>
      </c>
      <c r="O264">
        <f t="shared" si="88"/>
        <v>0.98969072164948457</v>
      </c>
      <c r="P264">
        <v>0</v>
      </c>
      <c r="Q264">
        <v>8.1321473951715378E-2</v>
      </c>
      <c r="R264">
        <v>1</v>
      </c>
      <c r="S264">
        <f t="shared" si="89"/>
        <v>0</v>
      </c>
      <c r="T264">
        <v>16.604482393767775</v>
      </c>
      <c r="U264">
        <f t="shared" si="90"/>
        <v>62.01416739030519</v>
      </c>
      <c r="V264">
        <f t="shared" si="91"/>
        <v>57.637758342026103</v>
      </c>
      <c r="W264">
        <f t="shared" si="92"/>
        <v>53.838327448939772</v>
      </c>
      <c r="X264">
        <f t="shared" si="93"/>
        <v>50.508829353595715</v>
      </c>
      <c r="Y264">
        <f t="shared" si="94"/>
        <v>47.567156314088791</v>
      </c>
      <c r="Z264">
        <f t="shared" si="95"/>
        <v>273.47847358121328</v>
      </c>
      <c r="AA264">
        <f t="shared" si="96"/>
        <v>247.1216806111313</v>
      </c>
      <c r="AB264">
        <f t="shared" si="97"/>
        <v>224.23972137274885</v>
      </c>
      <c r="AC264">
        <f t="shared" si="98"/>
        <v>204.18791839336942</v>
      </c>
      <c r="AD264">
        <f t="shared" si="99"/>
        <v>186.4717802461723</v>
      </c>
      <c r="AE264">
        <v>6.4275593108495706</v>
      </c>
      <c r="AF264">
        <f t="shared" si="100"/>
        <v>24.005550402688129</v>
      </c>
      <c r="AG264">
        <f t="shared" si="101"/>
        <v>22.311451902098277</v>
      </c>
      <c r="AH264">
        <f t="shared" si="102"/>
        <v>20.840700400566824</v>
      </c>
      <c r="AI264">
        <f t="shared" si="103"/>
        <v>19.551858871172509</v>
      </c>
      <c r="AJ264">
        <f t="shared" si="104"/>
        <v>23.016429480211713</v>
      </c>
      <c r="AK264">
        <f t="shared" si="105"/>
        <v>273.47847358121328</v>
      </c>
      <c r="AL264">
        <f t="shared" si="106"/>
        <v>247.1216806111313</v>
      </c>
      <c r="AM264">
        <f t="shared" si="107"/>
        <v>224.23972137274885</v>
      </c>
      <c r="AN264">
        <f t="shared" si="108"/>
        <v>204.18791839336942</v>
      </c>
      <c r="AO264">
        <f t="shared" si="109"/>
        <v>258.08972530771541</v>
      </c>
    </row>
    <row r="265" spans="1:41" x14ac:dyDescent="0.4">
      <c r="A265">
        <v>294</v>
      </c>
      <c r="B265">
        <v>9509.13378711722</v>
      </c>
      <c r="C265">
        <v>1000</v>
      </c>
      <c r="D265">
        <v>20.399999999999999</v>
      </c>
      <c r="E265">
        <v>24.030560767680001</v>
      </c>
      <c r="F265">
        <v>56</v>
      </c>
      <c r="G265">
        <v>0</v>
      </c>
      <c r="H265">
        <v>0.17199999999999999</v>
      </c>
      <c r="I265">
        <v>100</v>
      </c>
      <c r="J265">
        <v>1.3520000057102752</v>
      </c>
      <c r="K265">
        <v>12.85634893448225</v>
      </c>
      <c r="M265">
        <v>294</v>
      </c>
      <c r="N265">
        <v>0.28865979381443296</v>
      </c>
      <c r="O265">
        <f t="shared" si="88"/>
        <v>0.71134020618556704</v>
      </c>
      <c r="P265">
        <v>0</v>
      </c>
      <c r="Q265">
        <v>9.0851334180432008E-2</v>
      </c>
      <c r="R265">
        <v>1</v>
      </c>
      <c r="S265">
        <f t="shared" si="89"/>
        <v>0</v>
      </c>
      <c r="T265">
        <v>12.85634893448225</v>
      </c>
      <c r="U265">
        <f t="shared" si="90"/>
        <v>64.106130705973555</v>
      </c>
      <c r="V265">
        <f t="shared" si="91"/>
        <v>57.584464535420572</v>
      </c>
      <c r="W265">
        <f t="shared" si="92"/>
        <v>52.267200357315147</v>
      </c>
      <c r="X265">
        <f t="shared" si="93"/>
        <v>47.848903470507182</v>
      </c>
      <c r="Y265">
        <f t="shared" si="94"/>
        <v>44.1193664368908</v>
      </c>
      <c r="Z265">
        <f t="shared" si="95"/>
        <v>398.63402924630742</v>
      </c>
      <c r="AA265">
        <f t="shared" si="96"/>
        <v>347.90682664945581</v>
      </c>
      <c r="AB265">
        <f t="shared" si="97"/>
        <v>306.54777358390083</v>
      </c>
      <c r="AC265">
        <f t="shared" si="98"/>
        <v>272.1811201170089</v>
      </c>
      <c r="AD265">
        <f t="shared" si="99"/>
        <v>243.17181854451255</v>
      </c>
      <c r="AE265">
        <v>1.3520000057102752</v>
      </c>
      <c r="AF265">
        <f t="shared" si="100"/>
        <v>6.7415321038834524</v>
      </c>
      <c r="AG265">
        <f t="shared" si="101"/>
        <v>6.0557003218773549</v>
      </c>
      <c r="AH265">
        <f t="shared" si="102"/>
        <v>5.4965259220693365</v>
      </c>
      <c r="AI265">
        <f t="shared" si="103"/>
        <v>5.0318887652345268</v>
      </c>
      <c r="AJ265">
        <f t="shared" si="104"/>
        <v>5.799603757897331</v>
      </c>
      <c r="AK265">
        <f t="shared" si="105"/>
        <v>398.63402924630742</v>
      </c>
      <c r="AL265">
        <f t="shared" si="106"/>
        <v>347.90682664945575</v>
      </c>
      <c r="AM265">
        <f t="shared" si="107"/>
        <v>306.54777358390089</v>
      </c>
      <c r="AN265">
        <f t="shared" si="108"/>
        <v>272.1811201170089</v>
      </c>
      <c r="AO265">
        <f t="shared" si="109"/>
        <v>328.96477318064063</v>
      </c>
    </row>
    <row r="266" spans="1:41" x14ac:dyDescent="0.4">
      <c r="A266">
        <v>268</v>
      </c>
      <c r="B266">
        <v>3935.0109133569499</v>
      </c>
      <c r="C266">
        <v>1000</v>
      </c>
      <c r="D266">
        <v>19.2</v>
      </c>
      <c r="E266">
        <v>22.381336137407999</v>
      </c>
      <c r="F266">
        <v>0.5</v>
      </c>
      <c r="G266">
        <v>0</v>
      </c>
      <c r="H266">
        <v>0.16300000000000001</v>
      </c>
      <c r="I266">
        <v>100</v>
      </c>
      <c r="J266">
        <v>5.7206455392867746</v>
      </c>
      <c r="K266">
        <v>22.510802628540215</v>
      </c>
      <c r="M266">
        <v>268</v>
      </c>
      <c r="N266">
        <v>2.5773195876288659E-3</v>
      </c>
      <c r="O266">
        <f t="shared" si="88"/>
        <v>0.99742268041237114</v>
      </c>
      <c r="P266">
        <v>0</v>
      </c>
      <c r="Q266">
        <v>8.5133418043202028E-2</v>
      </c>
      <c r="R266">
        <v>1</v>
      </c>
      <c r="S266">
        <f t="shared" si="89"/>
        <v>0</v>
      </c>
      <c r="T266">
        <v>22.510802628540215</v>
      </c>
      <c r="U266">
        <f t="shared" si="90"/>
        <v>83.176484472833195</v>
      </c>
      <c r="V266">
        <f t="shared" si="91"/>
        <v>77.112288191255075</v>
      </c>
      <c r="W266">
        <f t="shared" si="92"/>
        <v>71.872255872359162</v>
      </c>
      <c r="X266">
        <f t="shared" si="93"/>
        <v>67.299064233433867</v>
      </c>
      <c r="Y266">
        <f t="shared" si="94"/>
        <v>63.273036158780961</v>
      </c>
      <c r="Z266">
        <f t="shared" si="95"/>
        <v>269.49586314340598</v>
      </c>
      <c r="AA266">
        <f t="shared" si="96"/>
        <v>242.55681356065298</v>
      </c>
      <c r="AB266">
        <f t="shared" si="97"/>
        <v>219.27895712272942</v>
      </c>
      <c r="AC266">
        <f t="shared" si="98"/>
        <v>198.96341478339409</v>
      </c>
      <c r="AD266">
        <f t="shared" si="99"/>
        <v>181.07854350142335</v>
      </c>
      <c r="AE266">
        <v>5.7206455392867746</v>
      </c>
      <c r="AF266">
        <f t="shared" si="100"/>
        <v>21.137548612762423</v>
      </c>
      <c r="AG266">
        <f t="shared" si="101"/>
        <v>19.596461074480409</v>
      </c>
      <c r="AH266">
        <f t="shared" si="102"/>
        <v>18.264817418522753</v>
      </c>
      <c r="AI266">
        <f t="shared" si="103"/>
        <v>17.102637251905652</v>
      </c>
      <c r="AJ266">
        <f t="shared" si="104"/>
        <v>20.099383950883013</v>
      </c>
      <c r="AK266">
        <f t="shared" si="105"/>
        <v>269.49586314340604</v>
      </c>
      <c r="AL266">
        <f t="shared" si="106"/>
        <v>242.55681356065301</v>
      </c>
      <c r="AM266">
        <f t="shared" si="107"/>
        <v>219.27895712272942</v>
      </c>
      <c r="AN266">
        <f t="shared" si="108"/>
        <v>198.96341478339409</v>
      </c>
      <c r="AO266">
        <f t="shared" si="109"/>
        <v>251.34817937677917</v>
      </c>
    </row>
    <row r="267" spans="1:41" x14ac:dyDescent="0.4">
      <c r="A267">
        <v>261</v>
      </c>
      <c r="B267">
        <v>9760.6652978875009</v>
      </c>
      <c r="C267">
        <v>1000</v>
      </c>
      <c r="D267">
        <v>14.3</v>
      </c>
      <c r="E267">
        <v>17.393154126919999</v>
      </c>
      <c r="F267">
        <v>5</v>
      </c>
      <c r="G267">
        <v>0</v>
      </c>
      <c r="H267">
        <v>0.16500000000000001</v>
      </c>
      <c r="I267">
        <v>100</v>
      </c>
      <c r="J267">
        <v>2.617032327490286</v>
      </c>
      <c r="K267">
        <v>25.543976622384196</v>
      </c>
      <c r="M267">
        <v>261</v>
      </c>
      <c r="N267">
        <v>2.5773195876288658E-2</v>
      </c>
      <c r="O267">
        <f t="shared" si="88"/>
        <v>0.97422680412371132</v>
      </c>
      <c r="P267">
        <v>0</v>
      </c>
      <c r="Q267">
        <v>8.6404066073697591E-2</v>
      </c>
      <c r="R267">
        <v>1</v>
      </c>
      <c r="S267">
        <f t="shared" si="89"/>
        <v>0</v>
      </c>
      <c r="T267">
        <v>25.543976622384196</v>
      </c>
      <c r="U267">
        <f t="shared" si="90"/>
        <v>96.335029802139729</v>
      </c>
      <c r="V267">
        <f t="shared" si="91"/>
        <v>89.07828633511393</v>
      </c>
      <c r="W267">
        <f t="shared" si="92"/>
        <v>82.83823220710336</v>
      </c>
      <c r="X267">
        <f t="shared" si="93"/>
        <v>77.415193468393781</v>
      </c>
      <c r="Y267">
        <f t="shared" si="94"/>
        <v>72.65857044852423</v>
      </c>
      <c r="Z267">
        <f t="shared" si="95"/>
        <v>277.13403526106151</v>
      </c>
      <c r="AA267">
        <f t="shared" si="96"/>
        <v>248.72521084698533</v>
      </c>
      <c r="AB267">
        <f t="shared" si="97"/>
        <v>224.29653938264332</v>
      </c>
      <c r="AC267">
        <f t="shared" si="98"/>
        <v>203.06633384778004</v>
      </c>
      <c r="AD267">
        <f t="shared" si="99"/>
        <v>184.44502405648734</v>
      </c>
      <c r="AE267">
        <v>2.617032327490286</v>
      </c>
      <c r="AF267">
        <f t="shared" si="100"/>
        <v>9.8697196207505939</v>
      </c>
      <c r="AG267">
        <f t="shared" si="101"/>
        <v>9.1262515019742683</v>
      </c>
      <c r="AH267">
        <f t="shared" si="102"/>
        <v>8.4869452725760421</v>
      </c>
      <c r="AI267">
        <f t="shared" si="103"/>
        <v>7.9313439305360385</v>
      </c>
      <c r="AJ267">
        <f t="shared" si="104"/>
        <v>9.3050227918697441</v>
      </c>
      <c r="AK267">
        <f t="shared" si="105"/>
        <v>277.13403526106151</v>
      </c>
      <c r="AL267">
        <f t="shared" si="106"/>
        <v>248.72521084698539</v>
      </c>
      <c r="AM267">
        <f t="shared" si="107"/>
        <v>224.29653938264332</v>
      </c>
      <c r="AN267">
        <f t="shared" si="108"/>
        <v>203.06633384778002</v>
      </c>
      <c r="AO267">
        <f t="shared" si="109"/>
        <v>255.55628007060923</v>
      </c>
    </row>
    <row r="268" spans="1:41" x14ac:dyDescent="0.4">
      <c r="A268">
        <v>225</v>
      </c>
      <c r="B268">
        <v>1325.16339577293</v>
      </c>
      <c r="C268">
        <v>1000</v>
      </c>
      <c r="D268">
        <v>13.2</v>
      </c>
      <c r="E268">
        <v>14.554457427648</v>
      </c>
      <c r="F268">
        <v>0.5</v>
      </c>
      <c r="G268">
        <v>0</v>
      </c>
      <c r="H268">
        <v>7.3999999999999996E-2</v>
      </c>
      <c r="I268">
        <v>100</v>
      </c>
      <c r="J268">
        <v>22.255001306358789</v>
      </c>
      <c r="K268">
        <v>29.491513104065408</v>
      </c>
      <c r="M268">
        <v>225</v>
      </c>
      <c r="N268">
        <v>2.5773195876288659E-3</v>
      </c>
      <c r="O268">
        <f t="shared" si="88"/>
        <v>0.99742268041237114</v>
      </c>
      <c r="P268">
        <v>0</v>
      </c>
      <c r="Q268">
        <v>2.8589580686149935E-2</v>
      </c>
      <c r="R268">
        <v>1</v>
      </c>
      <c r="S268">
        <f t="shared" si="89"/>
        <v>0</v>
      </c>
      <c r="T268">
        <v>29.491513104065408</v>
      </c>
      <c r="U268">
        <f t="shared" si="90"/>
        <v>114.97528527579081</v>
      </c>
      <c r="V268">
        <f t="shared" si="91"/>
        <v>111.8583789087939</v>
      </c>
      <c r="W268">
        <f t="shared" si="92"/>
        <v>108.90600679534037</v>
      </c>
      <c r="X268">
        <f t="shared" si="93"/>
        <v>106.10547588175166</v>
      </c>
      <c r="Y268">
        <f t="shared" si="94"/>
        <v>103.44536599559468</v>
      </c>
      <c r="Z268">
        <f t="shared" si="95"/>
        <v>289.8588887931337</v>
      </c>
      <c r="AA268">
        <f t="shared" si="96"/>
        <v>279.29006393834095</v>
      </c>
      <c r="AB268">
        <f t="shared" si="97"/>
        <v>269.27914281999887</v>
      </c>
      <c r="AC268">
        <f t="shared" si="98"/>
        <v>259.7830857553559</v>
      </c>
      <c r="AD268">
        <f t="shared" si="99"/>
        <v>250.76316915504324</v>
      </c>
      <c r="AE268">
        <v>22.255001306358789</v>
      </c>
      <c r="AF268">
        <f t="shared" si="100"/>
        <v>86.763100793867764</v>
      </c>
      <c r="AG268">
        <f t="shared" si="101"/>
        <v>84.411008684366863</v>
      </c>
      <c r="AH268">
        <f t="shared" si="102"/>
        <v>82.183078058701284</v>
      </c>
      <c r="AI268">
        <f t="shared" si="103"/>
        <v>80.069730434912415</v>
      </c>
      <c r="AJ268">
        <f t="shared" si="104"/>
        <v>97.577934847100451</v>
      </c>
      <c r="AK268">
        <f t="shared" si="105"/>
        <v>289.8588887931337</v>
      </c>
      <c r="AL268">
        <f t="shared" si="106"/>
        <v>279.29006393834095</v>
      </c>
      <c r="AM268">
        <f t="shared" si="107"/>
        <v>269.27914281999887</v>
      </c>
      <c r="AN268">
        <f t="shared" si="108"/>
        <v>259.7830857553559</v>
      </c>
      <c r="AO268">
        <f t="shared" si="109"/>
        <v>338.45396144380402</v>
      </c>
    </row>
    <row r="269" spans="1:41" x14ac:dyDescent="0.4">
      <c r="A269">
        <v>132</v>
      </c>
      <c r="B269">
        <v>9371.5267415599701</v>
      </c>
      <c r="C269">
        <v>1000</v>
      </c>
      <c r="D269">
        <v>23.9</v>
      </c>
      <c r="E269">
        <v>27.043037990456</v>
      </c>
      <c r="F269">
        <v>22</v>
      </c>
      <c r="G269">
        <v>0</v>
      </c>
      <c r="H269">
        <v>0.13900000000000001</v>
      </c>
      <c r="I269">
        <v>100</v>
      </c>
      <c r="J269">
        <v>2.9845456636242735</v>
      </c>
      <c r="K269">
        <v>27.969749498061731</v>
      </c>
      <c r="M269">
        <v>132</v>
      </c>
      <c r="N269">
        <v>0.1134020618556701</v>
      </c>
      <c r="O269">
        <f t="shared" si="88"/>
        <v>0.88659793814432986</v>
      </c>
      <c r="P269">
        <v>0</v>
      </c>
      <c r="Q269">
        <v>6.9885641677255403E-2</v>
      </c>
      <c r="R269">
        <v>1</v>
      </c>
      <c r="S269">
        <f t="shared" si="89"/>
        <v>0</v>
      </c>
      <c r="T269">
        <v>27.969749498061731</v>
      </c>
      <c r="U269">
        <f t="shared" si="90"/>
        <v>116.96907333538954</v>
      </c>
      <c r="V269">
        <f t="shared" si="91"/>
        <v>109.00463073986801</v>
      </c>
      <c r="W269">
        <f t="shared" si="92"/>
        <v>102.05564577210485</v>
      </c>
      <c r="X269">
        <f t="shared" si="93"/>
        <v>95.939552332346366</v>
      </c>
      <c r="Y269">
        <f t="shared" si="94"/>
        <v>90.515073897327582</v>
      </c>
      <c r="Z269">
        <f t="shared" si="95"/>
        <v>318.19850171877783</v>
      </c>
      <c r="AA269">
        <f t="shared" si="96"/>
        <v>289.72329997957934</v>
      </c>
      <c r="AB269">
        <f t="shared" si="97"/>
        <v>264.87865498822998</v>
      </c>
      <c r="AC269">
        <f t="shared" si="98"/>
        <v>243.01183976994452</v>
      </c>
      <c r="AD269">
        <f t="shared" si="99"/>
        <v>223.6177496105218</v>
      </c>
      <c r="AE269">
        <v>2.9845456636242735</v>
      </c>
      <c r="AF269">
        <f t="shared" si="100"/>
        <v>12.481325248389467</v>
      </c>
      <c r="AG269">
        <f t="shared" si="101"/>
        <v>11.631469849673955</v>
      </c>
      <c r="AH269">
        <f t="shared" si="102"/>
        <v>10.889970074941791</v>
      </c>
      <c r="AI269">
        <f t="shared" si="103"/>
        <v>10.237344989571721</v>
      </c>
      <c r="AJ269">
        <f t="shared" si="104"/>
        <v>12.073149390899108</v>
      </c>
      <c r="AK269">
        <f t="shared" si="105"/>
        <v>318.19850171877783</v>
      </c>
      <c r="AL269">
        <f t="shared" si="106"/>
        <v>289.72329997957934</v>
      </c>
      <c r="AM269">
        <f t="shared" si="107"/>
        <v>264.87865498822998</v>
      </c>
      <c r="AN269">
        <f t="shared" si="108"/>
        <v>243.01183976994452</v>
      </c>
      <c r="AO269">
        <f t="shared" si="109"/>
        <v>304.52218701315218</v>
      </c>
    </row>
    <row r="270" spans="1:41" x14ac:dyDescent="0.4">
      <c r="A270">
        <v>196</v>
      </c>
      <c r="B270">
        <v>616.44001733608297</v>
      </c>
      <c r="C270">
        <v>1000</v>
      </c>
      <c r="D270">
        <v>13.5</v>
      </c>
      <c r="E270">
        <v>15.00874275714</v>
      </c>
      <c r="F270">
        <v>7</v>
      </c>
      <c r="G270">
        <v>0</v>
      </c>
      <c r="H270">
        <v>8.3000000000000004E-2</v>
      </c>
      <c r="I270">
        <v>100</v>
      </c>
      <c r="J270">
        <v>49.292939654524488</v>
      </c>
      <c r="K270">
        <v>30.386140575181567</v>
      </c>
      <c r="M270">
        <v>196</v>
      </c>
      <c r="N270">
        <v>3.608247422680412E-2</v>
      </c>
      <c r="O270">
        <f t="shared" si="88"/>
        <v>0.96391752577319589</v>
      </c>
      <c r="P270">
        <v>0</v>
      </c>
      <c r="Q270">
        <v>3.4307496823379927E-2</v>
      </c>
      <c r="R270">
        <v>1</v>
      </c>
      <c r="S270">
        <f t="shared" si="89"/>
        <v>0</v>
      </c>
      <c r="T270">
        <v>30.386140575181567</v>
      </c>
      <c r="U270">
        <f t="shared" si="90"/>
        <v>121.76068476480926</v>
      </c>
      <c r="V270">
        <f t="shared" si="91"/>
        <v>117.71499687874837</v>
      </c>
      <c r="W270">
        <f t="shared" si="92"/>
        <v>113.92951187631789</v>
      </c>
      <c r="X270">
        <f t="shared" si="93"/>
        <v>110.3799090116659</v>
      </c>
      <c r="Y270">
        <f t="shared" si="94"/>
        <v>107.04480692061148</v>
      </c>
      <c r="Z270">
        <f t="shared" si="95"/>
        <v>300.71125342011845</v>
      </c>
      <c r="AA270">
        <f t="shared" si="96"/>
        <v>287.39699958768119</v>
      </c>
      <c r="AB270">
        <f t="shared" si="97"/>
        <v>274.93906669204279</v>
      </c>
      <c r="AC270">
        <f t="shared" si="98"/>
        <v>263.25741578981797</v>
      </c>
      <c r="AD270">
        <f t="shared" si="99"/>
        <v>252.28168136641304</v>
      </c>
      <c r="AE270">
        <v>49.292939654524488</v>
      </c>
      <c r="AF270">
        <f t="shared" si="100"/>
        <v>197.52235633726769</v>
      </c>
      <c r="AG270">
        <f t="shared" si="101"/>
        <v>190.95936923019417</v>
      </c>
      <c r="AH270">
        <f t="shared" si="102"/>
        <v>184.81848788574598</v>
      </c>
      <c r="AI270">
        <f t="shared" si="103"/>
        <v>179.0602587558601</v>
      </c>
      <c r="AJ270">
        <f t="shared" si="104"/>
        <v>217.06249576236277</v>
      </c>
      <c r="AK270">
        <f t="shared" si="105"/>
        <v>300.71125342011845</v>
      </c>
      <c r="AL270">
        <f t="shared" si="106"/>
        <v>287.39699958768114</v>
      </c>
      <c r="AM270">
        <f t="shared" si="107"/>
        <v>274.93906669204279</v>
      </c>
      <c r="AN270">
        <f t="shared" si="108"/>
        <v>263.25741578981797</v>
      </c>
      <c r="AO270">
        <f t="shared" si="109"/>
        <v>340.35210170801633</v>
      </c>
    </row>
    <row r="271" spans="1:41" x14ac:dyDescent="0.4">
      <c r="A271">
        <v>224</v>
      </c>
      <c r="B271">
        <v>1914.4539342297801</v>
      </c>
      <c r="C271">
        <v>1000</v>
      </c>
      <c r="D271">
        <v>11</v>
      </c>
      <c r="E271">
        <v>11.91784326608</v>
      </c>
      <c r="F271">
        <v>4.5</v>
      </c>
      <c r="G271">
        <v>0</v>
      </c>
      <c r="H271">
        <v>5.1999999999999998E-2</v>
      </c>
      <c r="I271">
        <v>100</v>
      </c>
      <c r="J271">
        <v>15.872386867082879</v>
      </c>
      <c r="K271">
        <v>30.386953483303909</v>
      </c>
      <c r="M271">
        <v>224</v>
      </c>
      <c r="N271">
        <v>2.3195876288659795E-2</v>
      </c>
      <c r="O271">
        <f t="shared" si="88"/>
        <v>0.97680412371134018</v>
      </c>
      <c r="P271">
        <v>0</v>
      </c>
      <c r="Q271">
        <v>1.4612452350698853E-2</v>
      </c>
      <c r="R271">
        <v>1</v>
      </c>
      <c r="S271">
        <f t="shared" si="89"/>
        <v>0</v>
      </c>
      <c r="T271">
        <v>30.386953483303909</v>
      </c>
      <c r="U271">
        <f t="shared" si="90"/>
        <v>122.60014293488032</v>
      </c>
      <c r="V271">
        <f t="shared" si="91"/>
        <v>120.81939039571024</v>
      </c>
      <c r="W271">
        <f t="shared" si="92"/>
        <v>119.08962767444866</v>
      </c>
      <c r="X271">
        <f t="shared" si="93"/>
        <v>117.40869563044214</v>
      </c>
      <c r="Y271">
        <f t="shared" si="94"/>
        <v>115.77455533010482</v>
      </c>
      <c r="Z271">
        <f t="shared" si="95"/>
        <v>303.46309478586886</v>
      </c>
      <c r="AA271">
        <f t="shared" si="96"/>
        <v>297.60284117357918</v>
      </c>
      <c r="AB271">
        <f t="shared" si="97"/>
        <v>291.91038923952141</v>
      </c>
      <c r="AC271">
        <f t="shared" si="98"/>
        <v>286.37863349793281</v>
      </c>
      <c r="AD271">
        <f t="shared" si="99"/>
        <v>281.00086405080742</v>
      </c>
      <c r="AE271">
        <v>15.872386867082879</v>
      </c>
      <c r="AF271">
        <f t="shared" si="100"/>
        <v>64.039223270318388</v>
      </c>
      <c r="AG271">
        <f t="shared" si="101"/>
        <v>63.109061145583588</v>
      </c>
      <c r="AH271">
        <f t="shared" si="102"/>
        <v>62.20553315238719</v>
      </c>
      <c r="AI271">
        <f t="shared" si="103"/>
        <v>61.327511480540174</v>
      </c>
      <c r="AJ271">
        <f t="shared" si="104"/>
        <v>75.592413886340822</v>
      </c>
      <c r="AK271">
        <f t="shared" si="105"/>
        <v>303.4630947858688</v>
      </c>
      <c r="AL271">
        <f t="shared" si="106"/>
        <v>297.60284117357924</v>
      </c>
      <c r="AM271">
        <f t="shared" si="107"/>
        <v>291.91038923952141</v>
      </c>
      <c r="AN271">
        <f t="shared" si="108"/>
        <v>286.37863349793281</v>
      </c>
      <c r="AO271">
        <f t="shared" si="109"/>
        <v>376.25108006350933</v>
      </c>
    </row>
    <row r="272" spans="1:41" x14ac:dyDescent="0.4">
      <c r="A272">
        <v>223</v>
      </c>
      <c r="B272">
        <v>9647.4020161267708</v>
      </c>
      <c r="C272">
        <v>1000</v>
      </c>
      <c r="D272">
        <v>7.9</v>
      </c>
      <c r="E272">
        <v>8.8095303138880006</v>
      </c>
      <c r="F272">
        <v>20.5</v>
      </c>
      <c r="G272">
        <v>0</v>
      </c>
      <c r="H272">
        <v>5.6000000000000001E-2</v>
      </c>
      <c r="I272">
        <v>100</v>
      </c>
      <c r="J272">
        <v>2.9094855815672895</v>
      </c>
      <c r="K272">
        <v>28.068977065504043</v>
      </c>
      <c r="M272">
        <v>223</v>
      </c>
      <c r="N272">
        <v>0.1056701030927835</v>
      </c>
      <c r="O272">
        <f t="shared" si="88"/>
        <v>0.89432989690721654</v>
      </c>
      <c r="P272">
        <v>0</v>
      </c>
      <c r="Q272">
        <v>1.715374841168996E-2</v>
      </c>
      <c r="R272">
        <v>1</v>
      </c>
      <c r="S272">
        <f t="shared" si="89"/>
        <v>0</v>
      </c>
      <c r="T272">
        <v>28.068977065504043</v>
      </c>
      <c r="U272">
        <f t="shared" si="90"/>
        <v>123.17928998356685</v>
      </c>
      <c r="V272">
        <f t="shared" si="91"/>
        <v>120.9039276471222</v>
      </c>
      <c r="W272">
        <f t="shared" si="92"/>
        <v>118.71110148875258</v>
      </c>
      <c r="X272">
        <f t="shared" si="93"/>
        <v>116.59640064908027</v>
      </c>
      <c r="Y272">
        <f t="shared" si="94"/>
        <v>114.55572306528761</v>
      </c>
      <c r="Z272">
        <f t="shared" si="95"/>
        <v>338.84495575348421</v>
      </c>
      <c r="AA272">
        <f t="shared" si="96"/>
        <v>330.73863135436318</v>
      </c>
      <c r="AB272">
        <f t="shared" si="97"/>
        <v>322.92635464313042</v>
      </c>
      <c r="AC272">
        <f t="shared" si="98"/>
        <v>315.39241126237499</v>
      </c>
      <c r="AD272">
        <f t="shared" si="99"/>
        <v>308.12218698939785</v>
      </c>
      <c r="AE272">
        <v>2.9094855815672895</v>
      </c>
      <c r="AF272">
        <f t="shared" si="100"/>
        <v>12.768130713082975</v>
      </c>
      <c r="AG272">
        <f t="shared" si="101"/>
        <v>12.532278373495476</v>
      </c>
      <c r="AH272">
        <f t="shared" si="102"/>
        <v>12.304981308990021</v>
      </c>
      <c r="AI272">
        <f t="shared" si="103"/>
        <v>12.085782312603497</v>
      </c>
      <c r="AJ272">
        <f t="shared" si="104"/>
        <v>14.84282023204203</v>
      </c>
      <c r="AK272">
        <f t="shared" si="105"/>
        <v>338.84495575348427</v>
      </c>
      <c r="AL272">
        <f t="shared" si="106"/>
        <v>330.73863135436318</v>
      </c>
      <c r="AM272">
        <f t="shared" si="107"/>
        <v>322.92635464313042</v>
      </c>
      <c r="AN272">
        <f t="shared" si="108"/>
        <v>315.39241126237494</v>
      </c>
      <c r="AO272">
        <f t="shared" si="109"/>
        <v>410.15273373674734</v>
      </c>
    </row>
    <row r="273" spans="1:41" x14ac:dyDescent="0.4">
      <c r="A273">
        <v>175</v>
      </c>
      <c r="B273">
        <v>1739.39909621996</v>
      </c>
      <c r="C273">
        <v>1000</v>
      </c>
      <c r="D273">
        <v>19.3</v>
      </c>
      <c r="E273">
        <v>20.6621016277</v>
      </c>
      <c r="F273">
        <v>0</v>
      </c>
      <c r="G273">
        <v>0</v>
      </c>
      <c r="H273">
        <v>6.9000000000000006E-2</v>
      </c>
      <c r="I273">
        <v>100</v>
      </c>
      <c r="J273">
        <v>18.305778439763944</v>
      </c>
      <c r="K273">
        <v>31.841054473728242</v>
      </c>
      <c r="M273">
        <v>175</v>
      </c>
      <c r="N273">
        <v>0</v>
      </c>
      <c r="O273">
        <f t="shared" si="88"/>
        <v>1</v>
      </c>
      <c r="P273">
        <v>0</v>
      </c>
      <c r="Q273">
        <v>2.5412960609911057E-2</v>
      </c>
      <c r="R273">
        <v>1</v>
      </c>
      <c r="S273">
        <f t="shared" si="89"/>
        <v>0</v>
      </c>
      <c r="T273">
        <v>31.841054473728242</v>
      </c>
      <c r="U273">
        <f t="shared" si="90"/>
        <v>124.20773170173048</v>
      </c>
      <c r="V273">
        <f t="shared" si="91"/>
        <v>121.20391715029807</v>
      </c>
      <c r="W273">
        <f t="shared" si="92"/>
        <v>118.34195924828394</v>
      </c>
      <c r="X273">
        <f t="shared" si="93"/>
        <v>115.61204092652423</v>
      </c>
      <c r="Y273">
        <f t="shared" si="94"/>
        <v>113.00523053359244</v>
      </c>
      <c r="Z273">
        <f t="shared" si="95"/>
        <v>290.08674101610899</v>
      </c>
      <c r="AA273">
        <f t="shared" si="96"/>
        <v>280.65296251511484</v>
      </c>
      <c r="AB273">
        <f t="shared" si="97"/>
        <v>271.66469893742612</v>
      </c>
      <c r="AC273">
        <f t="shared" si="98"/>
        <v>263.0911188004614</v>
      </c>
      <c r="AD273">
        <f t="shared" si="99"/>
        <v>254.90417136414877</v>
      </c>
      <c r="AE273">
        <v>18.305778439763944</v>
      </c>
      <c r="AF273">
        <f t="shared" si="100"/>
        <v>71.408414533304693</v>
      </c>
      <c r="AG273">
        <f t="shared" si="101"/>
        <v>69.681487942414634</v>
      </c>
      <c r="AH273">
        <f t="shared" si="102"/>
        <v>68.036116326300942</v>
      </c>
      <c r="AI273">
        <f t="shared" si="103"/>
        <v>66.466655742072547</v>
      </c>
      <c r="AJ273">
        <f t="shared" si="104"/>
        <v>81.20996410425154</v>
      </c>
      <c r="AK273">
        <f t="shared" si="105"/>
        <v>290.08674101610899</v>
      </c>
      <c r="AL273">
        <f t="shared" si="106"/>
        <v>280.65296251511495</v>
      </c>
      <c r="AM273">
        <f t="shared" si="107"/>
        <v>271.66469893742624</v>
      </c>
      <c r="AN273">
        <f t="shared" si="108"/>
        <v>263.0911188004614</v>
      </c>
      <c r="AO273">
        <f t="shared" si="109"/>
        <v>343.63021420518601</v>
      </c>
    </row>
    <row r="274" spans="1:41" x14ac:dyDescent="0.4">
      <c r="A274">
        <v>205</v>
      </c>
      <c r="B274">
        <v>9863.3875354567008</v>
      </c>
      <c r="C274">
        <v>1000</v>
      </c>
      <c r="D274">
        <v>14.3</v>
      </c>
      <c r="E274">
        <v>15.66237965354</v>
      </c>
      <c r="F274">
        <v>15.5</v>
      </c>
      <c r="G274">
        <v>0</v>
      </c>
      <c r="H274">
        <v>7.2999999999999995E-2</v>
      </c>
      <c r="I274">
        <v>100</v>
      </c>
      <c r="J274">
        <v>3.0520644525401965</v>
      </c>
      <c r="K274">
        <v>30.10369447859545</v>
      </c>
      <c r="M274">
        <v>205</v>
      </c>
      <c r="N274">
        <v>7.9896907216494839E-2</v>
      </c>
      <c r="O274">
        <f t="shared" si="88"/>
        <v>0.92010309278350522</v>
      </c>
      <c r="P274">
        <v>0</v>
      </c>
      <c r="Q274">
        <v>2.7954256670902157E-2</v>
      </c>
      <c r="R274">
        <v>1</v>
      </c>
      <c r="S274">
        <f t="shared" si="89"/>
        <v>0</v>
      </c>
      <c r="T274">
        <v>30.10369447859545</v>
      </c>
      <c r="U274">
        <f t="shared" si="90"/>
        <v>127.01212430205692</v>
      </c>
      <c r="V274">
        <f t="shared" si="91"/>
        <v>123.37432993488585</v>
      </c>
      <c r="W274">
        <f t="shared" si="92"/>
        <v>119.93911583707302</v>
      </c>
      <c r="X274">
        <f t="shared" si="93"/>
        <v>116.69001858066716</v>
      </c>
      <c r="Y274">
        <f t="shared" si="94"/>
        <v>113.61231163371524</v>
      </c>
      <c r="Z274">
        <f t="shared" si="95"/>
        <v>321.91540441112971</v>
      </c>
      <c r="AA274">
        <f t="shared" si="96"/>
        <v>309.83119205720203</v>
      </c>
      <c r="AB274">
        <f t="shared" si="97"/>
        <v>298.41992125701717</v>
      </c>
      <c r="AC274">
        <f t="shared" si="98"/>
        <v>287.62690294919429</v>
      </c>
      <c r="AD274">
        <f t="shared" si="99"/>
        <v>277.40321778277644</v>
      </c>
      <c r="AE274">
        <v>3.0520644525401965</v>
      </c>
      <c r="AF274">
        <f t="shared" si="100"/>
        <v>12.877130077823303</v>
      </c>
      <c r="AG274">
        <f t="shared" si="101"/>
        <v>12.508312128199606</v>
      </c>
      <c r="AH274">
        <f t="shared" si="102"/>
        <v>12.160032788524063</v>
      </c>
      <c r="AI274">
        <f t="shared" si="103"/>
        <v>11.830622913394848</v>
      </c>
      <c r="AJ274">
        <f t="shared" si="104"/>
        <v>14.398236815863726</v>
      </c>
      <c r="AK274">
        <f t="shared" si="105"/>
        <v>321.91540441112971</v>
      </c>
      <c r="AL274">
        <f t="shared" si="106"/>
        <v>309.83119205720209</v>
      </c>
      <c r="AM274">
        <f t="shared" si="107"/>
        <v>298.41992125701717</v>
      </c>
      <c r="AN274">
        <f t="shared" si="108"/>
        <v>287.62690294919435</v>
      </c>
      <c r="AO274">
        <f t="shared" si="109"/>
        <v>371.75402222847049</v>
      </c>
    </row>
    <row r="275" spans="1:41" x14ac:dyDescent="0.4">
      <c r="A275">
        <v>166</v>
      </c>
      <c r="B275">
        <v>86.043085876738999</v>
      </c>
      <c r="C275">
        <v>1000</v>
      </c>
      <c r="D275">
        <v>17</v>
      </c>
      <c r="E275">
        <v>18.441049751000001</v>
      </c>
      <c r="F275">
        <v>11</v>
      </c>
      <c r="G275">
        <v>0</v>
      </c>
      <c r="H275">
        <v>7.4999999999999997E-2</v>
      </c>
      <c r="I275">
        <v>100</v>
      </c>
      <c r="J275">
        <v>365.83664939651163</v>
      </c>
      <c r="K275">
        <v>31.477714240882509</v>
      </c>
      <c r="M275">
        <v>166</v>
      </c>
      <c r="N275">
        <v>5.6701030927835051E-2</v>
      </c>
      <c r="O275">
        <f t="shared" si="88"/>
        <v>0.94329896907216493</v>
      </c>
      <c r="P275">
        <v>0</v>
      </c>
      <c r="Q275">
        <v>2.922490470139771E-2</v>
      </c>
      <c r="R275">
        <v>1</v>
      </c>
      <c r="S275">
        <f t="shared" si="89"/>
        <v>0</v>
      </c>
      <c r="T275">
        <v>31.477714240882509</v>
      </c>
      <c r="U275">
        <f t="shared" si="90"/>
        <v>129.46813991822523</v>
      </c>
      <c r="V275">
        <f t="shared" si="91"/>
        <v>125.69105115876845</v>
      </c>
      <c r="W275">
        <f t="shared" si="92"/>
        <v>122.12809989058835</v>
      </c>
      <c r="X275">
        <f t="shared" si="93"/>
        <v>118.7615776923181</v>
      </c>
      <c r="Y275">
        <f t="shared" si="94"/>
        <v>115.57567632899362</v>
      </c>
      <c r="Z275">
        <f t="shared" si="95"/>
        <v>311.30095701191379</v>
      </c>
      <c r="AA275">
        <f t="shared" si="96"/>
        <v>299.30170976494821</v>
      </c>
      <c r="AB275">
        <f t="shared" si="97"/>
        <v>287.98274536710568</v>
      </c>
      <c r="AC275">
        <f t="shared" si="98"/>
        <v>277.28780680673879</v>
      </c>
      <c r="AD275">
        <f t="shared" si="99"/>
        <v>267.16667368079311</v>
      </c>
      <c r="AE275">
        <v>365.83664939651163</v>
      </c>
      <c r="AF275">
        <f t="shared" si="100"/>
        <v>1504.6896400681721</v>
      </c>
      <c r="AG275">
        <f t="shared" si="101"/>
        <v>1460.7919959870699</v>
      </c>
      <c r="AH275">
        <f t="shared" si="102"/>
        <v>1419.3830758876188</v>
      </c>
      <c r="AI275">
        <f t="shared" si="103"/>
        <v>1380.2570710033572</v>
      </c>
      <c r="AJ275">
        <f t="shared" si="104"/>
        <v>1679.0378208680463</v>
      </c>
      <c r="AK275">
        <f t="shared" si="105"/>
        <v>311.30095701191379</v>
      </c>
      <c r="AL275">
        <f t="shared" si="106"/>
        <v>299.30170976494821</v>
      </c>
      <c r="AM275">
        <f t="shared" si="107"/>
        <v>287.98274536710568</v>
      </c>
      <c r="AN275">
        <f t="shared" si="108"/>
        <v>277.28780680673879</v>
      </c>
      <c r="AO275">
        <f t="shared" si="109"/>
        <v>358.95834210099144</v>
      </c>
    </row>
    <row r="276" spans="1:41" x14ac:dyDescent="0.4">
      <c r="A276">
        <v>178</v>
      </c>
      <c r="B276">
        <v>5014.6132586331896</v>
      </c>
      <c r="C276">
        <v>1000</v>
      </c>
      <c r="D276">
        <v>19.3</v>
      </c>
      <c r="E276">
        <v>20.727234590319998</v>
      </c>
      <c r="F276">
        <v>1</v>
      </c>
      <c r="G276">
        <v>0</v>
      </c>
      <c r="H276">
        <v>7.0000000000000007E-2</v>
      </c>
      <c r="I276">
        <v>100</v>
      </c>
      <c r="J276">
        <v>6.6389555727197802</v>
      </c>
      <c r="K276">
        <v>33.291794638437317</v>
      </c>
      <c r="M276">
        <v>178</v>
      </c>
      <c r="N276">
        <v>5.1546391752577319E-3</v>
      </c>
      <c r="O276">
        <f t="shared" si="88"/>
        <v>0.99484536082474229</v>
      </c>
      <c r="P276">
        <v>0</v>
      </c>
      <c r="Q276">
        <v>2.6048284625158836E-2</v>
      </c>
      <c r="R276">
        <v>1</v>
      </c>
      <c r="S276">
        <f t="shared" si="89"/>
        <v>0</v>
      </c>
      <c r="T276">
        <v>33.291794638437317</v>
      </c>
      <c r="U276">
        <f t="shared" si="90"/>
        <v>130.44177436824319</v>
      </c>
      <c r="V276">
        <f t="shared" si="91"/>
        <v>127.19633699664881</v>
      </c>
      <c r="W276">
        <f t="shared" si="92"/>
        <v>124.10847436381762</v>
      </c>
      <c r="X276">
        <f t="shared" si="93"/>
        <v>121.16698244464705</v>
      </c>
      <c r="Y276">
        <f t="shared" si="94"/>
        <v>118.3616948073615</v>
      </c>
      <c r="Z276">
        <f t="shared" si="95"/>
        <v>291.81358585469752</v>
      </c>
      <c r="AA276">
        <f t="shared" si="96"/>
        <v>282.06512559041573</v>
      </c>
      <c r="AB276">
        <f t="shared" si="97"/>
        <v>272.78997936785049</v>
      </c>
      <c r="AC276">
        <f t="shared" si="98"/>
        <v>263.95449317338006</v>
      </c>
      <c r="AD276">
        <f t="shared" si="99"/>
        <v>255.52812965722799</v>
      </c>
      <c r="AE276">
        <v>6.6389555727197802</v>
      </c>
      <c r="AF276">
        <f t="shared" si="100"/>
        <v>26.012329892773643</v>
      </c>
      <c r="AG276">
        <f t="shared" si="101"/>
        <v>25.365133946803731</v>
      </c>
      <c r="AH276">
        <f t="shared" si="102"/>
        <v>24.749361109782825</v>
      </c>
      <c r="AI276">
        <f t="shared" si="103"/>
        <v>24.162777106698144</v>
      </c>
      <c r="AJ276">
        <f t="shared" si="104"/>
        <v>29.504193220581179</v>
      </c>
      <c r="AK276">
        <f t="shared" si="105"/>
        <v>291.81358585469752</v>
      </c>
      <c r="AL276">
        <f t="shared" si="106"/>
        <v>282.06512559041573</v>
      </c>
      <c r="AM276">
        <f t="shared" si="107"/>
        <v>272.78997936785044</v>
      </c>
      <c r="AN276">
        <f t="shared" si="108"/>
        <v>263.95449317338</v>
      </c>
      <c r="AO276">
        <f t="shared" si="109"/>
        <v>344.41016207153496</v>
      </c>
    </row>
    <row r="277" spans="1:41" x14ac:dyDescent="0.4">
      <c r="A277">
        <v>253</v>
      </c>
      <c r="B277">
        <v>8060.02884151528</v>
      </c>
      <c r="C277">
        <v>1000</v>
      </c>
      <c r="D277">
        <v>13.5</v>
      </c>
      <c r="E277">
        <v>15.0590747685</v>
      </c>
      <c r="F277">
        <v>16.5</v>
      </c>
      <c r="G277">
        <v>0</v>
      </c>
      <c r="H277">
        <v>8.5000000000000006E-2</v>
      </c>
      <c r="I277">
        <v>100</v>
      </c>
      <c r="J277">
        <v>3.8781925927172334</v>
      </c>
      <c r="K277">
        <v>31.258344150251826</v>
      </c>
      <c r="M277">
        <v>253</v>
      </c>
      <c r="N277">
        <v>8.505154639175258E-2</v>
      </c>
      <c r="O277">
        <f t="shared" si="88"/>
        <v>0.91494845360824739</v>
      </c>
      <c r="P277">
        <v>0</v>
      </c>
      <c r="Q277">
        <v>3.5578144853875483E-2</v>
      </c>
      <c r="R277">
        <v>1</v>
      </c>
      <c r="S277">
        <f t="shared" si="89"/>
        <v>0</v>
      </c>
      <c r="T277">
        <v>31.258344150251826</v>
      </c>
      <c r="U277">
        <f t="shared" si="90"/>
        <v>131.54116550057773</v>
      </c>
      <c r="V277">
        <f t="shared" si="91"/>
        <v>126.79522885221557</v>
      </c>
      <c r="W277">
        <f t="shared" si="92"/>
        <v>122.3798284661279</v>
      </c>
      <c r="X277">
        <f t="shared" si="93"/>
        <v>118.26159547695983</v>
      </c>
      <c r="Y277">
        <f t="shared" si="94"/>
        <v>114.41150640648833</v>
      </c>
      <c r="Z277">
        <f t="shared" si="95"/>
        <v>320.81936544139683</v>
      </c>
      <c r="AA277">
        <f t="shared" si="96"/>
        <v>305.63642220694555</v>
      </c>
      <c r="AB277">
        <f t="shared" si="97"/>
        <v>291.51091266343349</v>
      </c>
      <c r="AC277">
        <f t="shared" si="98"/>
        <v>278.33608494584018</v>
      </c>
      <c r="AD277">
        <f t="shared" si="99"/>
        <v>266.01908871608157</v>
      </c>
      <c r="AE277">
        <v>3.8781925927172334</v>
      </c>
      <c r="AF277">
        <f t="shared" si="100"/>
        <v>16.320185459267918</v>
      </c>
      <c r="AG277">
        <f t="shared" si="101"/>
        <v>15.731361679392965</v>
      </c>
      <c r="AH277">
        <f t="shared" si="102"/>
        <v>15.183547214592915</v>
      </c>
      <c r="AI277">
        <f t="shared" si="103"/>
        <v>14.672602021945956</v>
      </c>
      <c r="AJ277">
        <f t="shared" si="104"/>
        <v>17.743656483147745</v>
      </c>
      <c r="AK277">
        <f t="shared" si="105"/>
        <v>320.81936544139683</v>
      </c>
      <c r="AL277">
        <f t="shared" si="106"/>
        <v>305.6364222069455</v>
      </c>
      <c r="AM277">
        <f t="shared" si="107"/>
        <v>291.51091266343349</v>
      </c>
      <c r="AN277">
        <f t="shared" si="108"/>
        <v>278.33608494584024</v>
      </c>
      <c r="AO277">
        <f t="shared" si="109"/>
        <v>357.52386089510202</v>
      </c>
    </row>
    <row r="278" spans="1:41" x14ac:dyDescent="0.4">
      <c r="A278">
        <v>234</v>
      </c>
      <c r="B278">
        <v>2974.3135474872502</v>
      </c>
      <c r="C278">
        <v>1000</v>
      </c>
      <c r="D278">
        <v>12.9</v>
      </c>
      <c r="E278">
        <v>14.460716536284</v>
      </c>
      <c r="F278">
        <v>22</v>
      </c>
      <c r="G278">
        <v>0</v>
      </c>
      <c r="H278">
        <v>8.6999999999999994E-2</v>
      </c>
      <c r="I278">
        <v>100</v>
      </c>
      <c r="J278">
        <v>10.285782349047357</v>
      </c>
      <c r="K278">
        <v>30.593141787276789</v>
      </c>
      <c r="M278">
        <v>234</v>
      </c>
      <c r="N278">
        <v>0.1134020618556701</v>
      </c>
      <c r="O278">
        <f t="shared" si="88"/>
        <v>0.88659793814432986</v>
      </c>
      <c r="P278">
        <v>0</v>
      </c>
      <c r="Q278">
        <v>3.6848792884371026E-2</v>
      </c>
      <c r="R278">
        <v>1</v>
      </c>
      <c r="S278">
        <f t="shared" si="89"/>
        <v>0</v>
      </c>
      <c r="T278">
        <v>30.593141787276789</v>
      </c>
      <c r="U278">
        <f t="shared" si="90"/>
        <v>132.51719134116877</v>
      </c>
      <c r="V278">
        <f t="shared" si="91"/>
        <v>127.43219571664336</v>
      </c>
      <c r="W278">
        <f t="shared" si="92"/>
        <v>122.72302523082581</v>
      </c>
      <c r="X278">
        <f t="shared" si="93"/>
        <v>118.34949962748234</v>
      </c>
      <c r="Y278">
        <f t="shared" si="94"/>
        <v>114.27696922939913</v>
      </c>
      <c r="Z278">
        <f t="shared" si="95"/>
        <v>333.15979856727432</v>
      </c>
      <c r="AA278">
        <f t="shared" si="96"/>
        <v>316.53844055219076</v>
      </c>
      <c r="AB278">
        <f t="shared" si="97"/>
        <v>301.14554459347619</v>
      </c>
      <c r="AC278">
        <f t="shared" si="98"/>
        <v>286.84977322826666</v>
      </c>
      <c r="AD278">
        <f t="shared" si="99"/>
        <v>273.5378668330336</v>
      </c>
      <c r="AE278">
        <v>10.285782349047357</v>
      </c>
      <c r="AF278">
        <f t="shared" si="100"/>
        <v>44.553874104201789</v>
      </c>
      <c r="AG278">
        <f t="shared" si="101"/>
        <v>42.844237395314359</v>
      </c>
      <c r="AH278">
        <f t="shared" si="102"/>
        <v>41.260957619785671</v>
      </c>
      <c r="AI278">
        <f t="shared" si="103"/>
        <v>39.790525692042777</v>
      </c>
      <c r="AJ278">
        <f t="shared" si="104"/>
        <v>48.026614967150245</v>
      </c>
      <c r="AK278">
        <f t="shared" si="105"/>
        <v>333.15979856727427</v>
      </c>
      <c r="AL278">
        <f t="shared" si="106"/>
        <v>316.53844055219076</v>
      </c>
      <c r="AM278">
        <f t="shared" si="107"/>
        <v>301.14554459347619</v>
      </c>
      <c r="AN278">
        <f t="shared" si="108"/>
        <v>286.8497732282666</v>
      </c>
      <c r="AO278">
        <f t="shared" si="109"/>
        <v>366.92233354129201</v>
      </c>
    </row>
    <row r="279" spans="1:41" x14ac:dyDescent="0.4">
      <c r="A279">
        <v>180</v>
      </c>
      <c r="B279">
        <v>828.13261612970405</v>
      </c>
      <c r="C279">
        <v>1000</v>
      </c>
      <c r="D279">
        <v>19.399999999999999</v>
      </c>
      <c r="E279">
        <v>22.523650484720001</v>
      </c>
      <c r="F279">
        <v>50</v>
      </c>
      <c r="G279">
        <v>0</v>
      </c>
      <c r="H279">
        <v>0.14499999999999999</v>
      </c>
      <c r="I279">
        <v>100</v>
      </c>
      <c r="J279">
        <v>33.383422005789399</v>
      </c>
      <c r="K279">
        <v>27.645900601016304</v>
      </c>
      <c r="M279">
        <v>180</v>
      </c>
      <c r="N279">
        <v>0.25773195876288657</v>
      </c>
      <c r="O279">
        <f t="shared" si="88"/>
        <v>0.74226804123711343</v>
      </c>
      <c r="P279">
        <v>0</v>
      </c>
      <c r="Q279">
        <v>7.3697585768742052E-2</v>
      </c>
      <c r="R279">
        <v>1</v>
      </c>
      <c r="S279">
        <f t="shared" si="89"/>
        <v>0</v>
      </c>
      <c r="T279">
        <v>27.645900601016304</v>
      </c>
      <c r="U279">
        <f t="shared" si="90"/>
        <v>135.52482940959919</v>
      </c>
      <c r="V279">
        <f t="shared" si="91"/>
        <v>124.29827469114691</v>
      </c>
      <c r="W279">
        <f t="shared" si="92"/>
        <v>114.78939414108856</v>
      </c>
      <c r="X279">
        <f t="shared" si="93"/>
        <v>106.63199302652504</v>
      </c>
      <c r="Y279">
        <f t="shared" si="94"/>
        <v>99.557063281882364</v>
      </c>
      <c r="Z279">
        <f t="shared" si="95"/>
        <v>390.21672820677469</v>
      </c>
      <c r="AA279">
        <f t="shared" si="96"/>
        <v>349.608339713764</v>
      </c>
      <c r="AB279">
        <f t="shared" si="97"/>
        <v>315.21307552147073</v>
      </c>
      <c r="AC279">
        <f t="shared" si="98"/>
        <v>285.70634599838314</v>
      </c>
      <c r="AD279">
        <f t="shared" si="99"/>
        <v>260.11510248366625</v>
      </c>
      <c r="AE279">
        <v>33.383422005789399</v>
      </c>
      <c r="AF279">
        <f t="shared" si="100"/>
        <v>163.65111912024125</v>
      </c>
      <c r="AG279">
        <f t="shared" si="101"/>
        <v>150.09464941986906</v>
      </c>
      <c r="AH279">
        <f t="shared" si="102"/>
        <v>138.61233322454962</v>
      </c>
      <c r="AI279">
        <f t="shared" si="103"/>
        <v>128.76197718775043</v>
      </c>
      <c r="AJ279">
        <f t="shared" si="104"/>
        <v>150.2734304608791</v>
      </c>
      <c r="AK279">
        <f t="shared" si="105"/>
        <v>390.21672820677469</v>
      </c>
      <c r="AL279">
        <f t="shared" si="106"/>
        <v>349.608339713764</v>
      </c>
      <c r="AM279">
        <f t="shared" si="107"/>
        <v>315.21307552147073</v>
      </c>
      <c r="AN279">
        <f t="shared" si="108"/>
        <v>285.70634599838314</v>
      </c>
      <c r="AO279">
        <f t="shared" si="109"/>
        <v>350.14387810458277</v>
      </c>
    </row>
    <row r="280" spans="1:41" x14ac:dyDescent="0.4">
      <c r="A280">
        <v>182</v>
      </c>
      <c r="B280">
        <v>420.06614589530699</v>
      </c>
      <c r="C280">
        <v>1000</v>
      </c>
      <c r="D280">
        <v>17.8</v>
      </c>
      <c r="E280">
        <v>19.021022781184001</v>
      </c>
      <c r="F280">
        <v>9</v>
      </c>
      <c r="G280">
        <v>0</v>
      </c>
      <c r="H280">
        <v>5.8999999999999997E-2</v>
      </c>
      <c r="I280">
        <v>100</v>
      </c>
      <c r="J280">
        <v>78.869212778489114</v>
      </c>
      <c r="K280">
        <v>33.130286241656819</v>
      </c>
      <c r="M280">
        <v>182</v>
      </c>
      <c r="N280">
        <v>4.6391752577319589E-2</v>
      </c>
      <c r="O280">
        <f t="shared" si="88"/>
        <v>0.95360824742268036</v>
      </c>
      <c r="P280">
        <v>0</v>
      </c>
      <c r="Q280">
        <v>1.9059720457433288E-2</v>
      </c>
      <c r="R280">
        <v>1</v>
      </c>
      <c r="S280">
        <f t="shared" si="89"/>
        <v>0</v>
      </c>
      <c r="T280">
        <v>33.130286241656819</v>
      </c>
      <c r="U280">
        <f t="shared" si="90"/>
        <v>136.24499761768774</v>
      </c>
      <c r="V280">
        <f t="shared" si="91"/>
        <v>133.62654539652425</v>
      </c>
      <c r="W280">
        <f t="shared" si="92"/>
        <v>131.10684186758283</v>
      </c>
      <c r="X280">
        <f t="shared" si="93"/>
        <v>128.68040430702274</v>
      </c>
      <c r="Y280">
        <f t="shared" si="94"/>
        <v>126.34214849801567</v>
      </c>
      <c r="Z280">
        <f t="shared" si="95"/>
        <v>311.24002558836401</v>
      </c>
      <c r="AA280">
        <f t="shared" si="96"/>
        <v>303.33652544331801</v>
      </c>
      <c r="AB280">
        <f t="shared" si="97"/>
        <v>295.73108699173821</v>
      </c>
      <c r="AC280">
        <f t="shared" si="98"/>
        <v>288.40716125544571</v>
      </c>
      <c r="AD280">
        <f t="shared" si="99"/>
        <v>281.34940210434297</v>
      </c>
      <c r="AE280">
        <v>78.869212778489114</v>
      </c>
      <c r="AF280">
        <f t="shared" si="100"/>
        <v>324.34177081159993</v>
      </c>
      <c r="AG280">
        <f t="shared" si="101"/>
        <v>318.10834246525536</v>
      </c>
      <c r="AH280">
        <f t="shared" si="102"/>
        <v>312.10999303014188</v>
      </c>
      <c r="AI280">
        <f t="shared" si="103"/>
        <v>306.33367045744683</v>
      </c>
      <c r="AJ280">
        <f t="shared" si="104"/>
        <v>375.95908921896284</v>
      </c>
      <c r="AK280">
        <f t="shared" si="105"/>
        <v>311.24002558836406</v>
      </c>
      <c r="AL280">
        <f t="shared" si="106"/>
        <v>303.33652544331801</v>
      </c>
      <c r="AM280">
        <f t="shared" si="107"/>
        <v>295.73108699173827</v>
      </c>
      <c r="AN280">
        <f t="shared" si="108"/>
        <v>288.40716125544577</v>
      </c>
      <c r="AO280">
        <f t="shared" si="109"/>
        <v>376.68675263042866</v>
      </c>
    </row>
    <row r="281" spans="1:41" x14ac:dyDescent="0.4">
      <c r="A281">
        <v>192</v>
      </c>
      <c r="B281">
        <v>9592.3343486809608</v>
      </c>
      <c r="C281">
        <v>1000</v>
      </c>
      <c r="D281">
        <v>13.3</v>
      </c>
      <c r="E281">
        <v>15.175193640255999</v>
      </c>
      <c r="F281">
        <v>1.5</v>
      </c>
      <c r="G281">
        <v>0</v>
      </c>
      <c r="H281">
        <v>0.107</v>
      </c>
      <c r="I281">
        <v>100</v>
      </c>
      <c r="J281">
        <v>3.8984007459792149</v>
      </c>
      <c r="K281">
        <v>37.394763380579903</v>
      </c>
      <c r="M281">
        <v>192</v>
      </c>
      <c r="N281">
        <v>7.7319587628865982E-3</v>
      </c>
      <c r="O281">
        <f t="shared" si="88"/>
        <v>0.99226804123711343</v>
      </c>
      <c r="P281">
        <v>0</v>
      </c>
      <c r="Q281">
        <v>4.9555273189326551E-2</v>
      </c>
      <c r="R281">
        <v>1</v>
      </c>
      <c r="S281">
        <f t="shared" si="89"/>
        <v>0</v>
      </c>
      <c r="T281">
        <v>37.394763380579903</v>
      </c>
      <c r="U281">
        <f t="shared" si="90"/>
        <v>143.57430041260702</v>
      </c>
      <c r="V281">
        <f t="shared" si="91"/>
        <v>137.05514770002139</v>
      </c>
      <c r="W281">
        <f t="shared" si="92"/>
        <v>131.10230019535933</v>
      </c>
      <c r="X281">
        <f t="shared" si="93"/>
        <v>125.64503887611355</v>
      </c>
      <c r="Y281">
        <f t="shared" si="94"/>
        <v>120.62394915519781</v>
      </c>
      <c r="Z281">
        <f t="shared" si="95"/>
        <v>283.94226205257655</v>
      </c>
      <c r="AA281">
        <f t="shared" si="96"/>
        <v>266.50893149172265</v>
      </c>
      <c r="AB281">
        <f t="shared" si="97"/>
        <v>250.58999801946666</v>
      </c>
      <c r="AC281">
        <f t="shared" si="98"/>
        <v>235.99634686113396</v>
      </c>
      <c r="AD281">
        <f t="shared" si="99"/>
        <v>222.56909323790785</v>
      </c>
      <c r="AE281">
        <v>3.8984007459792149</v>
      </c>
      <c r="AF281">
        <f t="shared" si="100"/>
        <v>14.967608007987113</v>
      </c>
      <c r="AG281">
        <f t="shared" si="101"/>
        <v>14.287986919353767</v>
      </c>
      <c r="AH281">
        <f t="shared" si="102"/>
        <v>13.667403098119404</v>
      </c>
      <c r="AI281">
        <f t="shared" si="103"/>
        <v>13.098484092497356</v>
      </c>
      <c r="AJ281">
        <f t="shared" si="104"/>
        <v>15.718794921356237</v>
      </c>
      <c r="AK281">
        <f t="shared" si="105"/>
        <v>283.9422620525765</v>
      </c>
      <c r="AL281">
        <f t="shared" si="106"/>
        <v>266.50893149172265</v>
      </c>
      <c r="AM281">
        <f t="shared" si="107"/>
        <v>250.58999801946672</v>
      </c>
      <c r="AN281">
        <f t="shared" si="108"/>
        <v>235.99634686113396</v>
      </c>
      <c r="AO281">
        <f t="shared" si="109"/>
        <v>303.21136654738484</v>
      </c>
    </row>
    <row r="282" spans="1:41" x14ac:dyDescent="0.4">
      <c r="A282">
        <v>248</v>
      </c>
      <c r="B282">
        <v>4333.4040426339097</v>
      </c>
      <c r="C282">
        <v>1000</v>
      </c>
      <c r="D282">
        <v>11.5</v>
      </c>
      <c r="E282">
        <v>13.330951393359999</v>
      </c>
      <c r="F282">
        <v>11</v>
      </c>
      <c r="G282">
        <v>0</v>
      </c>
      <c r="H282">
        <v>0.10299999999999999</v>
      </c>
      <c r="I282">
        <v>100</v>
      </c>
      <c r="J282">
        <v>8.3717438012948957</v>
      </c>
      <c r="K282">
        <v>36.278148432426669</v>
      </c>
      <c r="M282">
        <v>248</v>
      </c>
      <c r="N282">
        <v>5.6701030927835051E-2</v>
      </c>
      <c r="O282">
        <f t="shared" si="88"/>
        <v>0.94329896907216493</v>
      </c>
      <c r="P282">
        <v>0</v>
      </c>
      <c r="Q282">
        <v>4.7013977128335445E-2</v>
      </c>
      <c r="R282">
        <v>1</v>
      </c>
      <c r="S282">
        <f t="shared" si="89"/>
        <v>0</v>
      </c>
      <c r="T282">
        <v>36.278148432426669</v>
      </c>
      <c r="U282">
        <f t="shared" si="90"/>
        <v>146.53205765556754</v>
      </c>
      <c r="V282">
        <f t="shared" si="91"/>
        <v>139.89089694503721</v>
      </c>
      <c r="W282">
        <f t="shared" si="92"/>
        <v>133.82562040085867</v>
      </c>
      <c r="X282">
        <f t="shared" si="93"/>
        <v>128.26443462143399</v>
      </c>
      <c r="Y282">
        <f t="shared" si="94"/>
        <v>123.14700371552688</v>
      </c>
      <c r="Z282">
        <f t="shared" si="95"/>
        <v>303.91272429050457</v>
      </c>
      <c r="AA282">
        <f t="shared" si="96"/>
        <v>285.60649589271179</v>
      </c>
      <c r="AB282">
        <f t="shared" si="97"/>
        <v>268.88768083114377</v>
      </c>
      <c r="AC282">
        <f t="shared" si="98"/>
        <v>253.55838201154387</v>
      </c>
      <c r="AD282">
        <f t="shared" si="99"/>
        <v>239.45228474078851</v>
      </c>
      <c r="AE282">
        <v>8.3717438012948957</v>
      </c>
      <c r="AF282">
        <f t="shared" si="100"/>
        <v>33.814538458431663</v>
      </c>
      <c r="AG282">
        <f t="shared" si="101"/>
        <v>32.281987917288546</v>
      </c>
      <c r="AH282">
        <f t="shared" si="102"/>
        <v>30.882331553721773</v>
      </c>
      <c r="AI282">
        <f t="shared" si="103"/>
        <v>29.599001930009951</v>
      </c>
      <c r="AJ282">
        <f t="shared" si="104"/>
        <v>35.522594507676075</v>
      </c>
      <c r="AK282">
        <f t="shared" si="105"/>
        <v>303.91272429050457</v>
      </c>
      <c r="AL282">
        <f t="shared" si="106"/>
        <v>285.60649589271168</v>
      </c>
      <c r="AM282">
        <f t="shared" si="107"/>
        <v>268.88768083114371</v>
      </c>
      <c r="AN282">
        <f t="shared" si="108"/>
        <v>253.5583820115439</v>
      </c>
      <c r="AO282">
        <f t="shared" si="109"/>
        <v>324.31535592598561</v>
      </c>
    </row>
    <row r="283" spans="1:41" x14ac:dyDescent="0.4">
      <c r="A283">
        <v>252</v>
      </c>
      <c r="B283">
        <v>5847.69804844393</v>
      </c>
      <c r="C283">
        <v>1000</v>
      </c>
      <c r="D283">
        <v>16.5</v>
      </c>
      <c r="E283">
        <v>18.384374957999999</v>
      </c>
      <c r="F283">
        <v>1.5</v>
      </c>
      <c r="G283">
        <v>0</v>
      </c>
      <c r="H283">
        <v>0.1</v>
      </c>
      <c r="I283">
        <v>100</v>
      </c>
      <c r="J283">
        <v>6.9444649756073451</v>
      </c>
      <c r="K283">
        <v>40.609134285346293</v>
      </c>
      <c r="M283">
        <v>252</v>
      </c>
      <c r="N283">
        <v>7.7319587628865982E-3</v>
      </c>
      <c r="O283">
        <f t="shared" si="88"/>
        <v>0.99226804123711343</v>
      </c>
      <c r="P283">
        <v>0</v>
      </c>
      <c r="Q283">
        <v>4.5108005082592127E-2</v>
      </c>
      <c r="R283">
        <v>1</v>
      </c>
      <c r="S283">
        <f t="shared" si="89"/>
        <v>0</v>
      </c>
      <c r="T283">
        <v>40.609134285346293</v>
      </c>
      <c r="U283">
        <f t="shared" si="90"/>
        <v>156.58404463613806</v>
      </c>
      <c r="V283">
        <f t="shared" si="91"/>
        <v>150.05905808123242</v>
      </c>
      <c r="W283">
        <f t="shared" si="92"/>
        <v>144.05612048009482</v>
      </c>
      <c r="X283">
        <f t="shared" si="93"/>
        <v>138.51498986387486</v>
      </c>
      <c r="Y283">
        <f t="shared" si="94"/>
        <v>133.38434979184598</v>
      </c>
      <c r="Z283">
        <f t="shared" si="95"/>
        <v>285.58823622261019</v>
      </c>
      <c r="AA283">
        <f t="shared" si="96"/>
        <v>269.5204557349573</v>
      </c>
      <c r="AB283">
        <f t="shared" si="97"/>
        <v>254.73822088366239</v>
      </c>
      <c r="AC283">
        <f t="shared" si="98"/>
        <v>241.09318581031079</v>
      </c>
      <c r="AD283">
        <f t="shared" si="99"/>
        <v>228.45898377099209</v>
      </c>
      <c r="AE283">
        <v>6.9444649756073451</v>
      </c>
      <c r="AF283">
        <f t="shared" si="100"/>
        <v>26.777040014541278</v>
      </c>
      <c r="AG283">
        <f t="shared" si="101"/>
        <v>25.661218626218751</v>
      </c>
      <c r="AH283">
        <f t="shared" si="102"/>
        <v>24.634671504358558</v>
      </c>
      <c r="AI283">
        <f t="shared" si="103"/>
        <v>23.687096822780315</v>
      </c>
      <c r="AJ283">
        <f t="shared" si="104"/>
        <v>28.512148859015451</v>
      </c>
      <c r="AK283">
        <f t="shared" si="105"/>
        <v>285.58823622261019</v>
      </c>
      <c r="AL283">
        <f t="shared" si="106"/>
        <v>269.52045573495724</v>
      </c>
      <c r="AM283">
        <f t="shared" si="107"/>
        <v>254.73822088366242</v>
      </c>
      <c r="AN283">
        <f t="shared" si="108"/>
        <v>241.09318581031079</v>
      </c>
      <c r="AO283">
        <f t="shared" si="109"/>
        <v>310.57372971374014</v>
      </c>
    </row>
    <row r="284" spans="1:41" x14ac:dyDescent="0.4">
      <c r="A284">
        <v>193</v>
      </c>
      <c r="B284">
        <v>4507.9878244547099</v>
      </c>
      <c r="C284">
        <v>1000</v>
      </c>
      <c r="D284">
        <v>14.6</v>
      </c>
      <c r="E284">
        <v>16.448983861087999</v>
      </c>
      <c r="F284">
        <v>9</v>
      </c>
      <c r="G284">
        <v>0</v>
      </c>
      <c r="H284">
        <v>9.8000000000000004E-2</v>
      </c>
      <c r="I284">
        <v>100</v>
      </c>
      <c r="J284">
        <v>8.6923948049797701</v>
      </c>
      <c r="K284">
        <v>39.185209946202178</v>
      </c>
      <c r="M284">
        <v>193</v>
      </c>
      <c r="N284">
        <v>4.6391752577319589E-2</v>
      </c>
      <c r="O284">
        <f t="shared" si="88"/>
        <v>0.95360824742268036</v>
      </c>
      <c r="P284">
        <v>0</v>
      </c>
      <c r="Q284">
        <v>4.3837357052096571E-2</v>
      </c>
      <c r="R284">
        <v>1</v>
      </c>
      <c r="S284">
        <f t="shared" si="89"/>
        <v>0</v>
      </c>
      <c r="T284">
        <v>39.185209946202178</v>
      </c>
      <c r="U284">
        <f t="shared" si="90"/>
        <v>157.14224322773316</v>
      </c>
      <c r="V284">
        <f t="shared" si="91"/>
        <v>150.52665373009998</v>
      </c>
      <c r="W284">
        <f t="shared" si="92"/>
        <v>144.44558552739127</v>
      </c>
      <c r="X284">
        <f t="shared" si="93"/>
        <v>138.83677233266823</v>
      </c>
      <c r="Y284">
        <f t="shared" si="94"/>
        <v>133.64725754867101</v>
      </c>
      <c r="Z284">
        <f t="shared" si="95"/>
        <v>301.02437486866995</v>
      </c>
      <c r="AA284">
        <f t="shared" si="96"/>
        <v>284.14150118567625</v>
      </c>
      <c r="AB284">
        <f t="shared" si="97"/>
        <v>268.62271690186748</v>
      </c>
      <c r="AC284">
        <f t="shared" si="98"/>
        <v>254.30911949503096</v>
      </c>
      <c r="AD284">
        <f t="shared" si="99"/>
        <v>241.06556461521285</v>
      </c>
      <c r="AE284">
        <v>8.6923948049797701</v>
      </c>
      <c r="AF284">
        <f t="shared" si="100"/>
        <v>34.858621927786864</v>
      </c>
      <c r="AG284">
        <f t="shared" si="101"/>
        <v>33.391095892835025</v>
      </c>
      <c r="AH284">
        <f t="shared" si="102"/>
        <v>32.042141893953215</v>
      </c>
      <c r="AI284">
        <f t="shared" si="103"/>
        <v>30.797947496555636</v>
      </c>
      <c r="AJ284">
        <f t="shared" si="104"/>
        <v>37.058456775234603</v>
      </c>
      <c r="AK284">
        <f t="shared" si="105"/>
        <v>301.02437486866995</v>
      </c>
      <c r="AL284">
        <f t="shared" si="106"/>
        <v>284.14150118567625</v>
      </c>
      <c r="AM284">
        <f t="shared" si="107"/>
        <v>268.62271690186748</v>
      </c>
      <c r="AN284">
        <f t="shared" si="108"/>
        <v>254.30911949503096</v>
      </c>
      <c r="AO284">
        <f t="shared" si="109"/>
        <v>326.33195576901608</v>
      </c>
    </row>
    <row r="285" spans="1:41" x14ac:dyDescent="0.4">
      <c r="A285">
        <v>235</v>
      </c>
      <c r="B285">
        <v>8115.2977121413496</v>
      </c>
      <c r="C285">
        <v>1000</v>
      </c>
      <c r="D285">
        <v>11.6</v>
      </c>
      <c r="E285">
        <v>13.506403057856</v>
      </c>
      <c r="F285">
        <v>17</v>
      </c>
      <c r="G285">
        <v>0</v>
      </c>
      <c r="H285">
        <v>0.107</v>
      </c>
      <c r="I285">
        <v>100</v>
      </c>
      <c r="J285">
        <v>4.8502052709964385</v>
      </c>
      <c r="K285">
        <v>39.360859739133311</v>
      </c>
      <c r="M285">
        <v>235</v>
      </c>
      <c r="N285">
        <v>8.7628865979381437E-2</v>
      </c>
      <c r="O285">
        <f t="shared" si="88"/>
        <v>0.91237113402061853</v>
      </c>
      <c r="P285">
        <v>0</v>
      </c>
      <c r="Q285">
        <v>4.9555273189326551E-2</v>
      </c>
      <c r="R285">
        <v>1</v>
      </c>
      <c r="S285">
        <f t="shared" si="89"/>
        <v>0</v>
      </c>
      <c r="T285">
        <v>39.360859739133311</v>
      </c>
      <c r="U285">
        <f t="shared" si="90"/>
        <v>163.67513957039174</v>
      </c>
      <c r="V285">
        <f t="shared" si="91"/>
        <v>155.6562437140573</v>
      </c>
      <c r="W285">
        <f t="shared" si="92"/>
        <v>148.38638600100978</v>
      </c>
      <c r="X285">
        <f t="shared" si="93"/>
        <v>141.7652988741977</v>
      </c>
      <c r="Y285">
        <f t="shared" si="94"/>
        <v>135.70984634365678</v>
      </c>
      <c r="Z285">
        <f t="shared" si="95"/>
        <v>315.83222687502126</v>
      </c>
      <c r="AA285">
        <f t="shared" si="96"/>
        <v>295.4594608595425</v>
      </c>
      <c r="AB285">
        <f t="shared" si="97"/>
        <v>276.9896973400742</v>
      </c>
      <c r="AC285">
        <f t="shared" si="98"/>
        <v>260.16819707129508</v>
      </c>
      <c r="AD285">
        <f t="shared" si="99"/>
        <v>244.78374518006652</v>
      </c>
      <c r="AE285">
        <v>4.8502052709964385</v>
      </c>
      <c r="AF285">
        <f t="shared" si="100"/>
        <v>20.168716586394151</v>
      </c>
      <c r="AG285">
        <f t="shared" si="101"/>
        <v>19.180595615263627</v>
      </c>
      <c r="AH285">
        <f t="shared" si="102"/>
        <v>18.284774171501802</v>
      </c>
      <c r="AI285">
        <f t="shared" si="103"/>
        <v>17.468896878804795</v>
      </c>
      <c r="AJ285">
        <f t="shared" si="104"/>
        <v>20.903399227828142</v>
      </c>
      <c r="AK285">
        <f t="shared" si="105"/>
        <v>315.83222687502126</v>
      </c>
      <c r="AL285">
        <f t="shared" si="106"/>
        <v>295.4594608595425</v>
      </c>
      <c r="AM285">
        <f t="shared" si="107"/>
        <v>276.98969734007426</v>
      </c>
      <c r="AN285">
        <f t="shared" si="108"/>
        <v>260.16819707129508</v>
      </c>
      <c r="AO285">
        <f t="shared" si="109"/>
        <v>330.97968147508317</v>
      </c>
    </row>
    <row r="286" spans="1:41" x14ac:dyDescent="0.4">
      <c r="A286">
        <v>194</v>
      </c>
      <c r="B286">
        <v>650.44077043846505</v>
      </c>
      <c r="C286">
        <v>1000</v>
      </c>
      <c r="D286">
        <v>10.9</v>
      </c>
      <c r="E286">
        <v>11.381456479936</v>
      </c>
      <c r="F286">
        <v>16</v>
      </c>
      <c r="G286">
        <v>0</v>
      </c>
      <c r="H286">
        <v>2.9000000000000001E-2</v>
      </c>
      <c r="I286">
        <v>100</v>
      </c>
      <c r="J286">
        <v>65.659283302597458</v>
      </c>
      <c r="K286">
        <v>42.707474817778937</v>
      </c>
      <c r="M286">
        <v>194</v>
      </c>
      <c r="N286">
        <v>8.247422680412371E-2</v>
      </c>
      <c r="O286">
        <f t="shared" si="88"/>
        <v>0.91752577319587625</v>
      </c>
      <c r="P286">
        <v>0</v>
      </c>
      <c r="Q286">
        <v>0</v>
      </c>
      <c r="R286">
        <v>1</v>
      </c>
      <c r="S286">
        <f t="shared" si="89"/>
        <v>0</v>
      </c>
      <c r="T286">
        <v>42.707474817778937</v>
      </c>
      <c r="U286">
        <f t="shared" si="90"/>
        <v>186.18539583481154</v>
      </c>
      <c r="V286">
        <f t="shared" si="91"/>
        <v>186.18539583481154</v>
      </c>
      <c r="W286">
        <f t="shared" si="92"/>
        <v>186.18539583481154</v>
      </c>
      <c r="X286">
        <f t="shared" si="93"/>
        <v>186.18539583481154</v>
      </c>
      <c r="Y286">
        <f t="shared" si="94"/>
        <v>186.18539583481154</v>
      </c>
      <c r="Z286">
        <f t="shared" si="95"/>
        <v>335.95505617977523</v>
      </c>
      <c r="AA286">
        <f t="shared" si="96"/>
        <v>335.95505617977523</v>
      </c>
      <c r="AB286">
        <f t="shared" si="97"/>
        <v>335.95505617977523</v>
      </c>
      <c r="AC286">
        <f t="shared" si="98"/>
        <v>335.95505617977523</v>
      </c>
      <c r="AD286">
        <f t="shared" si="99"/>
        <v>335.95505617977523</v>
      </c>
      <c r="AE286">
        <v>65.659283302597458</v>
      </c>
      <c r="AF286">
        <f t="shared" si="100"/>
        <v>286.2449654090766</v>
      </c>
      <c r="AG286">
        <f t="shared" si="101"/>
        <v>286.2449654090766</v>
      </c>
      <c r="AH286">
        <f t="shared" si="102"/>
        <v>286.2449654090766</v>
      </c>
      <c r="AI286">
        <f t="shared" si="103"/>
        <v>286.2449654090766</v>
      </c>
      <c r="AJ286">
        <f t="shared" si="104"/>
        <v>357.80620676134572</v>
      </c>
      <c r="AK286">
        <f t="shared" si="105"/>
        <v>335.95505617977534</v>
      </c>
      <c r="AL286">
        <f t="shared" si="106"/>
        <v>335.95505617977534</v>
      </c>
      <c r="AM286">
        <f t="shared" si="107"/>
        <v>335.95505617977534</v>
      </c>
      <c r="AN286">
        <f t="shared" si="108"/>
        <v>335.95505617977534</v>
      </c>
      <c r="AO286">
        <f t="shared" si="109"/>
        <v>444.9438202247191</v>
      </c>
    </row>
    <row r="287" spans="1:41" x14ac:dyDescent="0.4">
      <c r="A287">
        <v>16</v>
      </c>
      <c r="B287">
        <v>424.02620003766998</v>
      </c>
      <c r="C287">
        <v>1000</v>
      </c>
      <c r="D287">
        <v>23.3</v>
      </c>
      <c r="E287">
        <v>26.279219659328</v>
      </c>
      <c r="F287">
        <v>50</v>
      </c>
      <c r="G287">
        <v>0</v>
      </c>
      <c r="H287">
        <v>0.13200000000000001</v>
      </c>
      <c r="I287">
        <v>100</v>
      </c>
      <c r="J287">
        <v>93.204903139537549</v>
      </c>
      <c r="K287">
        <v>39.521320903137209</v>
      </c>
      <c r="M287">
        <v>16</v>
      </c>
      <c r="N287">
        <v>0.25773195876288657</v>
      </c>
      <c r="O287">
        <f t="shared" si="88"/>
        <v>0.74226804123711343</v>
      </c>
      <c r="P287">
        <v>0</v>
      </c>
      <c r="Q287">
        <v>6.5438373570520972E-2</v>
      </c>
      <c r="R287">
        <v>1</v>
      </c>
      <c r="S287">
        <f t="shared" si="89"/>
        <v>0</v>
      </c>
      <c r="T287">
        <v>39.521320903137209</v>
      </c>
      <c r="U287">
        <f t="shared" si="90"/>
        <v>195.72121839616548</v>
      </c>
      <c r="V287">
        <f t="shared" si="91"/>
        <v>181.05277122043907</v>
      </c>
      <c r="W287">
        <f t="shared" si="92"/>
        <v>168.4297034312163</v>
      </c>
      <c r="X287">
        <f t="shared" si="93"/>
        <v>157.452084462312</v>
      </c>
      <c r="Y287">
        <f t="shared" si="94"/>
        <v>147.81786794336659</v>
      </c>
      <c r="Z287">
        <f t="shared" si="95"/>
        <v>395.22944558421659</v>
      </c>
      <c r="AA287">
        <f t="shared" si="96"/>
        <v>358.11416997974646</v>
      </c>
      <c r="AB287">
        <f t="shared" si="97"/>
        <v>326.1742765228434</v>
      </c>
      <c r="AC287">
        <f t="shared" si="98"/>
        <v>298.39782897998595</v>
      </c>
      <c r="AD287">
        <f t="shared" si="99"/>
        <v>274.02056552121155</v>
      </c>
      <c r="AE287">
        <v>93.204903139537549</v>
      </c>
      <c r="AF287">
        <f t="shared" si="100"/>
        <v>461.57812507523784</v>
      </c>
      <c r="AG287">
        <f t="shared" si="101"/>
        <v>426.98486839811909</v>
      </c>
      <c r="AH287">
        <f t="shared" si="102"/>
        <v>397.21532163874116</v>
      </c>
      <c r="AI287">
        <f t="shared" si="103"/>
        <v>371.32631061081634</v>
      </c>
      <c r="AJ287">
        <f t="shared" si="104"/>
        <v>435.75688226999483</v>
      </c>
      <c r="AK287">
        <f t="shared" si="105"/>
        <v>395.22944558421653</v>
      </c>
      <c r="AL287">
        <f t="shared" si="106"/>
        <v>358.11416997974652</v>
      </c>
      <c r="AM287">
        <f t="shared" si="107"/>
        <v>326.17427652284346</v>
      </c>
      <c r="AN287">
        <f t="shared" si="108"/>
        <v>298.39782897998589</v>
      </c>
      <c r="AO287">
        <f t="shared" si="109"/>
        <v>367.52570690151452</v>
      </c>
    </row>
    <row r="288" spans="1:41" x14ac:dyDescent="0.4">
      <c r="A288">
        <v>133</v>
      </c>
      <c r="B288">
        <v>4305.0257498350302</v>
      </c>
      <c r="C288">
        <v>1000</v>
      </c>
      <c r="D288">
        <v>25.7</v>
      </c>
      <c r="E288">
        <v>28.670113486723999</v>
      </c>
      <c r="F288">
        <v>56</v>
      </c>
      <c r="G288">
        <v>0</v>
      </c>
      <c r="H288">
        <v>0.129</v>
      </c>
      <c r="I288">
        <v>100</v>
      </c>
      <c r="J288">
        <v>9.5757287282944166</v>
      </c>
      <c r="K288">
        <v>41.223758748742512</v>
      </c>
      <c r="M288">
        <v>133</v>
      </c>
      <c r="N288">
        <v>0.28865979381443296</v>
      </c>
      <c r="O288">
        <f t="shared" si="88"/>
        <v>0.71134020618556704</v>
      </c>
      <c r="P288">
        <v>0</v>
      </c>
      <c r="Q288">
        <v>6.353240152477764E-2</v>
      </c>
      <c r="R288">
        <v>1</v>
      </c>
      <c r="S288">
        <f t="shared" si="89"/>
        <v>0</v>
      </c>
      <c r="T288">
        <v>41.223758748742512</v>
      </c>
      <c r="U288">
        <f t="shared" si="90"/>
        <v>212.80276700219798</v>
      </c>
      <c r="V288">
        <f t="shared" si="91"/>
        <v>196.67706320767806</v>
      </c>
      <c r="W288">
        <f t="shared" si="92"/>
        <v>182.82314607179089</v>
      </c>
      <c r="X288">
        <f t="shared" si="93"/>
        <v>170.79253322769787</v>
      </c>
      <c r="Y288">
        <f t="shared" si="94"/>
        <v>160.24750266038239</v>
      </c>
      <c r="Z288">
        <f t="shared" si="95"/>
        <v>416.21388602437747</v>
      </c>
      <c r="AA288">
        <f t="shared" si="96"/>
        <v>377.09638610690126</v>
      </c>
      <c r="AB288">
        <f t="shared" si="97"/>
        <v>343.48975353288893</v>
      </c>
      <c r="AC288">
        <f t="shared" si="98"/>
        <v>314.30606623882335</v>
      </c>
      <c r="AD288">
        <f t="shared" si="99"/>
        <v>288.72608302674627</v>
      </c>
      <c r="AE288">
        <v>9.5757287282944166</v>
      </c>
      <c r="AF288">
        <f t="shared" si="100"/>
        <v>49.431241383481307</v>
      </c>
      <c r="AG288">
        <f t="shared" si="101"/>
        <v>45.685455706092995</v>
      </c>
      <c r="AH288">
        <f t="shared" si="102"/>
        <v>42.467375736090943</v>
      </c>
      <c r="AI288">
        <f t="shared" si="103"/>
        <v>39.672825007897501</v>
      </c>
      <c r="AJ288">
        <f t="shared" si="104"/>
        <v>46.529194008457182</v>
      </c>
      <c r="AK288">
        <f t="shared" si="105"/>
        <v>416.21388602437747</v>
      </c>
      <c r="AL288">
        <f t="shared" si="106"/>
        <v>377.09638610690126</v>
      </c>
      <c r="AM288">
        <f t="shared" si="107"/>
        <v>343.48975353288893</v>
      </c>
      <c r="AN288">
        <f t="shared" si="108"/>
        <v>314.30606623882335</v>
      </c>
      <c r="AO288">
        <f t="shared" si="109"/>
        <v>385.90760378343282</v>
      </c>
    </row>
    <row r="289" spans="1:41" x14ac:dyDescent="0.4">
      <c r="A289">
        <v>280</v>
      </c>
      <c r="B289">
        <v>5724.13431505269</v>
      </c>
      <c r="C289">
        <v>1000</v>
      </c>
      <c r="D289">
        <v>17.899999999999999</v>
      </c>
      <c r="E289">
        <v>19.982719512439999</v>
      </c>
      <c r="F289">
        <v>10</v>
      </c>
      <c r="G289">
        <v>0</v>
      </c>
      <c r="H289">
        <v>0.105</v>
      </c>
      <c r="I289">
        <v>100</v>
      </c>
      <c r="J289">
        <v>9.9681098803812827</v>
      </c>
      <c r="K289">
        <v>57.058799822506266</v>
      </c>
      <c r="M289">
        <v>280</v>
      </c>
      <c r="N289">
        <v>5.1546391752577317E-2</v>
      </c>
      <c r="O289">
        <f t="shared" si="88"/>
        <v>0.94845360824742264</v>
      </c>
      <c r="P289">
        <v>0</v>
      </c>
      <c r="Q289">
        <v>4.8284625158831002E-2</v>
      </c>
      <c r="R289">
        <v>1</v>
      </c>
      <c r="S289">
        <f t="shared" si="89"/>
        <v>0</v>
      </c>
      <c r="T289">
        <v>57.058799822506266</v>
      </c>
      <c r="U289">
        <f t="shared" si="90"/>
        <v>228.98208540677123</v>
      </c>
      <c r="V289">
        <f t="shared" si="91"/>
        <v>218.40211189582359</v>
      </c>
      <c r="W289">
        <f t="shared" si="92"/>
        <v>208.75664228752277</v>
      </c>
      <c r="X289">
        <f t="shared" si="93"/>
        <v>199.92709963052766</v>
      </c>
      <c r="Y289">
        <f t="shared" si="94"/>
        <v>191.81415415594628</v>
      </c>
      <c r="Z289">
        <f t="shared" si="95"/>
        <v>301.30897621238006</v>
      </c>
      <c r="AA289">
        <f t="shared" si="96"/>
        <v>282.76674689129561</v>
      </c>
      <c r="AB289">
        <f t="shared" si="97"/>
        <v>265.86230859552853</v>
      </c>
      <c r="AC289">
        <f t="shared" si="98"/>
        <v>250.38784596318905</v>
      </c>
      <c r="AD289">
        <f t="shared" si="99"/>
        <v>236.16927582182882</v>
      </c>
      <c r="AE289">
        <v>9.9681098803812827</v>
      </c>
      <c r="AF289">
        <f t="shared" si="100"/>
        <v>40.00291970868323</v>
      </c>
      <c r="AG289">
        <f t="shared" si="101"/>
        <v>38.154609915685256</v>
      </c>
      <c r="AH289">
        <f t="shared" si="102"/>
        <v>36.469556931701938</v>
      </c>
      <c r="AI289">
        <f t="shared" si="103"/>
        <v>34.927045493111805</v>
      </c>
      <c r="AJ289">
        <f t="shared" si="104"/>
        <v>41.88715349750241</v>
      </c>
      <c r="AK289">
        <f t="shared" si="105"/>
        <v>301.30897621238006</v>
      </c>
      <c r="AL289">
        <f t="shared" si="106"/>
        <v>282.76674689129561</v>
      </c>
      <c r="AM289">
        <f t="shared" si="107"/>
        <v>265.86230859552853</v>
      </c>
      <c r="AN289">
        <f t="shared" si="108"/>
        <v>250.38784596318911</v>
      </c>
      <c r="AO289">
        <f t="shared" si="109"/>
        <v>320.21159477728605</v>
      </c>
    </row>
    <row r="290" spans="1:41" x14ac:dyDescent="0.4">
      <c r="A290">
        <v>191</v>
      </c>
      <c r="B290">
        <v>1086.3952469107601</v>
      </c>
      <c r="C290">
        <v>1000</v>
      </c>
      <c r="D290">
        <v>15.1</v>
      </c>
      <c r="E290">
        <v>17.835751028607898</v>
      </c>
      <c r="F290">
        <v>1.5</v>
      </c>
      <c r="G290">
        <v>0</v>
      </c>
      <c r="H290">
        <v>0.156</v>
      </c>
      <c r="I290">
        <v>100</v>
      </c>
      <c r="J290">
        <v>62.571124093536241</v>
      </c>
      <c r="K290">
        <v>67.976971809081121</v>
      </c>
      <c r="M290">
        <v>191</v>
      </c>
      <c r="N290">
        <v>7.7319587628865982E-3</v>
      </c>
      <c r="O290">
        <f t="shared" si="88"/>
        <v>0.99226804123711343</v>
      </c>
      <c r="P290">
        <v>0</v>
      </c>
      <c r="Q290">
        <v>8.0686149936467597E-2</v>
      </c>
      <c r="R290">
        <v>1</v>
      </c>
      <c r="S290">
        <f t="shared" si="89"/>
        <v>0</v>
      </c>
      <c r="T290">
        <v>67.976971809081121</v>
      </c>
      <c r="U290">
        <f t="shared" si="90"/>
        <v>253.41984725267329</v>
      </c>
      <c r="V290">
        <f t="shared" si="91"/>
        <v>235.69554353022275</v>
      </c>
      <c r="W290">
        <f t="shared" si="92"/>
        <v>220.28846436390509</v>
      </c>
      <c r="X290">
        <f t="shared" si="93"/>
        <v>206.77207105254203</v>
      </c>
      <c r="Y290">
        <f t="shared" si="94"/>
        <v>194.81845868562971</v>
      </c>
      <c r="Z290">
        <f t="shared" si="95"/>
        <v>272.80249547512005</v>
      </c>
      <c r="AA290">
        <f t="shared" si="96"/>
        <v>246.72851299141857</v>
      </c>
      <c r="AB290">
        <f t="shared" si="97"/>
        <v>224.06336808088957</v>
      </c>
      <c r="AC290">
        <f t="shared" si="98"/>
        <v>204.17958545325953</v>
      </c>
      <c r="AD290">
        <f t="shared" si="99"/>
        <v>186.59478864812229</v>
      </c>
      <c r="AE290">
        <v>62.571124093536241</v>
      </c>
      <c r="AF290">
        <f t="shared" si="100"/>
        <v>233.26671206753718</v>
      </c>
      <c r="AG290">
        <f t="shared" si="101"/>
        <v>216.95192813153341</v>
      </c>
      <c r="AH290">
        <f t="shared" si="102"/>
        <v>202.77009218358651</v>
      </c>
      <c r="AI290">
        <f t="shared" si="103"/>
        <v>190.32858588116312</v>
      </c>
      <c r="AJ290">
        <f t="shared" si="104"/>
        <v>224.15697606328067</v>
      </c>
      <c r="AK290">
        <f t="shared" si="105"/>
        <v>272.80249547512005</v>
      </c>
      <c r="AL290">
        <f t="shared" si="106"/>
        <v>246.72851299141851</v>
      </c>
      <c r="AM290">
        <f t="shared" si="107"/>
        <v>224.06336808088955</v>
      </c>
      <c r="AN290">
        <f t="shared" si="108"/>
        <v>204.17958545325951</v>
      </c>
      <c r="AO290">
        <f t="shared" si="109"/>
        <v>258.24348581015289</v>
      </c>
    </row>
    <row r="291" spans="1:41" x14ac:dyDescent="0.4">
      <c r="A291">
        <v>209</v>
      </c>
      <c r="B291">
        <v>3434.2621374390001</v>
      </c>
      <c r="C291">
        <v>1000</v>
      </c>
      <c r="D291">
        <v>16.8</v>
      </c>
      <c r="E291">
        <v>19.523030663328001</v>
      </c>
      <c r="F291">
        <v>0</v>
      </c>
      <c r="G291">
        <v>0</v>
      </c>
      <c r="H291">
        <v>0.14099999999999999</v>
      </c>
      <c r="I291">
        <v>98</v>
      </c>
      <c r="J291">
        <v>23.148501265612261</v>
      </c>
      <c r="K291">
        <v>79.498021434950942</v>
      </c>
      <c r="M291">
        <v>209</v>
      </c>
      <c r="N291">
        <v>0</v>
      </c>
      <c r="O291">
        <f t="shared" si="88"/>
        <v>1</v>
      </c>
      <c r="P291">
        <v>0</v>
      </c>
      <c r="Q291">
        <v>7.1156289707750939E-2</v>
      </c>
      <c r="R291">
        <v>0.97959183673469385</v>
      </c>
      <c r="S291">
        <f t="shared" si="89"/>
        <v>2.0408163265306145E-2</v>
      </c>
      <c r="T291">
        <v>79.498021434950942</v>
      </c>
      <c r="U291">
        <f t="shared" si="90"/>
        <v>291.3177365511487</v>
      </c>
      <c r="V291">
        <f t="shared" si="91"/>
        <v>273.48964722744222</v>
      </c>
      <c r="W291">
        <f t="shared" si="92"/>
        <v>257.71780930570498</v>
      </c>
      <c r="X291">
        <f t="shared" si="93"/>
        <v>243.66587454564345</v>
      </c>
      <c r="Y291">
        <f t="shared" si="94"/>
        <v>231.06705864676942</v>
      </c>
      <c r="Z291">
        <f t="shared" si="95"/>
        <v>266.44652444528913</v>
      </c>
      <c r="AA291">
        <f t="shared" si="96"/>
        <v>244.0206967304519</v>
      </c>
      <c r="AB291">
        <f t="shared" si="97"/>
        <v>224.18141313942249</v>
      </c>
      <c r="AC291">
        <f t="shared" si="98"/>
        <v>206.50558359496083</v>
      </c>
      <c r="AD291">
        <f t="shared" si="99"/>
        <v>190.6576220086678</v>
      </c>
      <c r="AE291">
        <v>23.148501265612261</v>
      </c>
      <c r="AF291">
        <f t="shared" si="100"/>
        <v>84.826878349009888</v>
      </c>
      <c r="AG291">
        <f t="shared" si="101"/>
        <v>79.635635336616772</v>
      </c>
      <c r="AH291">
        <f t="shared" si="102"/>
        <v>75.043138523458936</v>
      </c>
      <c r="AI291">
        <f t="shared" si="103"/>
        <v>70.951448897651758</v>
      </c>
      <c r="AJ291">
        <f t="shared" si="104"/>
        <v>84.103604136593702</v>
      </c>
      <c r="AK291">
        <f t="shared" si="105"/>
        <v>266.44652444528913</v>
      </c>
      <c r="AL291">
        <f t="shared" si="106"/>
        <v>244.0206967304519</v>
      </c>
      <c r="AM291">
        <f t="shared" si="107"/>
        <v>224.18141313942255</v>
      </c>
      <c r="AN291">
        <f t="shared" si="108"/>
        <v>206.50558359496088</v>
      </c>
      <c r="AO291">
        <f t="shared" si="109"/>
        <v>263.32202751083474</v>
      </c>
    </row>
    <row r="292" spans="1:41" x14ac:dyDescent="0.4">
      <c r="A292">
        <v>212</v>
      </c>
      <c r="B292">
        <v>9516.2260910548994</v>
      </c>
      <c r="C292">
        <v>1000</v>
      </c>
      <c r="D292">
        <v>14.4</v>
      </c>
      <c r="E292">
        <v>16.708754325504</v>
      </c>
      <c r="F292">
        <v>0.5</v>
      </c>
      <c r="G292">
        <v>0</v>
      </c>
      <c r="H292">
        <v>0.124</v>
      </c>
      <c r="I292">
        <v>96</v>
      </c>
      <c r="J292">
        <v>11.078015043760622</v>
      </c>
      <c r="K292">
        <v>105.42089579653351</v>
      </c>
      <c r="M292">
        <v>212</v>
      </c>
      <c r="N292">
        <v>2.5773195876288659E-3</v>
      </c>
      <c r="O292">
        <f t="shared" si="88"/>
        <v>0.99742268041237114</v>
      </c>
      <c r="P292">
        <v>0</v>
      </c>
      <c r="Q292">
        <v>6.0355781448538752E-2</v>
      </c>
      <c r="R292">
        <v>0.95918367346938771</v>
      </c>
      <c r="S292">
        <f t="shared" si="89"/>
        <v>4.081632653061229E-2</v>
      </c>
      <c r="T292">
        <v>105.42089579653351</v>
      </c>
      <c r="U292">
        <f t="shared" si="90"/>
        <v>383.83905298106384</v>
      </c>
      <c r="V292">
        <f t="shared" si="91"/>
        <v>363.84949812339954</v>
      </c>
      <c r="W292">
        <f t="shared" si="92"/>
        <v>345.83891303484648</v>
      </c>
      <c r="X292">
        <f t="shared" si="93"/>
        <v>329.52728098953139</v>
      </c>
      <c r="Y292">
        <f t="shared" si="94"/>
        <v>314.68503422388147</v>
      </c>
      <c r="Z292">
        <f t="shared" si="95"/>
        <v>264.10149058293752</v>
      </c>
      <c r="AA292">
        <f t="shared" si="96"/>
        <v>245.13982771085861</v>
      </c>
      <c r="AB292">
        <f t="shared" si="97"/>
        <v>228.05537310395204</v>
      </c>
      <c r="AC292">
        <f t="shared" si="98"/>
        <v>212.58250890367322</v>
      </c>
      <c r="AD292">
        <f t="shared" si="99"/>
        <v>198.5034720547585</v>
      </c>
      <c r="AE292">
        <v>11.078015043760622</v>
      </c>
      <c r="AF292">
        <f t="shared" si="100"/>
        <v>40.335217901334481</v>
      </c>
      <c r="AG292">
        <f t="shared" si="101"/>
        <v>38.23464203581841</v>
      </c>
      <c r="AH292">
        <f t="shared" si="102"/>
        <v>36.342023584320842</v>
      </c>
      <c r="AI292">
        <f t="shared" si="103"/>
        <v>34.6279373605133</v>
      </c>
      <c r="AJ292">
        <f t="shared" si="104"/>
        <v>41.335324425467412</v>
      </c>
      <c r="AK292">
        <f t="shared" si="105"/>
        <v>264.10149058293746</v>
      </c>
      <c r="AL292">
        <f t="shared" si="106"/>
        <v>245.13982771085861</v>
      </c>
      <c r="AM292">
        <f t="shared" si="107"/>
        <v>228.05537310395198</v>
      </c>
      <c r="AN292">
        <f t="shared" si="108"/>
        <v>212.58250890367316</v>
      </c>
      <c r="AO292">
        <f t="shared" si="109"/>
        <v>273.12934006844813</v>
      </c>
    </row>
    <row r="293" spans="1:41" x14ac:dyDescent="0.4">
      <c r="A293">
        <v>221</v>
      </c>
      <c r="B293">
        <v>302.27133889311102</v>
      </c>
      <c r="C293">
        <v>1000</v>
      </c>
      <c r="D293">
        <v>14.4</v>
      </c>
      <c r="E293">
        <v>16.706414976000001</v>
      </c>
      <c r="F293">
        <v>12</v>
      </c>
      <c r="G293">
        <v>0</v>
      </c>
      <c r="H293">
        <v>0.125</v>
      </c>
      <c r="I293">
        <v>100</v>
      </c>
      <c r="J293">
        <v>341.7915088408152</v>
      </c>
      <c r="K293">
        <v>103.3137769996098</v>
      </c>
      <c r="M293">
        <v>221</v>
      </c>
      <c r="N293">
        <v>6.1855670103092786E-2</v>
      </c>
      <c r="O293">
        <f t="shared" si="88"/>
        <v>0.93814432989690721</v>
      </c>
      <c r="P293">
        <v>0</v>
      </c>
      <c r="Q293">
        <v>6.0991105463786527E-2</v>
      </c>
      <c r="R293">
        <v>1</v>
      </c>
      <c r="S293">
        <f t="shared" si="89"/>
        <v>0</v>
      </c>
      <c r="T293">
        <v>103.3137769996098</v>
      </c>
      <c r="U293">
        <f t="shared" si="90"/>
        <v>413.61270291574806</v>
      </c>
      <c r="V293">
        <f t="shared" si="91"/>
        <v>389.81677383253037</v>
      </c>
      <c r="W293">
        <f t="shared" si="92"/>
        <v>368.60993970313547</v>
      </c>
      <c r="X293">
        <f t="shared" si="93"/>
        <v>349.59144612197167</v>
      </c>
      <c r="Y293">
        <f t="shared" si="94"/>
        <v>332.43918869398243</v>
      </c>
      <c r="Z293">
        <f t="shared" si="95"/>
        <v>300.34612510324757</v>
      </c>
      <c r="AA293">
        <f t="shared" si="96"/>
        <v>277.31344758986273</v>
      </c>
      <c r="AB293">
        <f t="shared" si="97"/>
        <v>256.78682012034824</v>
      </c>
      <c r="AC293">
        <f t="shared" si="98"/>
        <v>238.37834243858111</v>
      </c>
      <c r="AD293">
        <f t="shared" si="99"/>
        <v>221.77624160932382</v>
      </c>
      <c r="AE293">
        <v>341.7915088408152</v>
      </c>
      <c r="AF293">
        <f t="shared" si="100"/>
        <v>1368.3490615761275</v>
      </c>
      <c r="AG293">
        <f t="shared" si="101"/>
        <v>1289.6253255766903</v>
      </c>
      <c r="AH293">
        <f t="shared" si="102"/>
        <v>1219.4670558345033</v>
      </c>
      <c r="AI293">
        <f t="shared" si="103"/>
        <v>1156.5484422113668</v>
      </c>
      <c r="AJ293">
        <f t="shared" si="104"/>
        <v>1374.7548391097184</v>
      </c>
      <c r="AK293">
        <f t="shared" si="105"/>
        <v>300.34612510324757</v>
      </c>
      <c r="AL293">
        <f t="shared" si="106"/>
        <v>277.31344758986273</v>
      </c>
      <c r="AM293">
        <f t="shared" si="107"/>
        <v>256.78682012034824</v>
      </c>
      <c r="AN293">
        <f t="shared" si="108"/>
        <v>238.37834243858111</v>
      </c>
      <c r="AO293">
        <f t="shared" si="109"/>
        <v>302.22030201165472</v>
      </c>
    </row>
    <row r="294" spans="1:41" x14ac:dyDescent="0.4">
      <c r="A294">
        <v>179</v>
      </c>
      <c r="B294">
        <v>2182.4318196884901</v>
      </c>
      <c r="C294">
        <v>1000</v>
      </c>
      <c r="D294">
        <v>16.399999999999999</v>
      </c>
      <c r="E294">
        <v>18.750637766000001</v>
      </c>
      <c r="F294">
        <v>19.5</v>
      </c>
      <c r="G294">
        <v>0</v>
      </c>
      <c r="H294">
        <v>0.125</v>
      </c>
      <c r="I294">
        <v>100</v>
      </c>
      <c r="J294">
        <v>61.354795083166906</v>
      </c>
      <c r="K294">
        <v>133.90265707997037</v>
      </c>
      <c r="M294">
        <v>179</v>
      </c>
      <c r="N294">
        <v>0.10051546391752578</v>
      </c>
      <c r="O294">
        <f t="shared" si="88"/>
        <v>0.89948453608247425</v>
      </c>
      <c r="P294">
        <v>0</v>
      </c>
      <c r="Q294">
        <v>6.0991105463786527E-2</v>
      </c>
      <c r="R294">
        <v>1</v>
      </c>
      <c r="S294">
        <f t="shared" si="89"/>
        <v>0</v>
      </c>
      <c r="T294">
        <v>133.90265707997037</v>
      </c>
      <c r="U294">
        <f t="shared" si="90"/>
        <v>557.65144388004148</v>
      </c>
      <c r="V294">
        <f t="shared" si="91"/>
        <v>524.35444412427171</v>
      </c>
      <c r="W294">
        <f t="shared" si="92"/>
        <v>494.80968436397274</v>
      </c>
      <c r="X294">
        <f t="shared" si="93"/>
        <v>468.41673570277646</v>
      </c>
      <c r="Y294">
        <f t="shared" si="94"/>
        <v>444.696788653216</v>
      </c>
      <c r="Z294">
        <f t="shared" si="95"/>
        <v>316.46032725623706</v>
      </c>
      <c r="AA294">
        <f t="shared" si="96"/>
        <v>291.59375591114127</v>
      </c>
      <c r="AB294">
        <f t="shared" si="97"/>
        <v>269.52939930718378</v>
      </c>
      <c r="AC294">
        <f t="shared" si="98"/>
        <v>249.81885043776617</v>
      </c>
      <c r="AD294">
        <f t="shared" si="99"/>
        <v>232.10452902934614</v>
      </c>
      <c r="AE294">
        <v>61.354795083166906</v>
      </c>
      <c r="AF294">
        <f t="shared" si="100"/>
        <v>255.51838039075054</v>
      </c>
      <c r="AG294">
        <f t="shared" si="101"/>
        <v>240.26154649775754</v>
      </c>
      <c r="AH294">
        <f t="shared" si="102"/>
        <v>226.72400571698023</v>
      </c>
      <c r="AI294">
        <f t="shared" si="103"/>
        <v>214.63063884838155</v>
      </c>
      <c r="AJ294">
        <f t="shared" si="104"/>
        <v>254.70256655983985</v>
      </c>
      <c r="AK294">
        <f t="shared" si="105"/>
        <v>316.46032725623706</v>
      </c>
      <c r="AL294">
        <f t="shared" si="106"/>
        <v>291.59375591114133</v>
      </c>
      <c r="AM294">
        <f t="shared" si="107"/>
        <v>269.52939930718384</v>
      </c>
      <c r="AN294">
        <f t="shared" si="108"/>
        <v>249.81885043776617</v>
      </c>
      <c r="AO294">
        <f t="shared" si="109"/>
        <v>315.13066128668271</v>
      </c>
    </row>
    <row r="295" spans="1:41" x14ac:dyDescent="0.4">
      <c r="A295">
        <v>245</v>
      </c>
      <c r="B295">
        <v>2304.82937180914</v>
      </c>
      <c r="C295">
        <v>1000</v>
      </c>
      <c r="D295">
        <v>13.3</v>
      </c>
      <c r="E295">
        <v>15.699763890304</v>
      </c>
      <c r="F295">
        <v>6.5</v>
      </c>
      <c r="G295">
        <v>0</v>
      </c>
      <c r="H295">
        <v>0.13200000000000001</v>
      </c>
      <c r="I295">
        <v>100</v>
      </c>
      <c r="J295">
        <v>81.979090336464694</v>
      </c>
      <c r="K295">
        <v>188.94781528167866</v>
      </c>
      <c r="M295">
        <v>245</v>
      </c>
      <c r="N295">
        <v>3.3505154639175257E-2</v>
      </c>
      <c r="O295">
        <f t="shared" si="88"/>
        <v>0.96649484536082475</v>
      </c>
      <c r="P295">
        <v>0</v>
      </c>
      <c r="Q295">
        <v>6.5438373570520972E-2</v>
      </c>
      <c r="R295">
        <v>1</v>
      </c>
      <c r="S295">
        <f t="shared" si="89"/>
        <v>0</v>
      </c>
      <c r="T295">
        <v>188.94781528167866</v>
      </c>
      <c r="U295">
        <f t="shared" si="90"/>
        <v>732.40326724766214</v>
      </c>
      <c r="V295">
        <f t="shared" si="91"/>
        <v>688.72865517104128</v>
      </c>
      <c r="W295">
        <f t="shared" si="92"/>
        <v>649.96971403637326</v>
      </c>
      <c r="X295">
        <f t="shared" si="93"/>
        <v>615.34075539352853</v>
      </c>
      <c r="Y295">
        <f t="shared" si="94"/>
        <v>584.21506026708789</v>
      </c>
      <c r="Z295">
        <f t="shared" si="95"/>
        <v>287.6219823742411</v>
      </c>
      <c r="AA295">
        <f t="shared" si="96"/>
        <v>264.5073398410571</v>
      </c>
      <c r="AB295">
        <f t="shared" si="97"/>
        <v>243.99429973160301</v>
      </c>
      <c r="AC295">
        <f t="shared" si="98"/>
        <v>225.6670390584797</v>
      </c>
      <c r="AD295">
        <f t="shared" si="99"/>
        <v>209.1938688976926</v>
      </c>
      <c r="AE295">
        <v>81.979090336464694</v>
      </c>
      <c r="AF295">
        <f t="shared" si="100"/>
        <v>317.76897509457439</v>
      </c>
      <c r="AG295">
        <f t="shared" si="101"/>
        <v>298.8198014113446</v>
      </c>
      <c r="AH295">
        <f t="shared" si="102"/>
        <v>282.00339772925992</v>
      </c>
      <c r="AI295">
        <f t="shared" si="103"/>
        <v>266.97887614584084</v>
      </c>
      <c r="AJ295">
        <f t="shared" si="104"/>
        <v>316.84290137306209</v>
      </c>
      <c r="AK295">
        <f t="shared" si="105"/>
        <v>287.6219823742411</v>
      </c>
      <c r="AL295">
        <f t="shared" si="106"/>
        <v>264.5073398410571</v>
      </c>
      <c r="AM295">
        <f t="shared" si="107"/>
        <v>243.99429973160295</v>
      </c>
      <c r="AN295">
        <f t="shared" si="108"/>
        <v>225.6670390584797</v>
      </c>
      <c r="AO295">
        <f t="shared" si="109"/>
        <v>286.49233612211577</v>
      </c>
    </row>
    <row r="296" spans="1:41" x14ac:dyDescent="0.4">
      <c r="A296">
        <v>181</v>
      </c>
      <c r="B296">
        <v>5168.0449725811604</v>
      </c>
      <c r="C296">
        <v>1000</v>
      </c>
      <c r="D296">
        <v>18.600000000000001</v>
      </c>
      <c r="E296">
        <v>21.200675989392</v>
      </c>
      <c r="F296">
        <v>3</v>
      </c>
      <c r="G296">
        <v>0</v>
      </c>
      <c r="H296">
        <v>0.127</v>
      </c>
      <c r="I296">
        <v>100</v>
      </c>
      <c r="J296">
        <v>37.834160087194213</v>
      </c>
      <c r="K296">
        <v>195.52864083045486</v>
      </c>
      <c r="M296">
        <v>181</v>
      </c>
      <c r="N296">
        <v>1.5463917525773196E-2</v>
      </c>
      <c r="O296">
        <f t="shared" si="88"/>
        <v>0.98453608247422686</v>
      </c>
      <c r="P296">
        <v>0</v>
      </c>
      <c r="Q296">
        <v>6.2261753494282084E-2</v>
      </c>
      <c r="R296">
        <v>1</v>
      </c>
      <c r="S296">
        <f t="shared" si="89"/>
        <v>0</v>
      </c>
      <c r="T296">
        <v>195.52864083045486</v>
      </c>
      <c r="U296">
        <f t="shared" si="90"/>
        <v>747.14957984050329</v>
      </c>
      <c r="V296">
        <f t="shared" si="91"/>
        <v>705.20517630676818</v>
      </c>
      <c r="W296">
        <f t="shared" si="92"/>
        <v>667.71989430955216</v>
      </c>
      <c r="X296">
        <f t="shared" si="93"/>
        <v>634.01854773442187</v>
      </c>
      <c r="Y296">
        <f t="shared" si="94"/>
        <v>603.5557137527926</v>
      </c>
      <c r="Z296">
        <f t="shared" si="95"/>
        <v>282.1177177252336</v>
      </c>
      <c r="AA296">
        <f t="shared" si="96"/>
        <v>260.66592255313623</v>
      </c>
      <c r="AB296">
        <f t="shared" si="97"/>
        <v>241.49467386138065</v>
      </c>
      <c r="AC296">
        <f t="shared" si="98"/>
        <v>224.25865849708774</v>
      </c>
      <c r="AD296">
        <f t="shared" si="99"/>
        <v>208.67892866710136</v>
      </c>
      <c r="AE296">
        <v>37.834160087194213</v>
      </c>
      <c r="AF296">
        <f t="shared" si="100"/>
        <v>144.57102904569777</v>
      </c>
      <c r="AG296">
        <f t="shared" si="101"/>
        <v>136.45492251870945</v>
      </c>
      <c r="AH296">
        <f t="shared" si="102"/>
        <v>129.20164159795652</v>
      </c>
      <c r="AI296">
        <f t="shared" si="103"/>
        <v>122.68053995237655</v>
      </c>
      <c r="AJ296">
        <f t="shared" si="104"/>
        <v>145.98260003418395</v>
      </c>
      <c r="AK296">
        <f t="shared" si="105"/>
        <v>282.11771772523355</v>
      </c>
      <c r="AL296">
        <f t="shared" si="106"/>
        <v>260.66592255313623</v>
      </c>
      <c r="AM296">
        <f t="shared" si="107"/>
        <v>241.49467386138062</v>
      </c>
      <c r="AN296">
        <f t="shared" si="108"/>
        <v>224.25865849708774</v>
      </c>
      <c r="AO296">
        <f t="shared" si="109"/>
        <v>285.84866083387664</v>
      </c>
    </row>
    <row r="297" spans="1:41" x14ac:dyDescent="0.4">
      <c r="A297">
        <v>149</v>
      </c>
      <c r="B297">
        <v>7023.4960908836001</v>
      </c>
      <c r="C297">
        <v>1000</v>
      </c>
      <c r="D297">
        <v>21</v>
      </c>
      <c r="E297">
        <v>23.578775289479999</v>
      </c>
      <c r="F297">
        <v>2</v>
      </c>
      <c r="G297">
        <v>0</v>
      </c>
      <c r="H297">
        <v>0.123</v>
      </c>
      <c r="I297">
        <v>100</v>
      </c>
      <c r="J297">
        <v>36.735972765792638</v>
      </c>
      <c r="K297">
        <v>258.01496111535101</v>
      </c>
      <c r="M297">
        <v>149</v>
      </c>
      <c r="N297">
        <v>1.0309278350515464E-2</v>
      </c>
      <c r="O297">
        <f t="shared" si="88"/>
        <v>0.98969072164948457</v>
      </c>
      <c r="P297">
        <v>0</v>
      </c>
      <c r="Q297">
        <v>5.9720457433290977E-2</v>
      </c>
      <c r="R297">
        <v>1</v>
      </c>
      <c r="S297">
        <f t="shared" si="89"/>
        <v>0</v>
      </c>
      <c r="T297">
        <v>258.01496111535101</v>
      </c>
      <c r="U297">
        <f t="shared" si="90"/>
        <v>983.46564724368841</v>
      </c>
      <c r="V297">
        <f t="shared" si="91"/>
        <v>930.51159166575076</v>
      </c>
      <c r="W297">
        <f t="shared" si="92"/>
        <v>882.96872615785367</v>
      </c>
      <c r="X297">
        <f t="shared" si="93"/>
        <v>840.04794287477205</v>
      </c>
      <c r="Y297">
        <f t="shared" si="94"/>
        <v>801.1064543538605</v>
      </c>
      <c r="Z297">
        <f t="shared" si="95"/>
        <v>281.16613199186122</v>
      </c>
      <c r="AA297">
        <f t="shared" si="96"/>
        <v>260.64249438998456</v>
      </c>
      <c r="AB297">
        <f t="shared" si="97"/>
        <v>242.21609566396575</v>
      </c>
      <c r="AC297">
        <f t="shared" si="98"/>
        <v>225.58109779502709</v>
      </c>
      <c r="AD297">
        <f t="shared" si="99"/>
        <v>210.48837280242401</v>
      </c>
      <c r="AE297">
        <v>36.735972765792638</v>
      </c>
      <c r="AF297">
        <f t="shared" si="100"/>
        <v>140.02508644095536</v>
      </c>
      <c r="AG297">
        <f t="shared" si="101"/>
        <v>132.48552852097998</v>
      </c>
      <c r="AH297">
        <f t="shared" si="102"/>
        <v>125.71641170327335</v>
      </c>
      <c r="AI297">
        <f t="shared" si="103"/>
        <v>119.60538341654984</v>
      </c>
      <c r="AJ297">
        <f t="shared" si="104"/>
        <v>142.57615509206403</v>
      </c>
      <c r="AK297">
        <f t="shared" si="105"/>
        <v>281.16613199186122</v>
      </c>
      <c r="AL297">
        <f t="shared" si="106"/>
        <v>260.64249438998456</v>
      </c>
      <c r="AM297">
        <f t="shared" si="107"/>
        <v>242.2160956639658</v>
      </c>
      <c r="AN297">
        <f t="shared" si="108"/>
        <v>225.58109779502709</v>
      </c>
      <c r="AO297">
        <f t="shared" si="109"/>
        <v>288.11046600303007</v>
      </c>
    </row>
    <row r="298" spans="1:41" x14ac:dyDescent="0.4">
      <c r="A298">
        <v>247</v>
      </c>
      <c r="B298">
        <v>7433.9549769476498</v>
      </c>
      <c r="C298">
        <v>1000</v>
      </c>
      <c r="D298">
        <v>11.7</v>
      </c>
      <c r="E298">
        <v>14.174557836036</v>
      </c>
      <c r="F298">
        <v>16</v>
      </c>
      <c r="G298">
        <v>0</v>
      </c>
      <c r="H298">
        <v>0.14299999999999999</v>
      </c>
      <c r="I298">
        <v>100</v>
      </c>
      <c r="J298">
        <v>92.433627623557754</v>
      </c>
      <c r="K298">
        <v>687.1474261094728</v>
      </c>
      <c r="M298">
        <v>247</v>
      </c>
      <c r="N298">
        <v>8.247422680412371E-2</v>
      </c>
      <c r="O298">
        <f t="shared" si="88"/>
        <v>0.91752577319587625</v>
      </c>
      <c r="P298">
        <v>0</v>
      </c>
      <c r="Q298">
        <v>7.2426937738246502E-2</v>
      </c>
      <c r="R298">
        <v>1</v>
      </c>
      <c r="S298">
        <f t="shared" si="89"/>
        <v>0</v>
      </c>
      <c r="T298">
        <v>687.1474261094728</v>
      </c>
      <c r="U298">
        <f t="shared" si="90"/>
        <v>2776.4858604653073</v>
      </c>
      <c r="V298">
        <f t="shared" si="91"/>
        <v>2587.2010141315664</v>
      </c>
      <c r="W298">
        <f t="shared" si="92"/>
        <v>2422.0776803311114</v>
      </c>
      <c r="X298">
        <f t="shared" si="93"/>
        <v>2276.767211526646</v>
      </c>
      <c r="Y298">
        <f t="shared" si="94"/>
        <v>2147.9054689120894</v>
      </c>
      <c r="Z298">
        <f t="shared" si="95"/>
        <v>304.05970465251687</v>
      </c>
      <c r="AA298">
        <f t="shared" si="96"/>
        <v>276.51323658154644</v>
      </c>
      <c r="AB298">
        <f t="shared" si="97"/>
        <v>252.48297356573937</v>
      </c>
      <c r="AC298">
        <f t="shared" si="98"/>
        <v>231.33606050412871</v>
      </c>
      <c r="AD298">
        <f t="shared" si="99"/>
        <v>212.58291704201136</v>
      </c>
      <c r="AE298">
        <v>92.433627623557754</v>
      </c>
      <c r="AF298">
        <f t="shared" si="100"/>
        <v>373.48704277535467</v>
      </c>
      <c r="AG298">
        <f t="shared" si="101"/>
        <v>348.0248430551917</v>
      </c>
      <c r="AH298">
        <f t="shared" si="102"/>
        <v>325.81279922219903</v>
      </c>
      <c r="AI298">
        <f t="shared" si="103"/>
        <v>306.26594034895237</v>
      </c>
      <c r="AJ298">
        <f t="shared" si="104"/>
        <v>361.16466194183397</v>
      </c>
      <c r="AK298">
        <f t="shared" si="105"/>
        <v>304.05970465251681</v>
      </c>
      <c r="AL298">
        <f t="shared" si="106"/>
        <v>276.51323658154644</v>
      </c>
      <c r="AM298">
        <f t="shared" si="107"/>
        <v>252.48297356573937</v>
      </c>
      <c r="AN298">
        <f t="shared" si="108"/>
        <v>231.33606050412871</v>
      </c>
      <c r="AO298">
        <f t="shared" si="109"/>
        <v>290.72864630251416</v>
      </c>
    </row>
    <row r="299" spans="1:41" x14ac:dyDescent="0.4">
      <c r="A299">
        <v>226</v>
      </c>
      <c r="B299">
        <v>8823.4080160007106</v>
      </c>
      <c r="C299">
        <v>1000</v>
      </c>
      <c r="D299">
        <v>12.9</v>
      </c>
      <c r="E299">
        <v>15.383675197956</v>
      </c>
      <c r="F299">
        <v>1</v>
      </c>
      <c r="G299">
        <v>0</v>
      </c>
      <c r="H299">
        <v>0.14099999999999999</v>
      </c>
      <c r="I299">
        <v>100</v>
      </c>
      <c r="J299">
        <v>123.09392213234155</v>
      </c>
      <c r="K299">
        <v>1086.1078992634696</v>
      </c>
      <c r="M299">
        <v>226</v>
      </c>
      <c r="N299">
        <v>5.1546391752577319E-3</v>
      </c>
      <c r="O299">
        <f t="shared" si="88"/>
        <v>0.99484536082474229</v>
      </c>
      <c r="P299">
        <v>0</v>
      </c>
      <c r="Q299">
        <v>7.1156289707750939E-2</v>
      </c>
      <c r="R299">
        <v>1</v>
      </c>
      <c r="S299">
        <f t="shared" si="89"/>
        <v>0</v>
      </c>
      <c r="T299">
        <v>1086.1078992634696</v>
      </c>
      <c r="U299">
        <f t="shared" si="90"/>
        <v>4075.4454694171732</v>
      </c>
      <c r="V299">
        <f t="shared" si="91"/>
        <v>3820.4293733692284</v>
      </c>
      <c r="W299">
        <f t="shared" si="92"/>
        <v>3595.4485094832157</v>
      </c>
      <c r="X299">
        <f t="shared" si="93"/>
        <v>3395.4917524967982</v>
      </c>
      <c r="Y299">
        <f t="shared" si="94"/>
        <v>3216.6039996653526</v>
      </c>
      <c r="Z299">
        <f t="shared" si="95"/>
        <v>275.23394058554265</v>
      </c>
      <c r="AA299">
        <f t="shared" si="96"/>
        <v>251.75412829241043</v>
      </c>
      <c r="AB299">
        <f t="shared" si="97"/>
        <v>231.03971639663277</v>
      </c>
      <c r="AC299">
        <f t="shared" si="98"/>
        <v>212.62932115671086</v>
      </c>
      <c r="AD299">
        <f t="shared" si="99"/>
        <v>196.15878881339989</v>
      </c>
      <c r="AE299">
        <v>123.09392213234155</v>
      </c>
      <c r="AF299">
        <f t="shared" si="100"/>
        <v>461.89017463848467</v>
      </c>
      <c r="AG299">
        <f t="shared" si="101"/>
        <v>432.98795277755647</v>
      </c>
      <c r="AH299">
        <f t="shared" si="102"/>
        <v>407.48977072839546</v>
      </c>
      <c r="AI299">
        <f t="shared" si="103"/>
        <v>384.82769314750965</v>
      </c>
      <c r="AJ299">
        <f t="shared" si="104"/>
        <v>455.69183611256534</v>
      </c>
      <c r="AK299">
        <f t="shared" si="105"/>
        <v>275.23394058554265</v>
      </c>
      <c r="AL299">
        <f t="shared" si="106"/>
        <v>251.75412829241043</v>
      </c>
      <c r="AM299">
        <f t="shared" si="107"/>
        <v>231.03971639663277</v>
      </c>
      <c r="AN299">
        <f t="shared" si="108"/>
        <v>212.62932115671086</v>
      </c>
      <c r="AO299">
        <f t="shared" si="109"/>
        <v>270.19848601674983</v>
      </c>
    </row>
    <row r="300" spans="1:41" x14ac:dyDescent="0.4">
      <c r="A300">
        <v>222</v>
      </c>
      <c r="B300">
        <v>8979.3829260174607</v>
      </c>
      <c r="C300">
        <v>1000</v>
      </c>
      <c r="D300">
        <v>12.2</v>
      </c>
      <c r="E300">
        <v>14.714127545071999</v>
      </c>
      <c r="F300">
        <v>16</v>
      </c>
      <c r="G300">
        <v>0</v>
      </c>
      <c r="H300">
        <v>0.14299999999999999</v>
      </c>
      <c r="I300">
        <v>100</v>
      </c>
      <c r="J300">
        <v>137.81318735165772</v>
      </c>
      <c r="K300">
        <v>1237.4773814855207</v>
      </c>
      <c r="M300">
        <v>222</v>
      </c>
      <c r="N300">
        <v>8.247422680412371E-2</v>
      </c>
      <c r="O300">
        <f t="shared" si="88"/>
        <v>0.91752577319587625</v>
      </c>
      <c r="P300">
        <v>0</v>
      </c>
      <c r="Q300">
        <v>7.2426937738246502E-2</v>
      </c>
      <c r="R300">
        <v>1</v>
      </c>
      <c r="S300">
        <f t="shared" si="89"/>
        <v>0</v>
      </c>
      <c r="T300">
        <v>1237.4773814855207</v>
      </c>
      <c r="U300">
        <f t="shared" si="90"/>
        <v>5000.1474527720939</v>
      </c>
      <c r="V300">
        <f t="shared" si="91"/>
        <v>4659.2661409957045</v>
      </c>
      <c r="W300">
        <f t="shared" si="92"/>
        <v>4361.8970714636116</v>
      </c>
      <c r="X300">
        <f t="shared" si="93"/>
        <v>4100.2088054437727</v>
      </c>
      <c r="Y300">
        <f t="shared" si="94"/>
        <v>3868.1428967825391</v>
      </c>
      <c r="Z300">
        <f t="shared" si="95"/>
        <v>304.05970465251681</v>
      </c>
      <c r="AA300">
        <f t="shared" si="96"/>
        <v>276.51323658154644</v>
      </c>
      <c r="AB300">
        <f t="shared" si="97"/>
        <v>252.48297356573937</v>
      </c>
      <c r="AC300">
        <f t="shared" si="98"/>
        <v>231.33606050412871</v>
      </c>
      <c r="AD300">
        <f t="shared" si="99"/>
        <v>212.5829170420113</v>
      </c>
      <c r="AE300">
        <v>137.81318735165772</v>
      </c>
      <c r="AF300">
        <f t="shared" si="100"/>
        <v>556.84755778532781</v>
      </c>
      <c r="AG300">
        <f t="shared" si="101"/>
        <v>518.88489213391688</v>
      </c>
      <c r="AH300">
        <f t="shared" si="102"/>
        <v>485.76802074284649</v>
      </c>
      <c r="AI300">
        <f t="shared" si="103"/>
        <v>456.62478582615688</v>
      </c>
      <c r="AJ300">
        <f t="shared" si="104"/>
        <v>538.47560136547986</v>
      </c>
      <c r="AK300">
        <f t="shared" si="105"/>
        <v>304.05970465251681</v>
      </c>
      <c r="AL300">
        <f t="shared" si="106"/>
        <v>276.51323658154649</v>
      </c>
      <c r="AM300">
        <f t="shared" si="107"/>
        <v>252.48297356573937</v>
      </c>
      <c r="AN300">
        <f t="shared" si="108"/>
        <v>231.33606050412877</v>
      </c>
      <c r="AO300">
        <f t="shared" si="109"/>
        <v>290.72864630251416</v>
      </c>
    </row>
    <row r="301" spans="1:41" x14ac:dyDescent="0.4">
      <c r="A301" t="s">
        <v>64</v>
      </c>
      <c r="B301" t="s">
        <v>80</v>
      </c>
      <c r="C301" t="s">
        <v>81</v>
      </c>
      <c r="D301" t="s">
        <v>2</v>
      </c>
      <c r="E301" t="s">
        <v>12</v>
      </c>
      <c r="F301" t="s">
        <v>4</v>
      </c>
      <c r="G301" t="s">
        <v>57</v>
      </c>
      <c r="H301" t="s">
        <v>7</v>
      </c>
      <c r="I301" t="s">
        <v>10</v>
      </c>
      <c r="J301" t="s">
        <v>78</v>
      </c>
      <c r="K301" t="s">
        <v>84</v>
      </c>
      <c r="L301" s="5" t="s">
        <v>63</v>
      </c>
      <c r="M301" t="s">
        <v>65</v>
      </c>
      <c r="N301" t="s">
        <v>74</v>
      </c>
      <c r="O301" t="s">
        <v>76</v>
      </c>
      <c r="P301" t="s">
        <v>89</v>
      </c>
      <c r="Q301" t="s">
        <v>90</v>
      </c>
      <c r="R301" t="s">
        <v>91</v>
      </c>
      <c r="S301" t="s">
        <v>75</v>
      </c>
      <c r="T301" t="s">
        <v>106</v>
      </c>
      <c r="U301" t="s">
        <v>105</v>
      </c>
      <c r="V301" t="s">
        <v>85</v>
      </c>
      <c r="W301" t="s">
        <v>86</v>
      </c>
      <c r="X301" t="s">
        <v>87</v>
      </c>
      <c r="Y301" t="s">
        <v>88</v>
      </c>
      <c r="Z301" t="s">
        <v>92</v>
      </c>
      <c r="AA301" t="s">
        <v>93</v>
      </c>
      <c r="AB301" t="s">
        <v>94</v>
      </c>
      <c r="AC301" t="s">
        <v>95</v>
      </c>
      <c r="AD301" t="s">
        <v>96</v>
      </c>
      <c r="AE301" t="s">
        <v>78</v>
      </c>
      <c r="AF301" t="s">
        <v>54</v>
      </c>
      <c r="AG301" t="s">
        <v>79</v>
      </c>
      <c r="AH301" t="s">
        <v>72</v>
      </c>
      <c r="AI301" t="s">
        <v>73</v>
      </c>
      <c r="AJ301" t="s">
        <v>71</v>
      </c>
      <c r="AK301" t="s">
        <v>69</v>
      </c>
    </row>
  </sheetData>
  <sortState ref="A1:AO301">
    <sortCondition ref="U1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0"/>
  <sheetViews>
    <sheetView tabSelected="1" topLeftCell="M1" zoomScale="83" zoomScaleNormal="83" workbookViewId="0">
      <selection activeCell="U2" sqref="U2"/>
    </sheetView>
  </sheetViews>
  <sheetFormatPr defaultRowHeight="17" x14ac:dyDescent="0.4"/>
  <cols>
    <col min="1" max="1" width="10.36328125" customWidth="1"/>
    <col min="2" max="2" width="14.453125" customWidth="1"/>
    <col min="3" max="3" width="19.90625" customWidth="1"/>
    <col min="4" max="4" width="21.36328125" customWidth="1"/>
    <col min="5" max="5" width="15.36328125" customWidth="1"/>
    <col min="6" max="6" width="13.1796875" customWidth="1"/>
    <col min="7" max="7" width="13.54296875" customWidth="1"/>
    <col min="8" max="8" width="29.08984375" customWidth="1"/>
    <col min="9" max="9" width="16.36328125" customWidth="1"/>
    <col min="10" max="10" width="25.81640625" customWidth="1"/>
    <col min="11" max="11" width="30.81640625" customWidth="1"/>
    <col min="12" max="12" width="14.26953125" customWidth="1"/>
    <col min="13" max="13" width="10.6328125" customWidth="1"/>
    <col min="14" max="14" width="23.1796875" customWidth="1"/>
    <col min="15" max="15" width="31.26953125" customWidth="1"/>
    <col min="16" max="16" width="19.453125" customWidth="1"/>
    <col min="17" max="17" width="28.90625" customWidth="1"/>
    <col min="18" max="18" width="24.90625" customWidth="1"/>
    <col min="19" max="19" width="31.6328125" customWidth="1"/>
    <col min="20" max="20" width="32.90625" customWidth="1"/>
    <col min="21" max="21" width="30.453125" customWidth="1"/>
    <col min="22" max="22" width="47.6328125" customWidth="1"/>
    <col min="23" max="23" width="48.81640625" customWidth="1"/>
    <col min="24" max="24" width="48.453125" customWidth="1"/>
    <col min="25" max="25" width="48.54296875" customWidth="1"/>
    <col min="26" max="32" width="20.08984375" customWidth="1"/>
    <col min="33" max="33" width="35.08984375" customWidth="1"/>
    <col min="34" max="35" width="34.26953125" customWidth="1"/>
    <col min="36" max="36" width="37" customWidth="1"/>
    <col min="37" max="38" width="13.54296875" customWidth="1"/>
    <col min="39" max="40" width="14.81640625" customWidth="1"/>
    <col min="41" max="41" width="11.453125" customWidth="1"/>
  </cols>
  <sheetData>
    <row r="1" spans="1:41" x14ac:dyDescent="0.4">
      <c r="A1" t="s">
        <v>64</v>
      </c>
      <c r="B1" t="s">
        <v>80</v>
      </c>
      <c r="C1" t="s">
        <v>81</v>
      </c>
      <c r="D1" t="s">
        <v>2</v>
      </c>
      <c r="E1" t="s">
        <v>12</v>
      </c>
      <c r="F1" t="s">
        <v>4</v>
      </c>
      <c r="G1" t="s">
        <v>57</v>
      </c>
      <c r="H1" t="s">
        <v>7</v>
      </c>
      <c r="I1" t="s">
        <v>10</v>
      </c>
      <c r="J1" t="s">
        <v>78</v>
      </c>
      <c r="K1" t="s">
        <v>84</v>
      </c>
      <c r="L1" s="5" t="s">
        <v>63</v>
      </c>
      <c r="M1" t="s">
        <v>65</v>
      </c>
      <c r="N1" t="s">
        <v>74</v>
      </c>
      <c r="O1" t="s">
        <v>76</v>
      </c>
      <c r="P1" t="s">
        <v>89</v>
      </c>
      <c r="Q1" t="s">
        <v>90</v>
      </c>
      <c r="R1" t="s">
        <v>91</v>
      </c>
      <c r="S1" t="s">
        <v>75</v>
      </c>
      <c r="T1" t="s">
        <v>106</v>
      </c>
      <c r="U1" t="s">
        <v>105</v>
      </c>
      <c r="V1" t="s">
        <v>85</v>
      </c>
      <c r="W1" t="s">
        <v>86</v>
      </c>
      <c r="X1" t="s">
        <v>87</v>
      </c>
      <c r="Y1" t="s">
        <v>88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78</v>
      </c>
      <c r="AF1" t="s">
        <v>54</v>
      </c>
      <c r="AG1" t="s">
        <v>79</v>
      </c>
      <c r="AH1" t="s">
        <v>72</v>
      </c>
      <c r="AI1" t="s">
        <v>73</v>
      </c>
      <c r="AJ1" t="s">
        <v>71</v>
      </c>
      <c r="AK1" t="s">
        <v>69</v>
      </c>
    </row>
    <row r="2" spans="1:41" x14ac:dyDescent="0.4">
      <c r="A2">
        <v>1</v>
      </c>
      <c r="B2">
        <v>4329.5162098933797</v>
      </c>
      <c r="C2">
        <v>1000</v>
      </c>
      <c r="D2">
        <v>21.8</v>
      </c>
      <c r="E2">
        <v>43.222506515479999</v>
      </c>
      <c r="F2">
        <v>0</v>
      </c>
      <c r="G2">
        <v>32.200000000000003</v>
      </c>
      <c r="H2">
        <v>1.0649999999999999</v>
      </c>
      <c r="I2">
        <v>64</v>
      </c>
      <c r="J2">
        <v>2.8653149611835259E-2</v>
      </c>
      <c r="K2">
        <v>0.12405427570894094</v>
      </c>
      <c r="M2">
        <v>1</v>
      </c>
      <c r="N2">
        <v>0</v>
      </c>
      <c r="O2">
        <f>1-N2</f>
        <v>1</v>
      </c>
      <c r="P2">
        <v>0.33611691022964513</v>
      </c>
      <c r="Q2">
        <v>0.65819567979669635</v>
      </c>
      <c r="R2">
        <v>0.63265306122448983</v>
      </c>
      <c r="S2">
        <f>1-R2</f>
        <v>0.36734693877551017</v>
      </c>
      <c r="T2">
        <v>0.12405427570894094</v>
      </c>
      <c r="U2">
        <f>T2/(((O2+P2+Q2+S2)/4))</f>
        <v>0.21011373433981451</v>
      </c>
      <c r="V2">
        <f t="shared" ref="V2:V65" si="0">T2/(((O2+(2*P2)+(2*Q2)+S2)/4))</f>
        <v>0.14786091340026633</v>
      </c>
      <c r="W2">
        <f t="shared" ref="W2:W65" si="1">T2/(((O2+(3*P2)+(3*Q2)+S2)/4))</f>
        <v>0.11406543158560806</v>
      </c>
      <c r="X2">
        <f t="shared" ref="X2:X65" si="2">T2/(((O2+(4*P2)+(4*Q2)+S2)/4))</f>
        <v>9.2844619544987683E-2</v>
      </c>
      <c r="Y2">
        <f t="shared" ref="Y2:Y65" si="3">T2/(((O2+(5*P2)+(5*Q2)+S2)/4))</f>
        <v>7.8281141636690477E-2</v>
      </c>
      <c r="Z2">
        <f>ABS((T2-U2)/T2)*100</f>
        <v>69.372424399775056</v>
      </c>
      <c r="AA2">
        <f>ABS((T2-V2)/T2)*100</f>
        <v>19.190501540778072</v>
      </c>
      <c r="AB2">
        <f>ABS((T2-W2)/T2)*100</f>
        <v>8.05199503705051</v>
      </c>
      <c r="AC2">
        <f>ABS((T2-X2)/T2)*100</f>
        <v>25.158065681813408</v>
      </c>
      <c r="AD2">
        <f>ABS((T2-Y2)/T2)*100</f>
        <v>36.897667420705808</v>
      </c>
      <c r="AE2">
        <v>2.8653149611835259E-2</v>
      </c>
      <c r="AF2">
        <f>AE2/(((O2+P2+Q2+S2)/4))</f>
        <v>4.8530534164460112E-2</v>
      </c>
      <c r="AG2">
        <f t="shared" ref="AG2:AG65" si="4">J2/((O2+(2*P2)+(2*Q2)+S2)/4)</f>
        <v>3.4151832729575948E-2</v>
      </c>
      <c r="AH2">
        <f t="shared" ref="AH2:AH65" si="5">J2/((O2+(3*P2)+(3*Q2)+S2)/4)</f>
        <v>2.6345999427131627E-2</v>
      </c>
      <c r="AI2">
        <f t="shared" ref="AI2:AI65" si="6">J2/((O2+(4*P2)+(4*Q2)+S2)/4)</f>
        <v>2.1444571412581482E-2</v>
      </c>
      <c r="AJ2">
        <f t="shared" ref="AJ2:AJ65" si="7">J2/((O2+(5*P2)+(5*Q2)+S2)/5)</f>
        <v>2.2601007203128784E-2</v>
      </c>
      <c r="AK2">
        <f t="shared" ref="AK2:AK65" si="8">ABS((AE2-AF2)/AE2)*100</f>
        <v>69.372424399775056</v>
      </c>
      <c r="AL2">
        <f t="shared" ref="AL2:AL65" si="9">ABS((AE2-AG2)/AE2)*100</f>
        <v>19.190501540778065</v>
      </c>
      <c r="AM2">
        <f t="shared" ref="AM2:AM65" si="10">ABS((AE2-AH2)/AE2)*100</f>
        <v>8.0519950370505082</v>
      </c>
      <c r="AN2">
        <f t="shared" ref="AN2:AN65" si="11">ABS((AE2-AI2)/AE2)*100</f>
        <v>25.158065681813401</v>
      </c>
      <c r="AO2">
        <f t="shared" ref="AO2:AO65" si="12">ABS((AE2-AJ2)/AE2)*100</f>
        <v>21.122084275882262</v>
      </c>
    </row>
    <row r="3" spans="1:41" x14ac:dyDescent="0.4">
      <c r="A3">
        <v>2</v>
      </c>
      <c r="B3">
        <v>6145.3151342535202</v>
      </c>
      <c r="C3">
        <v>1000</v>
      </c>
      <c r="D3">
        <v>25.5</v>
      </c>
      <c r="E3">
        <v>50.303203987739998</v>
      </c>
      <c r="F3">
        <v>0</v>
      </c>
      <c r="G3">
        <v>54.3</v>
      </c>
      <c r="H3">
        <v>1.081</v>
      </c>
      <c r="I3">
        <v>58</v>
      </c>
      <c r="J3">
        <v>1.6873411563111645E-2</v>
      </c>
      <c r="K3">
        <v>0.10369243144527833</v>
      </c>
      <c r="M3">
        <v>2</v>
      </c>
      <c r="N3">
        <v>0</v>
      </c>
      <c r="O3">
        <f t="shared" ref="O3:O66" si="13">1-N3</f>
        <v>1</v>
      </c>
      <c r="P3">
        <v>0.56680584551148228</v>
      </c>
      <c r="Q3">
        <v>0.66836086404066075</v>
      </c>
      <c r="R3">
        <v>0.5714285714285714</v>
      </c>
      <c r="S3">
        <f t="shared" ref="S3:S66" si="14">1-R3</f>
        <v>0.4285714285714286</v>
      </c>
      <c r="T3">
        <v>0.10369243144527833</v>
      </c>
      <c r="U3">
        <f t="shared" ref="U2:U65" si="15">T3/(((O3+P3+Q3+S3)/4))</f>
        <v>0.15570964722279018</v>
      </c>
      <c r="V3">
        <f t="shared" si="0"/>
        <v>0.10638108442897069</v>
      </c>
      <c r="W3">
        <f t="shared" si="1"/>
        <v>8.0787679166097998E-2</v>
      </c>
      <c r="X3">
        <f t="shared" si="2"/>
        <v>6.5120774009103308E-2</v>
      </c>
      <c r="Y3">
        <f t="shared" si="3"/>
        <v>5.4543350475420166E-2</v>
      </c>
      <c r="Z3">
        <f t="shared" ref="Z3:Z66" si="16">ABS((T3-U3)/T3)*100</f>
        <v>50.164910835332208</v>
      </c>
      <c r="AA3">
        <f t="shared" ref="AA3:AA66" si="17">ABS((T3-V3)/T3)*100</f>
        <v>2.592911503971481</v>
      </c>
      <c r="AB3">
        <f t="shared" ref="AB3:AB66" si="18">ABS((T3-W3)/T3)*100</f>
        <v>22.089126428931191</v>
      </c>
      <c r="AC3">
        <f t="shared" ref="AC3:AC66" si="19">ABS((T3-X3)/T3)*100</f>
        <v>37.198141560148933</v>
      </c>
      <c r="AD3">
        <f t="shared" ref="AD3:AD66" si="20">ABS((T3-Y3)/T3)*100</f>
        <v>47.398908758153325</v>
      </c>
      <c r="AE3">
        <v>1.6873411563111645E-2</v>
      </c>
      <c r="AF3">
        <f t="shared" ref="AF2:AF65" si="21">AE3/(((O3+P3+Q3+S3)/4))</f>
        <v>2.5337943428625238E-2</v>
      </c>
      <c r="AG3">
        <f t="shared" si="4"/>
        <v>1.7310924192644021E-2</v>
      </c>
      <c r="AH3">
        <f t="shared" si="5"/>
        <v>1.3146222350062018E-2</v>
      </c>
      <c r="AI3">
        <f t="shared" si="6"/>
        <v>1.0596816043838837E-2</v>
      </c>
      <c r="AJ3">
        <f t="shared" si="7"/>
        <v>1.1094498264905829E-2</v>
      </c>
      <c r="AK3">
        <f t="shared" si="8"/>
        <v>50.164910835332208</v>
      </c>
      <c r="AL3">
        <f t="shared" si="9"/>
        <v>2.5929115039714761</v>
      </c>
      <c r="AM3">
        <f t="shared" si="10"/>
        <v>22.089126428931198</v>
      </c>
      <c r="AN3">
        <f t="shared" si="11"/>
        <v>37.198141560148926</v>
      </c>
      <c r="AO3">
        <f t="shared" si="12"/>
        <v>34.24863594769166</v>
      </c>
    </row>
    <row r="4" spans="1:41" x14ac:dyDescent="0.4">
      <c r="A4">
        <v>3</v>
      </c>
      <c r="B4">
        <v>1343.26180345291</v>
      </c>
      <c r="C4">
        <v>1000</v>
      </c>
      <c r="D4">
        <v>26.7</v>
      </c>
      <c r="E4">
        <v>52.040219465568001</v>
      </c>
      <c r="F4">
        <v>0</v>
      </c>
      <c r="G4">
        <v>55.1</v>
      </c>
      <c r="H4">
        <v>1.0580000000000001</v>
      </c>
      <c r="I4">
        <v>70</v>
      </c>
      <c r="J4">
        <v>7.7018206813796217E-2</v>
      </c>
      <c r="K4">
        <v>0.10345561538340912</v>
      </c>
      <c r="M4">
        <v>3</v>
      </c>
      <c r="N4">
        <v>0</v>
      </c>
      <c r="O4">
        <f t="shared" si="13"/>
        <v>1</v>
      </c>
      <c r="P4">
        <v>0.5751565762004176</v>
      </c>
      <c r="Q4">
        <v>0.65374841168996189</v>
      </c>
      <c r="R4">
        <v>0.69387755102040816</v>
      </c>
      <c r="S4">
        <f t="shared" si="14"/>
        <v>0.30612244897959184</v>
      </c>
      <c r="T4">
        <v>0.10345561538340912</v>
      </c>
      <c r="U4">
        <f t="shared" si="15"/>
        <v>0.16324180776701497</v>
      </c>
      <c r="V4">
        <f t="shared" si="0"/>
        <v>0.10994417934056946</v>
      </c>
      <c r="W4">
        <f t="shared" si="1"/>
        <v>8.2883223973026499E-2</v>
      </c>
      <c r="X4">
        <f t="shared" si="2"/>
        <v>6.6512310361426422E-2</v>
      </c>
      <c r="Y4">
        <f t="shared" si="3"/>
        <v>5.5541812672033376E-2</v>
      </c>
      <c r="Z4">
        <f t="shared" si="16"/>
        <v>57.789219233810272</v>
      </c>
      <c r="AA4">
        <f t="shared" si="17"/>
        <v>6.2718335134478274</v>
      </c>
      <c r="AB4">
        <f t="shared" si="18"/>
        <v>19.885234198395924</v>
      </c>
      <c r="AC4">
        <f t="shared" si="19"/>
        <v>35.709327990626591</v>
      </c>
      <c r="AD4">
        <f t="shared" si="20"/>
        <v>46.313390079219943</v>
      </c>
      <c r="AE4">
        <v>7.7018206813796217E-2</v>
      </c>
      <c r="AF4">
        <f t="shared" si="21"/>
        <v>0.1215264271993703</v>
      </c>
      <c r="AG4">
        <f t="shared" si="4"/>
        <v>8.1848660520200442E-2</v>
      </c>
      <c r="AH4">
        <f t="shared" si="5"/>
        <v>6.1702956013467911E-2</v>
      </c>
      <c r="AI4">
        <f t="shared" si="6"/>
        <v>4.9515522730158607E-2</v>
      </c>
      <c r="AJ4">
        <f t="shared" si="7"/>
        <v>5.1685580325128024E-2</v>
      </c>
      <c r="AK4">
        <f t="shared" si="8"/>
        <v>57.789219233810265</v>
      </c>
      <c r="AL4">
        <f t="shared" si="9"/>
        <v>6.271833513447822</v>
      </c>
      <c r="AM4">
        <f t="shared" si="10"/>
        <v>19.885234198395928</v>
      </c>
      <c r="AN4">
        <f t="shared" si="11"/>
        <v>35.709327990626591</v>
      </c>
      <c r="AO4">
        <f t="shared" si="12"/>
        <v>32.891737599024935</v>
      </c>
    </row>
    <row r="5" spans="1:41" x14ac:dyDescent="0.4">
      <c r="A5">
        <v>4</v>
      </c>
      <c r="B5">
        <v>799.00116066102498</v>
      </c>
      <c r="C5">
        <v>1000</v>
      </c>
      <c r="D5">
        <v>26.8</v>
      </c>
      <c r="E5">
        <v>54.537734517807998</v>
      </c>
      <c r="F5">
        <v>0</v>
      </c>
      <c r="G5">
        <v>51.1</v>
      </c>
      <c r="H5">
        <v>1.141</v>
      </c>
      <c r="I5">
        <v>76</v>
      </c>
      <c r="J5">
        <v>0.10865671888674808</v>
      </c>
      <c r="K5">
        <v>8.6816844504130436E-2</v>
      </c>
      <c r="M5">
        <v>4</v>
      </c>
      <c r="N5">
        <v>0</v>
      </c>
      <c r="O5">
        <f t="shared" si="13"/>
        <v>1</v>
      </c>
      <c r="P5">
        <v>0.53340292275574119</v>
      </c>
      <c r="Q5">
        <v>0.70648030495552738</v>
      </c>
      <c r="R5">
        <v>0.75510204081632648</v>
      </c>
      <c r="S5">
        <f t="shared" si="14"/>
        <v>0.24489795918367352</v>
      </c>
      <c r="T5">
        <v>8.6816844504130436E-2</v>
      </c>
      <c r="U5">
        <f t="shared" si="15"/>
        <v>0.13975772991523555</v>
      </c>
      <c r="V5">
        <f t="shared" si="0"/>
        <v>9.3234541252822226E-2</v>
      </c>
      <c r="W5">
        <f t="shared" si="1"/>
        <v>6.9949450188862589E-2</v>
      </c>
      <c r="X5">
        <f t="shared" si="2"/>
        <v>5.5970867480213009E-2</v>
      </c>
      <c r="Y5">
        <f t="shared" si="3"/>
        <v>4.6648673532185721E-2</v>
      </c>
      <c r="Z5">
        <f t="shared" si="16"/>
        <v>60.979969628574068</v>
      </c>
      <c r="AA5">
        <f t="shared" si="17"/>
        <v>7.3922253052936728</v>
      </c>
      <c r="AB5">
        <f t="shared" si="18"/>
        <v>19.428711572747105</v>
      </c>
      <c r="AC5">
        <f t="shared" si="19"/>
        <v>35.529944908847597</v>
      </c>
      <c r="AD5">
        <f t="shared" si="20"/>
        <v>46.267715903949558</v>
      </c>
      <c r="AE5">
        <v>0.10865671888674808</v>
      </c>
      <c r="AF5">
        <f t="shared" si="21"/>
        <v>0.17491555306329215</v>
      </c>
      <c r="AG5">
        <f t="shared" si="4"/>
        <v>0.11668886835619607</v>
      </c>
      <c r="AH5">
        <f t="shared" si="5"/>
        <v>8.7546118369831172E-2</v>
      </c>
      <c r="AI5">
        <f t="shared" si="6"/>
        <v>7.0051046526525079E-2</v>
      </c>
      <c r="AJ5">
        <f t="shared" si="7"/>
        <v>7.2979671102092969E-2</v>
      </c>
      <c r="AK5">
        <f t="shared" si="8"/>
        <v>60.979969628574061</v>
      </c>
      <c r="AL5">
        <f t="shared" si="9"/>
        <v>7.3922253052936693</v>
      </c>
      <c r="AM5">
        <f t="shared" si="10"/>
        <v>19.428711572747098</v>
      </c>
      <c r="AN5">
        <f t="shared" si="11"/>
        <v>35.529944908847597</v>
      </c>
      <c r="AO5">
        <f t="shared" si="12"/>
        <v>32.834644879936945</v>
      </c>
    </row>
    <row r="6" spans="1:41" x14ac:dyDescent="0.4">
      <c r="A6">
        <v>5</v>
      </c>
      <c r="B6">
        <v>1269.74876606254</v>
      </c>
      <c r="C6">
        <v>1000</v>
      </c>
      <c r="D6">
        <v>27.6</v>
      </c>
      <c r="E6">
        <v>53.249537133456002</v>
      </c>
      <c r="F6">
        <v>0</v>
      </c>
      <c r="G6">
        <v>47.9</v>
      </c>
      <c r="H6">
        <v>1.0409999999999999</v>
      </c>
      <c r="I6">
        <v>68</v>
      </c>
      <c r="J6">
        <v>8.170133779593286E-2</v>
      </c>
      <c r="K6">
        <v>0.10374017285204451</v>
      </c>
      <c r="M6">
        <v>5</v>
      </c>
      <c r="N6">
        <v>0</v>
      </c>
      <c r="O6">
        <f t="shared" si="13"/>
        <v>1</v>
      </c>
      <c r="P6">
        <v>0.5</v>
      </c>
      <c r="Q6">
        <v>0.6429479034307497</v>
      </c>
      <c r="R6">
        <v>0.67346938775510201</v>
      </c>
      <c r="S6">
        <f t="shared" si="14"/>
        <v>0.32653061224489799</v>
      </c>
      <c r="T6">
        <v>0.10374017285204451</v>
      </c>
      <c r="U6">
        <f t="shared" si="15"/>
        <v>0.16803575685073133</v>
      </c>
      <c r="V6">
        <f t="shared" si="0"/>
        <v>0.11487035118927806</v>
      </c>
      <c r="W6">
        <f t="shared" si="1"/>
        <v>8.7261414825233571E-2</v>
      </c>
      <c r="X6">
        <f t="shared" si="2"/>
        <v>7.0352326561827369E-2</v>
      </c>
      <c r="Y6">
        <f t="shared" si="3"/>
        <v>5.8932647630665087E-2</v>
      </c>
      <c r="Z6">
        <f t="shared" si="16"/>
        <v>61.97751770703713</v>
      </c>
      <c r="AA6">
        <f t="shared" si="17"/>
        <v>10.728898970611459</v>
      </c>
      <c r="AB6">
        <f t="shared" si="18"/>
        <v>15.884644852397866</v>
      </c>
      <c r="AC6">
        <f t="shared" si="19"/>
        <v>32.184105127562582</v>
      </c>
      <c r="AD6">
        <f t="shared" si="20"/>
        <v>43.192067247935341</v>
      </c>
      <c r="AE6">
        <v>8.170133779593286E-2</v>
      </c>
      <c r="AF6">
        <f t="shared" si="21"/>
        <v>0.13233779889529337</v>
      </c>
      <c r="AG6">
        <f t="shared" si="4"/>
        <v>9.0466991785696491E-2</v>
      </c>
      <c r="AH6">
        <f t="shared" si="5"/>
        <v>6.8723370447391019E-2</v>
      </c>
      <c r="AI6">
        <f t="shared" si="6"/>
        <v>5.5406493349064813E-2</v>
      </c>
      <c r="AJ6">
        <f t="shared" si="7"/>
        <v>5.8016051290813414E-2</v>
      </c>
      <c r="AK6">
        <f t="shared" si="8"/>
        <v>61.97751770703713</v>
      </c>
      <c r="AL6">
        <f t="shared" si="9"/>
        <v>10.728898970611457</v>
      </c>
      <c r="AM6">
        <f t="shared" si="10"/>
        <v>15.884644852397866</v>
      </c>
      <c r="AN6">
        <f t="shared" si="11"/>
        <v>32.184105127562574</v>
      </c>
      <c r="AO6">
        <f t="shared" si="12"/>
        <v>28.99008405991917</v>
      </c>
    </row>
    <row r="7" spans="1:41" x14ac:dyDescent="0.4">
      <c r="A7">
        <v>6</v>
      </c>
      <c r="B7">
        <v>2008.67882764351</v>
      </c>
      <c r="C7">
        <v>1000</v>
      </c>
      <c r="D7">
        <v>27.6</v>
      </c>
      <c r="E7">
        <v>51.454656299328001</v>
      </c>
      <c r="F7">
        <v>2</v>
      </c>
      <c r="G7">
        <v>27.4</v>
      </c>
      <c r="H7">
        <v>0.98099999999999998</v>
      </c>
      <c r="I7">
        <v>82</v>
      </c>
      <c r="J7">
        <v>5.9411143777641728E-2</v>
      </c>
      <c r="K7">
        <v>0.11933790663223343</v>
      </c>
      <c r="M7">
        <v>6</v>
      </c>
      <c r="N7">
        <v>1.0309278350515464E-2</v>
      </c>
      <c r="O7">
        <f t="shared" si="13"/>
        <v>0.98969072164948457</v>
      </c>
      <c r="P7">
        <v>0.28601252609603339</v>
      </c>
      <c r="Q7">
        <v>0.60482846251588307</v>
      </c>
      <c r="R7">
        <v>0.81632653061224492</v>
      </c>
      <c r="S7">
        <f t="shared" si="14"/>
        <v>0.18367346938775508</v>
      </c>
      <c r="T7">
        <v>0.11933790663223343</v>
      </c>
      <c r="U7">
        <f t="shared" si="15"/>
        <v>0.23125202437970194</v>
      </c>
      <c r="V7">
        <f t="shared" si="0"/>
        <v>0.16153778971576482</v>
      </c>
      <c r="W7">
        <f t="shared" si="1"/>
        <v>0.1241200292826736</v>
      </c>
      <c r="X7">
        <f t="shared" si="2"/>
        <v>0.10077665676970503</v>
      </c>
      <c r="Y7">
        <f t="shared" si="3"/>
        <v>8.4823769402798219E-2</v>
      </c>
      <c r="Z7">
        <f t="shared" si="16"/>
        <v>93.779186266738364</v>
      </c>
      <c r="AA7">
        <f t="shared" si="17"/>
        <v>35.36167532549387</v>
      </c>
      <c r="AB7">
        <f t="shared" si="18"/>
        <v>4.0072117782134047</v>
      </c>
      <c r="AC7">
        <f t="shared" si="19"/>
        <v>15.553523927421537</v>
      </c>
      <c r="AD7">
        <f t="shared" si="20"/>
        <v>28.921352991215336</v>
      </c>
      <c r="AE7">
        <v>5.9411143777641728E-2</v>
      </c>
      <c r="AF7">
        <f t="shared" si="21"/>
        <v>0.11512643096407611</v>
      </c>
      <c r="AG7">
        <f t="shared" si="4"/>
        <v>8.0419919547453741E-2</v>
      </c>
      <c r="AH7">
        <f t="shared" si="5"/>
        <v>6.1791874128670689E-2</v>
      </c>
      <c r="AI7">
        <f t="shared" si="6"/>
        <v>5.0170617314631412E-2</v>
      </c>
      <c r="AJ7">
        <f t="shared" si="7"/>
        <v>5.278579646198938E-2</v>
      </c>
      <c r="AK7">
        <f t="shared" si="8"/>
        <v>93.779186266738378</v>
      </c>
      <c r="AL7">
        <f t="shared" si="9"/>
        <v>35.361675325493856</v>
      </c>
      <c r="AM7">
        <f t="shared" si="10"/>
        <v>4.0072117782134065</v>
      </c>
      <c r="AN7">
        <f t="shared" si="11"/>
        <v>15.553523927421534</v>
      </c>
      <c r="AO7">
        <f t="shared" si="12"/>
        <v>11.151691239019158</v>
      </c>
    </row>
    <row r="8" spans="1:41" x14ac:dyDescent="0.4">
      <c r="A8">
        <v>7</v>
      </c>
      <c r="B8">
        <v>7872.8428552736996</v>
      </c>
      <c r="C8">
        <v>1000</v>
      </c>
      <c r="D8">
        <v>22.7</v>
      </c>
      <c r="E8">
        <v>30.799071139952002</v>
      </c>
      <c r="F8">
        <v>16.5</v>
      </c>
      <c r="G8">
        <v>1.5</v>
      </c>
      <c r="H8">
        <v>0.36599999999999999</v>
      </c>
      <c r="I8">
        <v>98</v>
      </c>
      <c r="J8">
        <v>0.15495705534982521</v>
      </c>
      <c r="K8">
        <v>1.2199525460851224</v>
      </c>
      <c r="M8">
        <v>7</v>
      </c>
      <c r="N8">
        <v>8.505154639175258E-2</v>
      </c>
      <c r="O8">
        <f t="shared" si="13"/>
        <v>0.91494845360824739</v>
      </c>
      <c r="P8">
        <v>1.5657620041753653E-2</v>
      </c>
      <c r="Q8">
        <v>0.2141041931385006</v>
      </c>
      <c r="R8">
        <v>0.97959183673469385</v>
      </c>
      <c r="S8">
        <f t="shared" si="14"/>
        <v>2.0408163265306145E-2</v>
      </c>
      <c r="T8">
        <v>1.2199525460851224</v>
      </c>
      <c r="U8">
        <f t="shared" si="15"/>
        <v>4.1882525058977302</v>
      </c>
      <c r="V8">
        <f t="shared" si="0"/>
        <v>3.4983721419887179</v>
      </c>
      <c r="W8">
        <f t="shared" si="1"/>
        <v>3.0036217301369921</v>
      </c>
      <c r="X8">
        <f t="shared" si="2"/>
        <v>2.6314710966426991</v>
      </c>
      <c r="Y8">
        <f t="shared" si="3"/>
        <v>2.3413734448614414</v>
      </c>
      <c r="Z8">
        <f t="shared" si="16"/>
        <v>243.31273944531731</v>
      </c>
      <c r="AA8">
        <f t="shared" si="17"/>
        <v>186.76296903638891</v>
      </c>
      <c r="AB8">
        <f t="shared" si="18"/>
        <v>146.20807914010564</v>
      </c>
      <c r="AC8">
        <f t="shared" si="19"/>
        <v>115.70274229823099</v>
      </c>
      <c r="AD8">
        <f t="shared" si="20"/>
        <v>91.923321310734963</v>
      </c>
      <c r="AE8">
        <v>0.15495705534982521</v>
      </c>
      <c r="AF8">
        <f t="shared" si="21"/>
        <v>0.53198731168528146</v>
      </c>
      <c r="AG8">
        <f t="shared" si="4"/>
        <v>0.4443594526525193</v>
      </c>
      <c r="AH8">
        <f t="shared" si="5"/>
        <v>0.38151678946887502</v>
      </c>
      <c r="AI8">
        <f t="shared" si="6"/>
        <v>0.33424661777416059</v>
      </c>
      <c r="AJ8">
        <f t="shared" si="7"/>
        <v>0.37174840904087303</v>
      </c>
      <c r="AK8">
        <f t="shared" si="8"/>
        <v>243.31273944531725</v>
      </c>
      <c r="AL8">
        <f t="shared" si="9"/>
        <v>186.76296903638894</v>
      </c>
      <c r="AM8">
        <f t="shared" si="10"/>
        <v>146.2080791401057</v>
      </c>
      <c r="AN8">
        <f t="shared" si="11"/>
        <v>115.70274229823096</v>
      </c>
      <c r="AO8">
        <f t="shared" si="12"/>
        <v>139.90415163841868</v>
      </c>
    </row>
    <row r="9" spans="1:41" x14ac:dyDescent="0.4">
      <c r="A9">
        <v>8</v>
      </c>
      <c r="B9">
        <v>3394.4384516002901</v>
      </c>
      <c r="C9">
        <v>1000</v>
      </c>
      <c r="D9">
        <v>19.2</v>
      </c>
      <c r="E9">
        <v>25.737646444799999</v>
      </c>
      <c r="F9">
        <v>26</v>
      </c>
      <c r="G9">
        <v>0</v>
      </c>
      <c r="H9">
        <v>0.31</v>
      </c>
      <c r="I9">
        <v>100</v>
      </c>
      <c r="J9">
        <v>0.5884127694713509</v>
      </c>
      <c r="K9">
        <v>1.9973309301061706</v>
      </c>
      <c r="M9">
        <v>8</v>
      </c>
      <c r="N9">
        <v>0.13402061855670103</v>
      </c>
      <c r="O9">
        <f t="shared" si="13"/>
        <v>0.865979381443299</v>
      </c>
      <c r="P9">
        <v>0</v>
      </c>
      <c r="Q9">
        <v>0.17852604828462512</v>
      </c>
      <c r="R9">
        <v>1</v>
      </c>
      <c r="S9">
        <f t="shared" si="14"/>
        <v>0</v>
      </c>
      <c r="T9">
        <v>1.9973309301061706</v>
      </c>
      <c r="U9">
        <f t="shared" si="15"/>
        <v>7.6489058774024423</v>
      </c>
      <c r="V9">
        <f t="shared" si="0"/>
        <v>6.532394189401808</v>
      </c>
      <c r="W9">
        <f t="shared" si="1"/>
        <v>5.7003180893558945</v>
      </c>
      <c r="X9">
        <f t="shared" si="2"/>
        <v>5.0562665475079163</v>
      </c>
      <c r="Y9">
        <f t="shared" si="3"/>
        <v>4.5429773706131442</v>
      </c>
      <c r="Z9">
        <f t="shared" si="16"/>
        <v>282.9563625190471</v>
      </c>
      <c r="AA9">
        <f t="shared" si="17"/>
        <v>227.05617736839287</v>
      </c>
      <c r="AB9">
        <f t="shared" si="18"/>
        <v>185.39677643969031</v>
      </c>
      <c r="AC9">
        <f t="shared" si="19"/>
        <v>153.15116645388073</v>
      </c>
      <c r="AD9">
        <f t="shared" si="20"/>
        <v>127.4524117228614</v>
      </c>
      <c r="AE9">
        <v>0.5884127694713509</v>
      </c>
      <c r="AF9">
        <f t="shared" si="21"/>
        <v>2.2533641385650713</v>
      </c>
      <c r="AG9">
        <f t="shared" si="4"/>
        <v>1.924440310980494</v>
      </c>
      <c r="AH9">
        <f t="shared" si="5"/>
        <v>1.6793110762307417</v>
      </c>
      <c r="AI9">
        <f t="shared" si="6"/>
        <v>1.4895737894803089</v>
      </c>
      <c r="AJ9">
        <f t="shared" si="7"/>
        <v>1.6729487938098355</v>
      </c>
      <c r="AK9">
        <f t="shared" si="8"/>
        <v>282.9563625190471</v>
      </c>
      <c r="AL9">
        <f t="shared" si="9"/>
        <v>227.05617736839284</v>
      </c>
      <c r="AM9">
        <f t="shared" si="10"/>
        <v>185.39677643969034</v>
      </c>
      <c r="AN9">
        <f t="shared" si="11"/>
        <v>153.15116645388071</v>
      </c>
      <c r="AO9">
        <f t="shared" si="12"/>
        <v>184.31551465357674</v>
      </c>
    </row>
    <row r="10" spans="1:41" x14ac:dyDescent="0.4">
      <c r="A10">
        <v>9</v>
      </c>
      <c r="B10">
        <v>5316.3903473583296</v>
      </c>
      <c r="C10">
        <v>1000</v>
      </c>
      <c r="D10">
        <v>19.399999999999999</v>
      </c>
      <c r="E10">
        <v>27.130094623615999</v>
      </c>
      <c r="F10">
        <v>0.5</v>
      </c>
      <c r="G10">
        <v>0</v>
      </c>
      <c r="H10">
        <v>0.38900000000000001</v>
      </c>
      <c r="I10">
        <v>98</v>
      </c>
      <c r="J10">
        <v>0.2311340878291068</v>
      </c>
      <c r="K10">
        <v>1.2287990334801357</v>
      </c>
      <c r="M10">
        <v>9</v>
      </c>
      <c r="N10">
        <v>2.5773195876288659E-3</v>
      </c>
      <c r="O10">
        <f t="shared" si="13"/>
        <v>0.99742268041237114</v>
      </c>
      <c r="P10">
        <v>0</v>
      </c>
      <c r="Q10">
        <v>0.22871664548919948</v>
      </c>
      <c r="R10">
        <v>0.97959183673469385</v>
      </c>
      <c r="S10">
        <f t="shared" si="14"/>
        <v>2.0408163265306145E-2</v>
      </c>
      <c r="T10">
        <v>1.2287990334801357</v>
      </c>
      <c r="U10">
        <f t="shared" si="15"/>
        <v>3.943047638887458</v>
      </c>
      <c r="V10">
        <f t="shared" si="0"/>
        <v>3.3317397328759757</v>
      </c>
      <c r="W10">
        <f t="shared" si="1"/>
        <v>2.8845373088665296</v>
      </c>
      <c r="X10">
        <f t="shared" si="2"/>
        <v>2.5431793247755579</v>
      </c>
      <c r="Y10">
        <f t="shared" si="3"/>
        <v>2.2740650204822779</v>
      </c>
      <c r="Z10">
        <f t="shared" si="16"/>
        <v>220.88629071591791</v>
      </c>
      <c r="AA10">
        <f t="shared" si="17"/>
        <v>171.1378868389902</v>
      </c>
      <c r="AB10">
        <f t="shared" si="18"/>
        <v>134.74443178044376</v>
      </c>
      <c r="AC10">
        <f t="shared" si="19"/>
        <v>106.9646260685043</v>
      </c>
      <c r="AD10">
        <f t="shared" si="20"/>
        <v>85.064030693595058</v>
      </c>
      <c r="AE10">
        <v>0.2311340878291068</v>
      </c>
      <c r="AF10">
        <f t="shared" si="21"/>
        <v>0.74167760101489277</v>
      </c>
      <c r="AG10">
        <f t="shared" si="4"/>
        <v>0.6266920815044158</v>
      </c>
      <c r="AH10">
        <f t="shared" si="5"/>
        <v>0.54257440112534849</v>
      </c>
      <c r="AI10">
        <f t="shared" si="6"/>
        <v>0.47836580059235917</v>
      </c>
      <c r="AJ10">
        <f t="shared" si="7"/>
        <v>0.534682574054274</v>
      </c>
      <c r="AK10">
        <f t="shared" si="8"/>
        <v>220.88629071591791</v>
      </c>
      <c r="AL10">
        <f t="shared" si="9"/>
        <v>171.13788683899017</v>
      </c>
      <c r="AM10">
        <f t="shared" si="10"/>
        <v>134.7444317804437</v>
      </c>
      <c r="AN10">
        <f t="shared" si="11"/>
        <v>106.9646260685043</v>
      </c>
      <c r="AO10">
        <f t="shared" si="12"/>
        <v>131.33003836699382</v>
      </c>
    </row>
    <row r="11" spans="1:41" x14ac:dyDescent="0.4">
      <c r="A11">
        <v>10</v>
      </c>
      <c r="B11">
        <v>279.42352152714898</v>
      </c>
      <c r="C11">
        <v>1000</v>
      </c>
      <c r="D11">
        <v>21.8</v>
      </c>
      <c r="E11">
        <v>48.748543151600003</v>
      </c>
      <c r="F11">
        <v>0</v>
      </c>
      <c r="G11">
        <v>57.4</v>
      </c>
      <c r="H11">
        <v>1.302</v>
      </c>
      <c r="I11">
        <v>36</v>
      </c>
      <c r="J11">
        <v>0.28106908341678105</v>
      </c>
      <c r="K11">
        <v>7.8537313080724938E-2</v>
      </c>
      <c r="M11">
        <v>10</v>
      </c>
      <c r="N11">
        <v>0</v>
      </c>
      <c r="O11">
        <f t="shared" si="13"/>
        <v>1</v>
      </c>
      <c r="P11">
        <v>0.59916492693110646</v>
      </c>
      <c r="Q11">
        <v>0.80876747141041938</v>
      </c>
      <c r="R11">
        <v>0.34693877551020408</v>
      </c>
      <c r="S11">
        <f t="shared" si="14"/>
        <v>0.65306122448979598</v>
      </c>
      <c r="T11">
        <v>7.8537313080724938E-2</v>
      </c>
      <c r="U11">
        <f t="shared" si="15"/>
        <v>0.10262982907893865</v>
      </c>
      <c r="V11">
        <f t="shared" si="0"/>
        <v>7.0296364458602698E-2</v>
      </c>
      <c r="W11">
        <f t="shared" si="1"/>
        <v>5.3455303820107866E-2</v>
      </c>
      <c r="X11">
        <f t="shared" si="2"/>
        <v>4.3123990815615756E-2</v>
      </c>
      <c r="Y11">
        <f t="shared" si="3"/>
        <v>3.6139336834921369E-2</v>
      </c>
      <c r="Z11">
        <f t="shared" si="16"/>
        <v>30.676521838033992</v>
      </c>
      <c r="AA11">
        <f t="shared" si="17"/>
        <v>10.493036110939705</v>
      </c>
      <c r="AB11">
        <f t="shared" si="18"/>
        <v>31.936423945184387</v>
      </c>
      <c r="AC11">
        <f t="shared" si="19"/>
        <v>45.091079483085238</v>
      </c>
      <c r="AD11">
        <f t="shared" si="20"/>
        <v>53.984500593016996</v>
      </c>
      <c r="AE11">
        <v>0.28106908341678105</v>
      </c>
      <c r="AF11">
        <f t="shared" si="21"/>
        <v>0.3672913021710919</v>
      </c>
      <c r="AG11">
        <f t="shared" si="4"/>
        <v>0.25157640299717099</v>
      </c>
      <c r="AH11">
        <f t="shared" si="5"/>
        <v>0.1913056693579539</v>
      </c>
      <c r="AI11">
        <f t="shared" si="6"/>
        <v>0.15433199961094116</v>
      </c>
      <c r="AJ11">
        <f t="shared" si="7"/>
        <v>0.1616691780160768</v>
      </c>
      <c r="AK11">
        <f t="shared" si="8"/>
        <v>30.676521838034006</v>
      </c>
      <c r="AL11">
        <f t="shared" si="9"/>
        <v>10.493036110939698</v>
      </c>
      <c r="AM11">
        <f t="shared" si="10"/>
        <v>31.936423945184387</v>
      </c>
      <c r="AN11">
        <f t="shared" si="11"/>
        <v>45.091079483085238</v>
      </c>
      <c r="AO11">
        <f t="shared" si="12"/>
        <v>42.480625741271247</v>
      </c>
    </row>
    <row r="12" spans="1:41" x14ac:dyDescent="0.4">
      <c r="A12">
        <v>11</v>
      </c>
      <c r="B12">
        <v>7938.4390756080102</v>
      </c>
      <c r="C12">
        <v>1000</v>
      </c>
      <c r="D12">
        <v>23.1</v>
      </c>
      <c r="E12">
        <v>39.109646269343997</v>
      </c>
      <c r="F12">
        <v>0</v>
      </c>
      <c r="G12">
        <v>3.8</v>
      </c>
      <c r="H12">
        <v>0.72799999999999998</v>
      </c>
      <c r="I12">
        <v>86</v>
      </c>
      <c r="J12">
        <v>3.2020605163258963E-2</v>
      </c>
      <c r="K12">
        <v>0.25419362325263056</v>
      </c>
      <c r="M12">
        <v>11</v>
      </c>
      <c r="N12">
        <v>0</v>
      </c>
      <c r="O12">
        <f t="shared" si="13"/>
        <v>1</v>
      </c>
      <c r="P12">
        <v>3.9665970772442591E-2</v>
      </c>
      <c r="Q12">
        <v>0.44409148665819564</v>
      </c>
      <c r="R12">
        <v>0.8571428571428571</v>
      </c>
      <c r="S12">
        <f t="shared" si="14"/>
        <v>0.1428571428571429</v>
      </c>
      <c r="T12">
        <v>0.25419362325263056</v>
      </c>
      <c r="U12">
        <f t="shared" si="15"/>
        <v>0.6250862944612906</v>
      </c>
      <c r="V12">
        <f t="shared" si="0"/>
        <v>0.4817986900896446</v>
      </c>
      <c r="W12">
        <f t="shared" si="1"/>
        <v>0.39195209301340489</v>
      </c>
      <c r="X12">
        <f t="shared" si="2"/>
        <v>0.33034822333268604</v>
      </c>
      <c r="Y12">
        <f t="shared" si="3"/>
        <v>0.28547894462546675</v>
      </c>
      <c r="Z12">
        <f t="shared" si="16"/>
        <v>145.90951042074255</v>
      </c>
      <c r="AA12">
        <f t="shared" si="17"/>
        <v>89.540037993324688</v>
      </c>
      <c r="AB12">
        <f t="shared" si="18"/>
        <v>54.194305898800202</v>
      </c>
      <c r="AC12">
        <f t="shared" si="19"/>
        <v>29.959288162146052</v>
      </c>
      <c r="AD12">
        <f t="shared" si="20"/>
        <v>12.307673564943538</v>
      </c>
      <c r="AE12">
        <v>3.2020605163258963E-2</v>
      </c>
      <c r="AF12">
        <f t="shared" si="21"/>
        <v>7.8741713390729121E-2</v>
      </c>
      <c r="AG12">
        <f t="shared" si="4"/>
        <v>6.0691867192133528E-2</v>
      </c>
      <c r="AH12">
        <f t="shared" si="5"/>
        <v>4.937394987608254E-2</v>
      </c>
      <c r="AI12">
        <f t="shared" si="6"/>
        <v>4.1613750535382729E-2</v>
      </c>
      <c r="AJ12">
        <f t="shared" si="7"/>
        <v>4.4951995900340415E-2</v>
      </c>
      <c r="AK12">
        <f t="shared" si="8"/>
        <v>145.90951042074255</v>
      </c>
      <c r="AL12">
        <f t="shared" si="9"/>
        <v>89.540037993324688</v>
      </c>
      <c r="AM12">
        <f t="shared" si="10"/>
        <v>54.194305898800209</v>
      </c>
      <c r="AN12">
        <f t="shared" si="11"/>
        <v>29.959288162146041</v>
      </c>
      <c r="AO12">
        <f t="shared" si="12"/>
        <v>40.38459195617942</v>
      </c>
    </row>
    <row r="13" spans="1:41" x14ac:dyDescent="0.4">
      <c r="A13">
        <v>12</v>
      </c>
      <c r="B13">
        <v>462.47955435621702</v>
      </c>
      <c r="C13">
        <v>1000</v>
      </c>
      <c r="D13">
        <v>23.5</v>
      </c>
      <c r="E13">
        <v>37.182839671179998</v>
      </c>
      <c r="F13">
        <v>0.5</v>
      </c>
      <c r="G13">
        <v>3</v>
      </c>
      <c r="H13">
        <v>0.59099999999999997</v>
      </c>
      <c r="I13">
        <v>96</v>
      </c>
      <c r="J13">
        <v>0.81791446991324412</v>
      </c>
      <c r="K13">
        <v>0.37826871954697855</v>
      </c>
      <c r="M13">
        <v>12</v>
      </c>
      <c r="N13">
        <v>2.5773195876288659E-3</v>
      </c>
      <c r="O13">
        <f t="shared" si="13"/>
        <v>0.99742268041237114</v>
      </c>
      <c r="P13">
        <v>3.1315240083507306E-2</v>
      </c>
      <c r="Q13">
        <v>0.35705209656925024</v>
      </c>
      <c r="R13">
        <v>0.95918367346938771</v>
      </c>
      <c r="S13">
        <f t="shared" si="14"/>
        <v>4.081632653061229E-2</v>
      </c>
      <c r="T13">
        <v>0.37826871954697855</v>
      </c>
      <c r="U13">
        <f t="shared" si="15"/>
        <v>1.060611348730043</v>
      </c>
      <c r="V13">
        <f t="shared" si="0"/>
        <v>0.83366215976242164</v>
      </c>
      <c r="W13">
        <f t="shared" si="1"/>
        <v>0.68671842741614231</v>
      </c>
      <c r="X13">
        <f t="shared" si="2"/>
        <v>0.58381371349636324</v>
      </c>
      <c r="Y13">
        <f t="shared" si="3"/>
        <v>0.50773035166866176</v>
      </c>
      <c r="Z13">
        <f t="shared" si="16"/>
        <v>180.38568719090767</v>
      </c>
      <c r="AA13">
        <f t="shared" si="17"/>
        <v>120.38887084314835</v>
      </c>
      <c r="AB13">
        <f t="shared" si="18"/>
        <v>81.542483406655634</v>
      </c>
      <c r="AC13">
        <f t="shared" si="19"/>
        <v>54.338353484673299</v>
      </c>
      <c r="AD13">
        <f t="shared" si="20"/>
        <v>34.224778690854691</v>
      </c>
      <c r="AE13">
        <v>0.81791446991324412</v>
      </c>
      <c r="AF13">
        <f t="shared" si="21"/>
        <v>2.2933151071001192</v>
      </c>
      <c r="AG13">
        <f t="shared" si="4"/>
        <v>1.8025924647045211</v>
      </c>
      <c r="AH13">
        <f t="shared" si="5"/>
        <v>1.4848622408228866</v>
      </c>
      <c r="AI13">
        <f t="shared" si="6"/>
        <v>1.2623557257769944</v>
      </c>
      <c r="AJ13">
        <f t="shared" si="7"/>
        <v>1.3723048589019116</v>
      </c>
      <c r="AK13">
        <f t="shared" si="8"/>
        <v>180.38568719090767</v>
      </c>
      <c r="AL13">
        <f t="shared" si="9"/>
        <v>120.38887084314835</v>
      </c>
      <c r="AM13">
        <f t="shared" si="10"/>
        <v>81.542483406655634</v>
      </c>
      <c r="AN13">
        <f t="shared" si="11"/>
        <v>54.338353484673284</v>
      </c>
      <c r="AO13">
        <f t="shared" si="12"/>
        <v>67.780973363568378</v>
      </c>
    </row>
    <row r="14" spans="1:41" x14ac:dyDescent="0.4">
      <c r="A14">
        <v>13</v>
      </c>
      <c r="B14">
        <v>2583.3262037333202</v>
      </c>
      <c r="C14">
        <v>1000</v>
      </c>
      <c r="D14">
        <v>21.5</v>
      </c>
      <c r="E14">
        <v>24.9589920662</v>
      </c>
      <c r="F14">
        <v>2</v>
      </c>
      <c r="G14">
        <v>0</v>
      </c>
      <c r="H14">
        <v>0.157</v>
      </c>
      <c r="I14">
        <v>100</v>
      </c>
      <c r="J14">
        <v>6.4275593108495706</v>
      </c>
      <c r="K14">
        <v>16.604482393767775</v>
      </c>
      <c r="M14">
        <v>13</v>
      </c>
      <c r="N14">
        <v>1.0309278350515464E-2</v>
      </c>
      <c r="O14">
        <f t="shared" si="13"/>
        <v>0.98969072164948457</v>
      </c>
      <c r="P14">
        <v>0</v>
      </c>
      <c r="Q14">
        <v>8.1321473951715378E-2</v>
      </c>
      <c r="R14">
        <v>1</v>
      </c>
      <c r="S14">
        <f t="shared" si="14"/>
        <v>0</v>
      </c>
      <c r="T14">
        <v>16.604482393767775</v>
      </c>
      <c r="U14">
        <f t="shared" si="15"/>
        <v>62.01416739030519</v>
      </c>
      <c r="V14">
        <f t="shared" si="0"/>
        <v>57.637758342026103</v>
      </c>
      <c r="W14">
        <f t="shared" si="1"/>
        <v>53.838327448939772</v>
      </c>
      <c r="X14">
        <f t="shared" si="2"/>
        <v>50.508829353595715</v>
      </c>
      <c r="Y14">
        <f t="shared" si="3"/>
        <v>47.567156314088791</v>
      </c>
      <c r="Z14">
        <f t="shared" si="16"/>
        <v>273.47847358121328</v>
      </c>
      <c r="AA14">
        <f t="shared" si="17"/>
        <v>247.1216806111313</v>
      </c>
      <c r="AB14">
        <f t="shared" si="18"/>
        <v>224.23972137274885</v>
      </c>
      <c r="AC14">
        <f t="shared" si="19"/>
        <v>204.18791839336942</v>
      </c>
      <c r="AD14">
        <f t="shared" si="20"/>
        <v>186.4717802461723</v>
      </c>
      <c r="AE14">
        <v>6.4275593108495706</v>
      </c>
      <c r="AF14">
        <f t="shared" si="21"/>
        <v>24.005550402688129</v>
      </c>
      <c r="AG14">
        <f t="shared" si="4"/>
        <v>22.311451902098277</v>
      </c>
      <c r="AH14">
        <f t="shared" si="5"/>
        <v>20.840700400566824</v>
      </c>
      <c r="AI14">
        <f t="shared" si="6"/>
        <v>19.551858871172509</v>
      </c>
      <c r="AJ14">
        <f t="shared" si="7"/>
        <v>23.016429480211713</v>
      </c>
      <c r="AK14">
        <f t="shared" si="8"/>
        <v>273.47847358121328</v>
      </c>
      <c r="AL14">
        <f t="shared" si="9"/>
        <v>247.1216806111313</v>
      </c>
      <c r="AM14">
        <f t="shared" si="10"/>
        <v>224.23972137274885</v>
      </c>
      <c r="AN14">
        <f t="shared" si="11"/>
        <v>204.18791839336942</v>
      </c>
      <c r="AO14">
        <f t="shared" si="12"/>
        <v>258.08972530771541</v>
      </c>
    </row>
    <row r="15" spans="1:41" x14ac:dyDescent="0.4">
      <c r="A15">
        <v>14</v>
      </c>
      <c r="B15">
        <v>2678.87412123801</v>
      </c>
      <c r="C15">
        <v>1000</v>
      </c>
      <c r="D15">
        <v>25.7</v>
      </c>
      <c r="E15">
        <v>53.439511246556002</v>
      </c>
      <c r="F15">
        <v>0</v>
      </c>
      <c r="G15">
        <v>53.2</v>
      </c>
      <c r="H15">
        <v>1.2270000000000001</v>
      </c>
      <c r="I15">
        <v>62</v>
      </c>
      <c r="J15">
        <v>3.0134375690913272E-2</v>
      </c>
      <c r="K15">
        <v>8.0726199198051352E-2</v>
      </c>
      <c r="M15">
        <v>14</v>
      </c>
      <c r="N15">
        <v>0</v>
      </c>
      <c r="O15">
        <f t="shared" si="13"/>
        <v>1</v>
      </c>
      <c r="P15">
        <v>0.55532359081419624</v>
      </c>
      <c r="Q15">
        <v>0.76111817026683615</v>
      </c>
      <c r="R15">
        <v>0.61224489795918369</v>
      </c>
      <c r="S15">
        <f t="shared" si="14"/>
        <v>0.38775510204081631</v>
      </c>
      <c r="T15">
        <v>8.0726199198051352E-2</v>
      </c>
      <c r="U15">
        <f t="shared" si="15"/>
        <v>0.11940876095072064</v>
      </c>
      <c r="V15">
        <f t="shared" si="0"/>
        <v>8.0311817841182742E-2</v>
      </c>
      <c r="W15">
        <f t="shared" si="1"/>
        <v>6.0502142272872671E-2</v>
      </c>
      <c r="X15">
        <f t="shared" si="2"/>
        <v>4.8531407830154999E-2</v>
      </c>
      <c r="Y15">
        <f t="shared" si="3"/>
        <v>4.0515214440372815E-2</v>
      </c>
      <c r="Z15">
        <f t="shared" si="16"/>
        <v>47.91822498389476</v>
      </c>
      <c r="AA15">
        <f t="shared" si="17"/>
        <v>0.51331706556873569</v>
      </c>
      <c r="AB15">
        <f t="shared" si="18"/>
        <v>25.052655923464894</v>
      </c>
      <c r="AC15">
        <f t="shared" si="19"/>
        <v>39.8814656056215</v>
      </c>
      <c r="AD15">
        <f t="shared" si="20"/>
        <v>49.811566947461571</v>
      </c>
      <c r="AE15">
        <v>3.0134375690913272E-2</v>
      </c>
      <c r="AF15">
        <f t="shared" si="21"/>
        <v>4.4574233631977184E-2</v>
      </c>
      <c r="AG15">
        <f t="shared" si="4"/>
        <v>2.997969079788922E-2</v>
      </c>
      <c r="AH15">
        <f t="shared" si="5"/>
        <v>2.2584914234384523E-2</v>
      </c>
      <c r="AI15">
        <f t="shared" si="6"/>
        <v>1.8116345014272929E-2</v>
      </c>
      <c r="AJ15">
        <f t="shared" si="7"/>
        <v>1.8904963711793024E-2</v>
      </c>
      <c r="AK15">
        <f t="shared" si="8"/>
        <v>47.918224983894753</v>
      </c>
      <c r="AL15">
        <f t="shared" si="9"/>
        <v>0.51331706556872991</v>
      </c>
      <c r="AM15">
        <f t="shared" si="10"/>
        <v>25.052655923464894</v>
      </c>
      <c r="AN15">
        <f t="shared" si="11"/>
        <v>39.8814656056215</v>
      </c>
      <c r="AO15">
        <f t="shared" si="12"/>
        <v>37.264458684326982</v>
      </c>
    </row>
    <row r="16" spans="1:41" x14ac:dyDescent="0.4">
      <c r="A16">
        <v>15</v>
      </c>
      <c r="B16">
        <v>4934.6524845763297</v>
      </c>
      <c r="C16">
        <v>1000</v>
      </c>
      <c r="D16">
        <v>26.9</v>
      </c>
      <c r="E16">
        <v>54.383862287059998</v>
      </c>
      <c r="F16">
        <v>0</v>
      </c>
      <c r="G16">
        <v>48.7</v>
      </c>
      <c r="H16">
        <v>1.159</v>
      </c>
      <c r="I16">
        <v>46</v>
      </c>
      <c r="J16">
        <v>1.7496066543075478E-2</v>
      </c>
      <c r="K16">
        <v>8.6337008237100207E-2</v>
      </c>
      <c r="M16">
        <v>15</v>
      </c>
      <c r="N16">
        <v>0</v>
      </c>
      <c r="O16">
        <f t="shared" si="13"/>
        <v>1</v>
      </c>
      <c r="P16">
        <v>0.50835073068893533</v>
      </c>
      <c r="Q16">
        <v>0.71791613722998737</v>
      </c>
      <c r="R16">
        <v>0.44897959183673469</v>
      </c>
      <c r="S16">
        <f t="shared" si="14"/>
        <v>0.55102040816326525</v>
      </c>
      <c r="T16">
        <v>8.6337008237100207E-2</v>
      </c>
      <c r="U16">
        <f t="shared" si="15"/>
        <v>0.12434724917458666</v>
      </c>
      <c r="V16">
        <f t="shared" si="0"/>
        <v>8.6260362799355964E-2</v>
      </c>
      <c r="W16">
        <f t="shared" si="1"/>
        <v>6.6034388588303253E-2</v>
      </c>
      <c r="X16">
        <f t="shared" si="2"/>
        <v>5.3491842021985508E-2</v>
      </c>
      <c r="Y16">
        <f t="shared" si="3"/>
        <v>4.4953408725259901E-2</v>
      </c>
      <c r="Z16">
        <f t="shared" si="16"/>
        <v>44.025432098714909</v>
      </c>
      <c r="AA16">
        <f t="shared" si="17"/>
        <v>8.8774720492698536E-2</v>
      </c>
      <c r="AB16">
        <f t="shared" si="18"/>
        <v>23.515546882330625</v>
      </c>
      <c r="AC16">
        <f t="shared" si="19"/>
        <v>38.042974717070024</v>
      </c>
      <c r="AD16">
        <f t="shared" si="20"/>
        <v>47.932630927159231</v>
      </c>
      <c r="AE16">
        <v>1.7496066543075478E-2</v>
      </c>
      <c r="AF16">
        <f t="shared" si="21"/>
        <v>2.5198785438943151E-2</v>
      </c>
      <c r="AG16">
        <f t="shared" si="4"/>
        <v>1.7480534458904646E-2</v>
      </c>
      <c r="AH16">
        <f t="shared" si="5"/>
        <v>1.3381770812574802E-2</v>
      </c>
      <c r="AI16">
        <f t="shared" si="6"/>
        <v>1.0840042371611526E-2</v>
      </c>
      <c r="AJ16">
        <f t="shared" si="7"/>
        <v>1.1387176925266154E-2</v>
      </c>
      <c r="AK16">
        <f t="shared" si="8"/>
        <v>44.025432098714916</v>
      </c>
      <c r="AL16">
        <f t="shared" si="9"/>
        <v>8.8774720492700576E-2</v>
      </c>
      <c r="AM16">
        <f t="shared" si="10"/>
        <v>23.515546882330618</v>
      </c>
      <c r="AN16">
        <f t="shared" si="11"/>
        <v>38.042974717070024</v>
      </c>
      <c r="AO16">
        <f t="shared" si="12"/>
        <v>34.915788658949033</v>
      </c>
    </row>
    <row r="17" spans="1:41" x14ac:dyDescent="0.4">
      <c r="A17">
        <v>16</v>
      </c>
      <c r="B17">
        <v>424.02620003766998</v>
      </c>
      <c r="C17">
        <v>1000</v>
      </c>
      <c r="D17">
        <v>23.3</v>
      </c>
      <c r="E17">
        <v>26.279219659328</v>
      </c>
      <c r="F17">
        <v>50</v>
      </c>
      <c r="G17">
        <v>0</v>
      </c>
      <c r="H17">
        <v>0.13200000000000001</v>
      </c>
      <c r="I17">
        <v>100</v>
      </c>
      <c r="J17">
        <v>93.204903139537549</v>
      </c>
      <c r="K17">
        <v>39.521320903137209</v>
      </c>
      <c r="M17">
        <v>16</v>
      </c>
      <c r="N17">
        <v>0.25773195876288657</v>
      </c>
      <c r="O17">
        <f t="shared" si="13"/>
        <v>0.74226804123711343</v>
      </c>
      <c r="P17">
        <v>0</v>
      </c>
      <c r="Q17">
        <v>6.5438373570520972E-2</v>
      </c>
      <c r="R17">
        <v>1</v>
      </c>
      <c r="S17">
        <f t="shared" si="14"/>
        <v>0</v>
      </c>
      <c r="T17">
        <v>39.521320903137209</v>
      </c>
      <c r="U17">
        <f t="shared" si="15"/>
        <v>195.72121839616548</v>
      </c>
      <c r="V17">
        <f t="shared" si="0"/>
        <v>181.05277122043907</v>
      </c>
      <c r="W17">
        <f t="shared" si="1"/>
        <v>168.4297034312163</v>
      </c>
      <c r="X17">
        <f t="shared" si="2"/>
        <v>157.452084462312</v>
      </c>
      <c r="Y17">
        <f t="shared" si="3"/>
        <v>147.81786794336659</v>
      </c>
      <c r="Z17">
        <f t="shared" si="16"/>
        <v>395.22944558421659</v>
      </c>
      <c r="AA17">
        <f t="shared" si="17"/>
        <v>358.11416997974646</v>
      </c>
      <c r="AB17">
        <f t="shared" si="18"/>
        <v>326.1742765228434</v>
      </c>
      <c r="AC17">
        <f t="shared" si="19"/>
        <v>298.39782897998595</v>
      </c>
      <c r="AD17">
        <f t="shared" si="20"/>
        <v>274.02056552121155</v>
      </c>
      <c r="AE17">
        <v>93.204903139537549</v>
      </c>
      <c r="AF17">
        <f t="shared" si="21"/>
        <v>461.57812507523784</v>
      </c>
      <c r="AG17">
        <f t="shared" si="4"/>
        <v>426.98486839811909</v>
      </c>
      <c r="AH17">
        <f t="shared" si="5"/>
        <v>397.21532163874116</v>
      </c>
      <c r="AI17">
        <f t="shared" si="6"/>
        <v>371.32631061081634</v>
      </c>
      <c r="AJ17">
        <f t="shared" si="7"/>
        <v>435.75688226999483</v>
      </c>
      <c r="AK17">
        <f t="shared" si="8"/>
        <v>395.22944558421653</v>
      </c>
      <c r="AL17">
        <f t="shared" si="9"/>
        <v>358.11416997974652</v>
      </c>
      <c r="AM17">
        <f t="shared" si="10"/>
        <v>326.17427652284346</v>
      </c>
      <c r="AN17">
        <f t="shared" si="11"/>
        <v>298.39782897998589</v>
      </c>
      <c r="AO17">
        <f t="shared" si="12"/>
        <v>367.52570690151452</v>
      </c>
    </row>
    <row r="18" spans="1:41" x14ac:dyDescent="0.4">
      <c r="A18">
        <v>17</v>
      </c>
      <c r="B18">
        <v>6388.7508337808204</v>
      </c>
      <c r="C18">
        <v>1000</v>
      </c>
      <c r="D18">
        <v>27.4</v>
      </c>
      <c r="E18">
        <v>53.6958958544799</v>
      </c>
      <c r="F18">
        <v>33.5</v>
      </c>
      <c r="G18">
        <v>38</v>
      </c>
      <c r="H18">
        <v>1.1299999999999999</v>
      </c>
      <c r="I18">
        <v>88</v>
      </c>
      <c r="J18">
        <v>1.4552699278088959E-2</v>
      </c>
      <c r="K18">
        <v>9.2973569646652363E-2</v>
      </c>
      <c r="M18">
        <v>17</v>
      </c>
      <c r="N18">
        <v>0.17268041237113402</v>
      </c>
      <c r="O18">
        <f t="shared" si="13"/>
        <v>0.82731958762886593</v>
      </c>
      <c r="P18">
        <v>0.39665970772442588</v>
      </c>
      <c r="Q18">
        <v>0.69949174078780174</v>
      </c>
      <c r="R18">
        <v>0.87755102040816324</v>
      </c>
      <c r="S18">
        <f t="shared" si="14"/>
        <v>0.12244897959183676</v>
      </c>
      <c r="T18">
        <v>9.2973569646652363E-2</v>
      </c>
      <c r="U18">
        <f t="shared" si="15"/>
        <v>0.18177361564810834</v>
      </c>
      <c r="V18">
        <f t="shared" si="0"/>
        <v>0.11835958628520636</v>
      </c>
      <c r="W18">
        <f t="shared" si="1"/>
        <v>8.7747691955318896E-2</v>
      </c>
      <c r="X18">
        <f t="shared" si="2"/>
        <v>6.9716569066985465E-2</v>
      </c>
      <c r="Y18">
        <f t="shared" si="3"/>
        <v>5.78326391320753E-2</v>
      </c>
      <c r="Z18">
        <f t="shared" si="16"/>
        <v>95.511064422869936</v>
      </c>
      <c r="AA18">
        <f t="shared" si="17"/>
        <v>27.304551965718847</v>
      </c>
      <c r="AB18">
        <f t="shared" si="18"/>
        <v>5.620820746363191</v>
      </c>
      <c r="AC18">
        <f t="shared" si="19"/>
        <v>25.014636598396216</v>
      </c>
      <c r="AD18">
        <f t="shared" si="20"/>
        <v>37.796688508498455</v>
      </c>
      <c r="AE18">
        <v>1.4552699278088959E-2</v>
      </c>
      <c r="AF18">
        <f t="shared" si="21"/>
        <v>2.8452137260851031E-2</v>
      </c>
      <c r="AG18">
        <f t="shared" si="4"/>
        <v>1.8526248614889548E-2</v>
      </c>
      <c r="AH18">
        <f t="shared" si="5"/>
        <v>1.3734718137910287E-2</v>
      </c>
      <c r="AI18">
        <f t="shared" si="6"/>
        <v>1.0912394438417577E-2</v>
      </c>
      <c r="AJ18">
        <f t="shared" si="7"/>
        <v>1.1315326077963966E-2</v>
      </c>
      <c r="AK18">
        <f t="shared" si="8"/>
        <v>95.511064422869936</v>
      </c>
      <c r="AL18">
        <f t="shared" si="9"/>
        <v>27.304551965718833</v>
      </c>
      <c r="AM18">
        <f t="shared" si="10"/>
        <v>5.6208207463631972</v>
      </c>
      <c r="AN18">
        <f t="shared" si="11"/>
        <v>25.014636598396205</v>
      </c>
      <c r="AO18">
        <f t="shared" si="12"/>
        <v>22.24586063562306</v>
      </c>
    </row>
    <row r="19" spans="1:41" x14ac:dyDescent="0.4">
      <c r="A19">
        <v>18</v>
      </c>
      <c r="B19">
        <v>5393.0845037464396</v>
      </c>
      <c r="C19">
        <v>1000</v>
      </c>
      <c r="D19">
        <v>20.5</v>
      </c>
      <c r="E19">
        <v>25.321183422880001</v>
      </c>
      <c r="F19">
        <v>15</v>
      </c>
      <c r="G19">
        <v>0</v>
      </c>
      <c r="H19">
        <v>0.22900000000000001</v>
      </c>
      <c r="I19">
        <v>100</v>
      </c>
      <c r="J19">
        <v>0.87208304041240792</v>
      </c>
      <c r="K19">
        <v>4.7032175312282378</v>
      </c>
      <c r="M19">
        <v>18</v>
      </c>
      <c r="N19">
        <v>7.7319587628865982E-2</v>
      </c>
      <c r="O19">
        <f t="shared" si="13"/>
        <v>0.92268041237113407</v>
      </c>
      <c r="P19">
        <v>0</v>
      </c>
      <c r="Q19">
        <v>0.12706480304955528</v>
      </c>
      <c r="R19">
        <v>1</v>
      </c>
      <c r="S19">
        <f t="shared" si="14"/>
        <v>0</v>
      </c>
      <c r="T19">
        <v>4.7032175312282378</v>
      </c>
      <c r="U19">
        <f t="shared" si="15"/>
        <v>17.921367821975373</v>
      </c>
      <c r="V19">
        <f t="shared" si="0"/>
        <v>15.986327299769357</v>
      </c>
      <c r="W19">
        <f t="shared" si="1"/>
        <v>14.428432710269396</v>
      </c>
      <c r="X19">
        <f t="shared" si="2"/>
        <v>13.147214460969819</v>
      </c>
      <c r="Y19">
        <f t="shared" si="3"/>
        <v>12.074978601738993</v>
      </c>
      <c r="Z19">
        <f t="shared" si="16"/>
        <v>281.04484223793145</v>
      </c>
      <c r="AA19">
        <f t="shared" si="17"/>
        <v>239.90193295598118</v>
      </c>
      <c r="AB19">
        <f t="shared" si="18"/>
        <v>206.77791563898666</v>
      </c>
      <c r="AC19">
        <f t="shared" si="19"/>
        <v>179.53660177687857</v>
      </c>
      <c r="AD19">
        <f t="shared" si="20"/>
        <v>156.73867988380351</v>
      </c>
      <c r="AE19">
        <v>0.87208304041240792</v>
      </c>
      <c r="AF19">
        <f t="shared" si="21"/>
        <v>3.3230274455232158</v>
      </c>
      <c r="AG19">
        <f t="shared" si="4"/>
        <v>2.9642271113430647</v>
      </c>
      <c r="AH19">
        <f t="shared" si="5"/>
        <v>2.675358174018287</v>
      </c>
      <c r="AI19">
        <f t="shared" si="6"/>
        <v>2.4377912958413277</v>
      </c>
      <c r="AJ19">
        <f t="shared" si="7"/>
        <v>2.7987181068066915</v>
      </c>
      <c r="AK19">
        <f t="shared" si="8"/>
        <v>281.04484223793145</v>
      </c>
      <c r="AL19">
        <f t="shared" si="9"/>
        <v>239.90193295598115</v>
      </c>
      <c r="AM19">
        <f t="shared" si="10"/>
        <v>206.77791563898666</v>
      </c>
      <c r="AN19">
        <f t="shared" si="11"/>
        <v>179.53660177687857</v>
      </c>
      <c r="AO19">
        <f t="shared" si="12"/>
        <v>220.92334985475443</v>
      </c>
    </row>
    <row r="20" spans="1:41" x14ac:dyDescent="0.4">
      <c r="A20">
        <v>19</v>
      </c>
      <c r="B20">
        <v>2623.2906536528599</v>
      </c>
      <c r="C20">
        <v>1000</v>
      </c>
      <c r="D20">
        <v>22.7</v>
      </c>
      <c r="E20">
        <v>30.821420753588001</v>
      </c>
      <c r="F20">
        <v>7</v>
      </c>
      <c r="G20">
        <v>1.5</v>
      </c>
      <c r="H20">
        <v>0.35899999999999999</v>
      </c>
      <c r="I20">
        <v>100</v>
      </c>
      <c r="J20">
        <v>0.4722294365620508</v>
      </c>
      <c r="K20">
        <v>1.2387950673129842</v>
      </c>
      <c r="M20">
        <v>19</v>
      </c>
      <c r="N20">
        <v>3.608247422680412E-2</v>
      </c>
      <c r="O20">
        <f t="shared" si="13"/>
        <v>0.96391752577319589</v>
      </c>
      <c r="P20">
        <v>1.5657620041753653E-2</v>
      </c>
      <c r="Q20">
        <v>0.20965692503176617</v>
      </c>
      <c r="R20">
        <v>1</v>
      </c>
      <c r="S20">
        <f t="shared" si="14"/>
        <v>0</v>
      </c>
      <c r="T20">
        <v>1.2387950673129842</v>
      </c>
      <c r="U20">
        <f t="shared" si="15"/>
        <v>4.1667058858612194</v>
      </c>
      <c r="V20">
        <f t="shared" si="0"/>
        <v>3.5030165944926011</v>
      </c>
      <c r="W20">
        <f t="shared" si="1"/>
        <v>3.021707195168339</v>
      </c>
      <c r="X20">
        <f t="shared" si="2"/>
        <v>2.6566828278607271</v>
      </c>
      <c r="Y20">
        <f t="shared" si="3"/>
        <v>2.3703436390329302</v>
      </c>
      <c r="Z20">
        <f t="shared" si="16"/>
        <v>236.35150767100143</v>
      </c>
      <c r="AA20">
        <f t="shared" si="17"/>
        <v>182.77611744861403</v>
      </c>
      <c r="AB20">
        <f t="shared" si="18"/>
        <v>143.92308904834366</v>
      </c>
      <c r="AC20">
        <f t="shared" si="19"/>
        <v>114.45700729364549</v>
      </c>
      <c r="AD20">
        <f t="shared" si="20"/>
        <v>91.342676571544487</v>
      </c>
      <c r="AE20">
        <v>0.4722294365620508</v>
      </c>
      <c r="AF20">
        <f t="shared" si="21"/>
        <v>1.5883508295427331</v>
      </c>
      <c r="AG20">
        <f t="shared" si="4"/>
        <v>1.335352066159633</v>
      </c>
      <c r="AH20">
        <f t="shared" si="5"/>
        <v>1.1518766290577427</v>
      </c>
      <c r="AI20">
        <f t="shared" si="6"/>
        <v>1.0127291172106183</v>
      </c>
      <c r="AJ20">
        <f t="shared" si="7"/>
        <v>1.1294705543456898</v>
      </c>
      <c r="AK20">
        <f t="shared" si="8"/>
        <v>236.35150767100143</v>
      </c>
      <c r="AL20">
        <f t="shared" si="9"/>
        <v>182.77611744861403</v>
      </c>
      <c r="AM20">
        <f t="shared" si="10"/>
        <v>143.92308904834368</v>
      </c>
      <c r="AN20">
        <f t="shared" si="11"/>
        <v>114.45700729364552</v>
      </c>
      <c r="AO20">
        <f t="shared" si="12"/>
        <v>139.17834571443063</v>
      </c>
    </row>
    <row r="21" spans="1:41" x14ac:dyDescent="0.4">
      <c r="A21">
        <v>20</v>
      </c>
      <c r="B21">
        <v>1760.6847400426</v>
      </c>
      <c r="C21">
        <v>1000</v>
      </c>
      <c r="D21">
        <v>27.1</v>
      </c>
      <c r="E21">
        <v>55.652316472000003</v>
      </c>
      <c r="F21">
        <v>0</v>
      </c>
      <c r="G21">
        <v>60.8</v>
      </c>
      <c r="H21">
        <v>1.2</v>
      </c>
      <c r="I21">
        <v>46</v>
      </c>
      <c r="J21">
        <v>4.5418294004175498E-2</v>
      </c>
      <c r="K21">
        <v>7.996729717192011E-2</v>
      </c>
      <c r="M21">
        <v>20</v>
      </c>
      <c r="N21">
        <v>0</v>
      </c>
      <c r="O21">
        <f t="shared" si="13"/>
        <v>1</v>
      </c>
      <c r="P21">
        <v>0.63465553235908145</v>
      </c>
      <c r="Q21">
        <v>0.74396442185514611</v>
      </c>
      <c r="R21">
        <v>0.44897959183673469</v>
      </c>
      <c r="S21">
        <f t="shared" si="14"/>
        <v>0.55102040816326525</v>
      </c>
      <c r="T21">
        <v>7.996729717192011E-2</v>
      </c>
      <c r="U21">
        <f t="shared" si="15"/>
        <v>0.10918377313319673</v>
      </c>
      <c r="V21">
        <f t="shared" si="0"/>
        <v>7.4245557413468929E-2</v>
      </c>
      <c r="W21">
        <f t="shared" si="1"/>
        <v>5.6246865320825262E-2</v>
      </c>
      <c r="X21">
        <f t="shared" si="2"/>
        <v>4.5271980539320841E-2</v>
      </c>
      <c r="Y21">
        <f t="shared" si="3"/>
        <v>3.7880700641174651E-2</v>
      </c>
      <c r="Z21">
        <f t="shared" si="16"/>
        <v>36.535530141108431</v>
      </c>
      <c r="AA21">
        <f t="shared" si="17"/>
        <v>7.1550995979645595</v>
      </c>
      <c r="AB21">
        <f t="shared" si="18"/>
        <v>29.662665476987126</v>
      </c>
      <c r="AC21">
        <f t="shared" si="19"/>
        <v>43.386881712418635</v>
      </c>
      <c r="AD21">
        <f t="shared" si="20"/>
        <v>52.629759938321186</v>
      </c>
      <c r="AE21">
        <v>4.5418294004175498E-2</v>
      </c>
      <c r="AF21">
        <f t="shared" si="21"/>
        <v>6.2012108499648277E-2</v>
      </c>
      <c r="AG21">
        <f t="shared" si="4"/>
        <v>4.2168569832480379E-2</v>
      </c>
      <c r="AH21">
        <f t="shared" si="5"/>
        <v>3.1946017388362419E-2</v>
      </c>
      <c r="AI21">
        <f t="shared" si="6"/>
        <v>2.5712712508785353E-2</v>
      </c>
      <c r="AJ21">
        <f t="shared" si="7"/>
        <v>2.6893443627121261E-2</v>
      </c>
      <c r="AK21">
        <f t="shared" si="8"/>
        <v>36.535530141108424</v>
      </c>
      <c r="AL21">
        <f t="shared" si="9"/>
        <v>7.1550995979645506</v>
      </c>
      <c r="AM21">
        <f t="shared" si="10"/>
        <v>29.662665476987126</v>
      </c>
      <c r="AN21">
        <f t="shared" si="11"/>
        <v>43.386881712418628</v>
      </c>
      <c r="AO21">
        <f t="shared" si="12"/>
        <v>40.787199922901486</v>
      </c>
    </row>
    <row r="22" spans="1:41" x14ac:dyDescent="0.4">
      <c r="A22">
        <v>21</v>
      </c>
      <c r="B22">
        <v>2445.2798323053398</v>
      </c>
      <c r="C22">
        <v>1000</v>
      </c>
      <c r="D22">
        <v>27.2</v>
      </c>
      <c r="E22">
        <v>62.966995337215998</v>
      </c>
      <c r="F22">
        <v>0</v>
      </c>
      <c r="G22">
        <v>94.1</v>
      </c>
      <c r="H22">
        <v>1.5860000000000001</v>
      </c>
      <c r="I22">
        <v>22</v>
      </c>
      <c r="J22">
        <v>1.937736332661269E-2</v>
      </c>
      <c r="K22">
        <v>4.7383075745819112E-2</v>
      </c>
      <c r="M22">
        <v>21</v>
      </c>
      <c r="N22">
        <v>0</v>
      </c>
      <c r="O22">
        <f t="shared" si="13"/>
        <v>1</v>
      </c>
      <c r="P22">
        <v>0.98225469728601245</v>
      </c>
      <c r="Q22">
        <v>0.98919949174078792</v>
      </c>
      <c r="R22">
        <v>0.20408163265306123</v>
      </c>
      <c r="S22">
        <f t="shared" si="14"/>
        <v>0.79591836734693877</v>
      </c>
      <c r="T22">
        <v>4.7383075745819112E-2</v>
      </c>
      <c r="U22">
        <f t="shared" si="15"/>
        <v>5.0308882423274214E-2</v>
      </c>
      <c r="V22">
        <f t="shared" si="0"/>
        <v>3.30263155505051E-2</v>
      </c>
      <c r="W22">
        <f t="shared" si="1"/>
        <v>2.4581763569339179E-2</v>
      </c>
      <c r="X22">
        <f t="shared" si="2"/>
        <v>1.9576274352324695E-2</v>
      </c>
      <c r="Y22">
        <f t="shared" si="3"/>
        <v>1.6264414650869977E-2</v>
      </c>
      <c r="Z22">
        <f t="shared" si="16"/>
        <v>6.1747926478016009</v>
      </c>
      <c r="AA22">
        <f t="shared" si="17"/>
        <v>30.29934205269651</v>
      </c>
      <c r="AB22">
        <f t="shared" si="18"/>
        <v>48.121215893191206</v>
      </c>
      <c r="AC22">
        <f t="shared" si="19"/>
        <v>58.685091577129143</v>
      </c>
      <c r="AD22">
        <f t="shared" si="20"/>
        <v>65.674632988963182</v>
      </c>
      <c r="AE22">
        <v>1.937736332661269E-2</v>
      </c>
      <c r="AF22">
        <f t="shared" si="21"/>
        <v>2.0573875332642176E-2</v>
      </c>
      <c r="AG22">
        <f t="shared" si="4"/>
        <v>1.350614973148854E-2</v>
      </c>
      <c r="AH22">
        <f t="shared" si="5"/>
        <v>1.0052740485805341E-2</v>
      </c>
      <c r="AI22">
        <f t="shared" si="6"/>
        <v>8.0057399131569923E-3</v>
      </c>
      <c r="AJ22">
        <f t="shared" si="7"/>
        <v>8.3141888486523222E-3</v>
      </c>
      <c r="AK22">
        <f t="shared" si="8"/>
        <v>6.1747926478016124</v>
      </c>
      <c r="AL22">
        <f t="shared" si="9"/>
        <v>30.29934205269651</v>
      </c>
      <c r="AM22">
        <f t="shared" si="10"/>
        <v>48.121215893191199</v>
      </c>
      <c r="AN22">
        <f t="shared" si="11"/>
        <v>58.685091577129157</v>
      </c>
      <c r="AO22">
        <f t="shared" si="12"/>
        <v>57.093291236203981</v>
      </c>
    </row>
    <row r="23" spans="1:41" x14ac:dyDescent="0.4">
      <c r="A23">
        <v>22</v>
      </c>
      <c r="B23">
        <v>1865.4499398704199</v>
      </c>
      <c r="C23">
        <v>1000</v>
      </c>
      <c r="D23">
        <v>28</v>
      </c>
      <c r="E23">
        <v>64.289661180639996</v>
      </c>
      <c r="F23">
        <v>0</v>
      </c>
      <c r="G23">
        <v>94</v>
      </c>
      <c r="H23">
        <v>1.603</v>
      </c>
      <c r="I23">
        <v>12</v>
      </c>
      <c r="J23">
        <v>2.474224199525267E-2</v>
      </c>
      <c r="K23">
        <v>4.6155413842303469E-2</v>
      </c>
      <c r="M23">
        <v>22</v>
      </c>
      <c r="N23">
        <v>0</v>
      </c>
      <c r="O23">
        <f t="shared" si="13"/>
        <v>1</v>
      </c>
      <c r="P23">
        <v>0.98121085594989566</v>
      </c>
      <c r="Q23">
        <v>1</v>
      </c>
      <c r="R23">
        <v>0.10204081632653061</v>
      </c>
      <c r="S23">
        <f t="shared" si="14"/>
        <v>0.89795918367346939</v>
      </c>
      <c r="T23">
        <v>4.6155413842303469E-2</v>
      </c>
      <c r="U23">
        <f t="shared" si="15"/>
        <v>4.7593081376535659E-2</v>
      </c>
      <c r="V23">
        <f t="shared" si="0"/>
        <v>3.1503354245911046E-2</v>
      </c>
      <c r="W23">
        <f t="shared" si="1"/>
        <v>2.3543900424725994E-2</v>
      </c>
      <c r="X23">
        <f t="shared" si="2"/>
        <v>1.8795211789022031E-2</v>
      </c>
      <c r="Y23">
        <f t="shared" si="3"/>
        <v>1.5640583259354992E-2</v>
      </c>
      <c r="Z23">
        <f t="shared" si="16"/>
        <v>3.114840523679812</v>
      </c>
      <c r="AA23">
        <f t="shared" si="17"/>
        <v>31.74505085460455</v>
      </c>
      <c r="AB23">
        <f t="shared" si="18"/>
        <v>48.989948383591411</v>
      </c>
      <c r="AC23">
        <f t="shared" si="19"/>
        <v>59.278424296576468</v>
      </c>
      <c r="AD23">
        <f t="shared" si="20"/>
        <v>66.113220622843357</v>
      </c>
      <c r="AE23">
        <v>2.474224199525267E-2</v>
      </c>
      <c r="AF23">
        <f t="shared" si="21"/>
        <v>2.5512923375387724E-2</v>
      </c>
      <c r="AG23">
        <f t="shared" si="4"/>
        <v>1.6887804691290389E-2</v>
      </c>
      <c r="AH23">
        <f t="shared" si="5"/>
        <v>1.2621030412835108E-2</v>
      </c>
      <c r="AI23">
        <f t="shared" si="6"/>
        <v>1.0075430804821065E-2</v>
      </c>
      <c r="AJ23">
        <f t="shared" si="7"/>
        <v>1.0480436197366839E-2</v>
      </c>
      <c r="AK23">
        <f t="shared" si="8"/>
        <v>3.1148405236798098</v>
      </c>
      <c r="AL23">
        <f t="shared" si="9"/>
        <v>31.745050854604539</v>
      </c>
      <c r="AM23">
        <f t="shared" si="10"/>
        <v>48.989948383591411</v>
      </c>
      <c r="AN23">
        <f t="shared" si="11"/>
        <v>59.278424296576468</v>
      </c>
      <c r="AO23">
        <f t="shared" si="12"/>
        <v>57.641525778554204</v>
      </c>
    </row>
    <row r="24" spans="1:41" x14ac:dyDescent="0.4">
      <c r="A24">
        <v>23</v>
      </c>
      <c r="B24">
        <v>4680.3882021958898</v>
      </c>
      <c r="C24">
        <v>1000</v>
      </c>
      <c r="D24">
        <v>29.1</v>
      </c>
      <c r="E24">
        <v>62.772695524416001</v>
      </c>
      <c r="F24">
        <v>0</v>
      </c>
      <c r="G24">
        <v>80</v>
      </c>
      <c r="H24">
        <v>1.482</v>
      </c>
      <c r="I24">
        <v>42</v>
      </c>
      <c r="J24">
        <v>1.1562069388855815E-2</v>
      </c>
      <c r="K24">
        <v>5.4114973160571005E-2</v>
      </c>
      <c r="M24">
        <v>23</v>
      </c>
      <c r="N24">
        <v>0</v>
      </c>
      <c r="O24">
        <f t="shared" si="13"/>
        <v>1</v>
      </c>
      <c r="P24">
        <v>0.83507306889352817</v>
      </c>
      <c r="Q24">
        <v>0.92312579415501905</v>
      </c>
      <c r="R24">
        <v>0.40816326530612246</v>
      </c>
      <c r="S24">
        <f t="shared" si="14"/>
        <v>0.59183673469387754</v>
      </c>
      <c r="T24">
        <v>5.4114973160571005E-2</v>
      </c>
      <c r="U24">
        <f t="shared" si="15"/>
        <v>6.4614206723103307E-2</v>
      </c>
      <c r="V24">
        <f t="shared" si="0"/>
        <v>4.237469801038983E-2</v>
      </c>
      <c r="W24">
        <f t="shared" si="1"/>
        <v>3.1524356595841178E-2</v>
      </c>
      <c r="X24">
        <f t="shared" si="2"/>
        <v>2.5097869445535961E-2</v>
      </c>
      <c r="Y24">
        <f t="shared" si="3"/>
        <v>2.0847868139355449E-2</v>
      </c>
      <c r="Z24">
        <f t="shared" si="16"/>
        <v>19.401716289092061</v>
      </c>
      <c r="AA24">
        <f t="shared" si="17"/>
        <v>21.69505862147469</v>
      </c>
      <c r="AB24">
        <f t="shared" si="18"/>
        <v>41.74559321631466</v>
      </c>
      <c r="AC24">
        <f t="shared" si="19"/>
        <v>53.621210582392656</v>
      </c>
      <c r="AD24">
        <f t="shared" si="20"/>
        <v>61.4748619065277</v>
      </c>
      <c r="AE24">
        <v>1.1562069388855815E-2</v>
      </c>
      <c r="AF24">
        <f t="shared" si="21"/>
        <v>1.3805309288829582E-2</v>
      </c>
      <c r="AG24">
        <f t="shared" si="4"/>
        <v>9.0536716570879666E-3</v>
      </c>
      <c r="AH24">
        <f t="shared" si="5"/>
        <v>6.7354149343960288E-3</v>
      </c>
      <c r="AI24">
        <f t="shared" si="6"/>
        <v>5.3623478141750789E-3</v>
      </c>
      <c r="AJ24">
        <f t="shared" si="7"/>
        <v>5.5678789981497391E-3</v>
      </c>
      <c r="AK24">
        <f t="shared" si="8"/>
        <v>19.401716289092072</v>
      </c>
      <c r="AL24">
        <f t="shared" si="9"/>
        <v>21.695058621474679</v>
      </c>
      <c r="AM24">
        <f t="shared" si="10"/>
        <v>41.745593216314653</v>
      </c>
      <c r="AN24">
        <f t="shared" si="11"/>
        <v>53.621210582392656</v>
      </c>
      <c r="AO24">
        <f t="shared" si="12"/>
        <v>51.843577383159619</v>
      </c>
    </row>
    <row r="25" spans="1:41" x14ac:dyDescent="0.4">
      <c r="A25">
        <v>24</v>
      </c>
      <c r="B25">
        <v>6479.6871712554203</v>
      </c>
      <c r="C25">
        <v>1000</v>
      </c>
      <c r="D25">
        <v>27.5</v>
      </c>
      <c r="E25">
        <v>47.593226613200002</v>
      </c>
      <c r="F25">
        <v>2</v>
      </c>
      <c r="G25">
        <v>24.4</v>
      </c>
      <c r="H25">
        <v>0.86599999999999999</v>
      </c>
      <c r="I25">
        <v>86</v>
      </c>
      <c r="J25">
        <v>2.5323432976387106E-2</v>
      </c>
      <c r="K25">
        <v>0.164087923789242</v>
      </c>
      <c r="M25">
        <v>24</v>
      </c>
      <c r="N25">
        <v>1.0309278350515464E-2</v>
      </c>
      <c r="O25">
        <f t="shared" si="13"/>
        <v>0.98969072164948457</v>
      </c>
      <c r="P25">
        <v>0.25469728601252611</v>
      </c>
      <c r="Q25">
        <v>0.53176620076238879</v>
      </c>
      <c r="R25">
        <v>0.8571428571428571</v>
      </c>
      <c r="S25">
        <f t="shared" si="14"/>
        <v>0.1428571428571429</v>
      </c>
      <c r="T25">
        <v>0.164087923789242</v>
      </c>
      <c r="U25">
        <f t="shared" si="15"/>
        <v>0.34202595764670557</v>
      </c>
      <c r="V25">
        <f t="shared" si="0"/>
        <v>0.24260129346775738</v>
      </c>
      <c r="W25">
        <f t="shared" si="1"/>
        <v>0.18796199534499614</v>
      </c>
      <c r="X25">
        <f t="shared" si="2"/>
        <v>0.15341048458245363</v>
      </c>
      <c r="Y25">
        <f t="shared" si="3"/>
        <v>0.1295891709828387</v>
      </c>
      <c r="Z25">
        <f t="shared" si="16"/>
        <v>108.44066385166219</v>
      </c>
      <c r="AA25">
        <f t="shared" si="17"/>
        <v>47.848353410431116</v>
      </c>
      <c r="AB25">
        <f t="shared" si="18"/>
        <v>14.549560384723067</v>
      </c>
      <c r="AC25">
        <f t="shared" si="19"/>
        <v>6.5071450477383719</v>
      </c>
      <c r="AD25">
        <f t="shared" si="20"/>
        <v>21.024553184495296</v>
      </c>
      <c r="AE25">
        <v>2.5323432976387106E-2</v>
      </c>
      <c r="AF25">
        <f t="shared" si="21"/>
        <v>5.2784331806012025E-2</v>
      </c>
      <c r="AG25">
        <f t="shared" si="4"/>
        <v>3.7440278682582463E-2</v>
      </c>
      <c r="AH25">
        <f t="shared" si="5"/>
        <v>2.9007881148771425E-2</v>
      </c>
      <c r="AI25">
        <f t="shared" si="6"/>
        <v>2.3675600461546785E-2</v>
      </c>
      <c r="AJ25">
        <f t="shared" si="7"/>
        <v>2.4999117927658222E-2</v>
      </c>
      <c r="AK25">
        <f t="shared" si="8"/>
        <v>108.44066385166219</v>
      </c>
      <c r="AL25">
        <f t="shared" si="9"/>
        <v>47.848353410431109</v>
      </c>
      <c r="AM25">
        <f t="shared" si="10"/>
        <v>14.549560384723078</v>
      </c>
      <c r="AN25">
        <f t="shared" si="11"/>
        <v>6.5071450477383799</v>
      </c>
      <c r="AO25">
        <f t="shared" si="12"/>
        <v>1.2806914806191263</v>
      </c>
    </row>
    <row r="26" spans="1:41" x14ac:dyDescent="0.4">
      <c r="A26">
        <v>25</v>
      </c>
      <c r="B26">
        <v>877.43878009257298</v>
      </c>
      <c r="C26">
        <v>1000</v>
      </c>
      <c r="D26">
        <v>25.4</v>
      </c>
      <c r="E26">
        <v>30.693191488831999</v>
      </c>
      <c r="F26">
        <v>123</v>
      </c>
      <c r="G26">
        <v>0</v>
      </c>
      <c r="H26">
        <v>0.22800000000000001</v>
      </c>
      <c r="I26">
        <v>100</v>
      </c>
      <c r="J26">
        <v>4.4739139492713793</v>
      </c>
      <c r="K26">
        <v>3.9255855978878249</v>
      </c>
      <c r="M26">
        <v>25</v>
      </c>
      <c r="N26">
        <v>0.634020618556701</v>
      </c>
      <c r="O26">
        <f t="shared" si="13"/>
        <v>0.365979381443299</v>
      </c>
      <c r="P26">
        <v>0</v>
      </c>
      <c r="Q26">
        <v>0.12642947903430748</v>
      </c>
      <c r="R26">
        <v>1</v>
      </c>
      <c r="S26">
        <f t="shared" si="14"/>
        <v>0</v>
      </c>
      <c r="T26">
        <v>3.9255855978878249</v>
      </c>
      <c r="U26">
        <f t="shared" si="15"/>
        <v>31.888829897010766</v>
      </c>
      <c r="V26">
        <f t="shared" si="0"/>
        <v>25.373900401736499</v>
      </c>
      <c r="W26">
        <f t="shared" si="1"/>
        <v>21.069395458644028</v>
      </c>
      <c r="X26">
        <f t="shared" si="2"/>
        <v>18.01352652478619</v>
      </c>
      <c r="Y26">
        <f t="shared" si="3"/>
        <v>15.731811588910634</v>
      </c>
      <c r="Z26">
        <f t="shared" si="16"/>
        <v>712.33306730513436</v>
      </c>
      <c r="AA26">
        <f t="shared" si="17"/>
        <v>546.37236328228369</v>
      </c>
      <c r="AB26">
        <f t="shared" si="18"/>
        <v>436.71980735767147</v>
      </c>
      <c r="AC26">
        <f t="shared" si="19"/>
        <v>358.87488823268637</v>
      </c>
      <c r="AD26">
        <f t="shared" si="20"/>
        <v>300.75069557457084</v>
      </c>
      <c r="AE26">
        <v>4.4739139492713793</v>
      </c>
      <c r="AF26">
        <f t="shared" si="21"/>
        <v>36.343082412708469</v>
      </c>
      <c r="AG26">
        <f t="shared" si="4"/>
        <v>28.918143325121164</v>
      </c>
      <c r="AH26">
        <f t="shared" si="5"/>
        <v>24.012382329877337</v>
      </c>
      <c r="AI26">
        <f t="shared" si="6"/>
        <v>20.529667634345607</v>
      </c>
      <c r="AJ26">
        <f t="shared" si="7"/>
        <v>22.411551588891008</v>
      </c>
      <c r="AK26">
        <f t="shared" si="8"/>
        <v>712.33306730513436</v>
      </c>
      <c r="AL26">
        <f t="shared" si="9"/>
        <v>546.3723632822838</v>
      </c>
      <c r="AM26">
        <f t="shared" si="10"/>
        <v>436.71980735767136</v>
      </c>
      <c r="AN26">
        <f t="shared" si="11"/>
        <v>358.87488823268643</v>
      </c>
      <c r="AO26">
        <f t="shared" si="12"/>
        <v>400.93836946821364</v>
      </c>
    </row>
    <row r="27" spans="1:41" x14ac:dyDescent="0.4">
      <c r="A27">
        <v>26</v>
      </c>
      <c r="B27">
        <v>3924.8547912253598</v>
      </c>
      <c r="C27">
        <v>1000</v>
      </c>
      <c r="D27">
        <v>26</v>
      </c>
      <c r="E27">
        <v>37.944840078079999</v>
      </c>
      <c r="F27">
        <v>10</v>
      </c>
      <c r="G27">
        <v>5.2</v>
      </c>
      <c r="H27">
        <v>0.53300000000000003</v>
      </c>
      <c r="I27">
        <v>94</v>
      </c>
      <c r="J27">
        <v>0.1265303173237968</v>
      </c>
      <c r="K27">
        <v>0.49661312218356901</v>
      </c>
      <c r="M27">
        <v>26</v>
      </c>
      <c r="N27">
        <v>5.1546391752577317E-2</v>
      </c>
      <c r="O27">
        <f t="shared" si="13"/>
        <v>0.94845360824742264</v>
      </c>
      <c r="P27">
        <v>5.4279749478079335E-2</v>
      </c>
      <c r="Q27">
        <v>0.32020330368487926</v>
      </c>
      <c r="R27">
        <v>0.93877551020408168</v>
      </c>
      <c r="S27">
        <f t="shared" si="14"/>
        <v>6.1224489795918324E-2</v>
      </c>
      <c r="T27">
        <v>0.49661312218356901</v>
      </c>
      <c r="U27">
        <f t="shared" si="15"/>
        <v>1.4351309361652564</v>
      </c>
      <c r="V27">
        <f t="shared" si="0"/>
        <v>1.1295363120061694</v>
      </c>
      <c r="W27">
        <f t="shared" si="1"/>
        <v>0.93123956000279784</v>
      </c>
      <c r="X27">
        <f t="shared" si="2"/>
        <v>0.79216953298600024</v>
      </c>
      <c r="Y27">
        <f t="shared" si="3"/>
        <v>0.68923946519036361</v>
      </c>
      <c r="Z27">
        <f t="shared" si="16"/>
        <v>188.9836921455273</v>
      </c>
      <c r="AA27">
        <f t="shared" si="17"/>
        <v>127.44793916030383</v>
      </c>
      <c r="AB27">
        <f t="shared" si="18"/>
        <v>87.518113880722765</v>
      </c>
      <c r="AC27">
        <f t="shared" si="19"/>
        <v>59.51441828659155</v>
      </c>
      <c r="AD27">
        <f t="shared" si="20"/>
        <v>38.788009096463597</v>
      </c>
      <c r="AE27">
        <v>0.1265303173237968</v>
      </c>
      <c r="AF27">
        <f t="shared" si="21"/>
        <v>0.36565198268575977</v>
      </c>
      <c r="AG27">
        <f t="shared" si="4"/>
        <v>0.28779059916596872</v>
      </c>
      <c r="AH27">
        <f t="shared" si="5"/>
        <v>0.23726726453287716</v>
      </c>
      <c r="AI27">
        <f t="shared" si="6"/>
        <v>0.20183409963523283</v>
      </c>
      <c r="AJ27">
        <f t="shared" si="7"/>
        <v>0.21951113539641917</v>
      </c>
      <c r="AK27">
        <f t="shared" si="8"/>
        <v>188.98369214552733</v>
      </c>
      <c r="AL27">
        <f t="shared" si="9"/>
        <v>127.44793916030383</v>
      </c>
      <c r="AM27">
        <f t="shared" si="10"/>
        <v>87.518113880722765</v>
      </c>
      <c r="AN27">
        <f t="shared" si="11"/>
        <v>59.514418286591543</v>
      </c>
      <c r="AO27">
        <f t="shared" si="12"/>
        <v>73.485011370579485</v>
      </c>
    </row>
    <row r="28" spans="1:41" x14ac:dyDescent="0.4">
      <c r="A28">
        <v>27</v>
      </c>
      <c r="B28">
        <v>6148.9858192903303</v>
      </c>
      <c r="C28">
        <v>1000</v>
      </c>
      <c r="D28">
        <v>28.2</v>
      </c>
      <c r="E28">
        <v>58.937630129807999</v>
      </c>
      <c r="F28">
        <v>0.5</v>
      </c>
      <c r="G28">
        <v>61.2</v>
      </c>
      <c r="H28">
        <v>1.246</v>
      </c>
      <c r="I28">
        <v>54</v>
      </c>
      <c r="J28">
        <v>1.1555539582450862E-2</v>
      </c>
      <c r="K28">
        <v>7.1054849026738448E-2</v>
      </c>
      <c r="M28">
        <v>27</v>
      </c>
      <c r="N28">
        <v>2.5773195876288659E-3</v>
      </c>
      <c r="O28">
        <f t="shared" si="13"/>
        <v>0.99742268041237114</v>
      </c>
      <c r="P28">
        <v>0.63883089770354906</v>
      </c>
      <c r="Q28">
        <v>0.77318932655654382</v>
      </c>
      <c r="R28">
        <v>0.53061224489795922</v>
      </c>
      <c r="S28">
        <f t="shared" si="14"/>
        <v>0.46938775510204078</v>
      </c>
      <c r="T28">
        <v>7.1054849026738448E-2</v>
      </c>
      <c r="U28">
        <f t="shared" si="15"/>
        <v>9.8727375693996658E-2</v>
      </c>
      <c r="V28">
        <f t="shared" si="0"/>
        <v>6.623846966215434E-2</v>
      </c>
      <c r="W28">
        <f t="shared" si="1"/>
        <v>4.9837948414012623E-2</v>
      </c>
      <c r="X28">
        <f t="shared" si="2"/>
        <v>3.9947116944215863E-2</v>
      </c>
      <c r="Y28">
        <f t="shared" si="3"/>
        <v>3.3332044575952006E-2</v>
      </c>
      <c r="Z28">
        <f t="shared" si="16"/>
        <v>38.945303587718328</v>
      </c>
      <c r="AA28">
        <f t="shared" si="17"/>
        <v>6.7783964508483727</v>
      </c>
      <c r="AB28">
        <f t="shared" si="18"/>
        <v>29.859891201431942</v>
      </c>
      <c r="AC28">
        <f t="shared" si="19"/>
        <v>43.779886254935988</v>
      </c>
      <c r="AD28">
        <f t="shared" si="20"/>
        <v>53.089697561092677</v>
      </c>
      <c r="AE28">
        <v>1.1555539582450862E-2</v>
      </c>
      <c r="AF28">
        <f t="shared" si="21"/>
        <v>1.6055879554035309E-2</v>
      </c>
      <c r="AG28">
        <f t="shared" si="4"/>
        <v>1.0772259297517633E-2</v>
      </c>
      <c r="AH28">
        <f t="shared" si="5"/>
        <v>8.1050680353926315E-3</v>
      </c>
      <c r="AI28">
        <f t="shared" si="6"/>
        <v>6.4965374971097693E-3</v>
      </c>
      <c r="AJ28">
        <f t="shared" si="7"/>
        <v>6.7759232082191855E-3</v>
      </c>
      <c r="AK28">
        <f t="shared" si="8"/>
        <v>38.945303587718335</v>
      </c>
      <c r="AL28">
        <f t="shared" si="9"/>
        <v>6.7783964508483781</v>
      </c>
      <c r="AM28">
        <f t="shared" si="10"/>
        <v>29.859891201431942</v>
      </c>
      <c r="AN28">
        <f t="shared" si="11"/>
        <v>43.779886254935988</v>
      </c>
      <c r="AO28">
        <f t="shared" si="12"/>
        <v>41.362121951365836</v>
      </c>
    </row>
    <row r="29" spans="1:41" x14ac:dyDescent="0.4">
      <c r="A29">
        <v>28</v>
      </c>
      <c r="B29">
        <v>4414.5158386639996</v>
      </c>
      <c r="C29">
        <v>1000</v>
      </c>
      <c r="D29">
        <v>26.7</v>
      </c>
      <c r="E29">
        <v>41.238292264271998</v>
      </c>
      <c r="F29">
        <v>103</v>
      </c>
      <c r="G29">
        <v>7.4</v>
      </c>
      <c r="H29">
        <v>0.60699999999999998</v>
      </c>
      <c r="I29">
        <v>92</v>
      </c>
      <c r="J29">
        <v>7.7500294956946922E-2</v>
      </c>
      <c r="K29">
        <v>0.34212627958857389</v>
      </c>
      <c r="M29">
        <v>28</v>
      </c>
      <c r="N29">
        <v>0.53092783505154639</v>
      </c>
      <c r="O29">
        <f t="shared" si="13"/>
        <v>0.46907216494845361</v>
      </c>
      <c r="P29">
        <v>7.7244258872651364E-2</v>
      </c>
      <c r="Q29">
        <v>0.3672172808132147</v>
      </c>
      <c r="R29">
        <v>0.91836734693877553</v>
      </c>
      <c r="S29">
        <f t="shared" si="14"/>
        <v>8.1632653061224469E-2</v>
      </c>
      <c r="T29">
        <v>0.34212627958857389</v>
      </c>
      <c r="U29">
        <f t="shared" si="15"/>
        <v>1.3751521117768419</v>
      </c>
      <c r="V29">
        <f t="shared" si="0"/>
        <v>0.95059641511776594</v>
      </c>
      <c r="W29">
        <f t="shared" si="1"/>
        <v>0.72634827807562796</v>
      </c>
      <c r="X29">
        <f t="shared" si="2"/>
        <v>0.58770674639148157</v>
      </c>
      <c r="Y29">
        <f t="shared" si="3"/>
        <v>0.49350845343881644</v>
      </c>
      <c r="Z29">
        <f t="shared" si="16"/>
        <v>301.94284795384311</v>
      </c>
      <c r="AA29">
        <f t="shared" si="17"/>
        <v>177.84957538512143</v>
      </c>
      <c r="AB29">
        <f t="shared" si="18"/>
        <v>112.3041465709979</v>
      </c>
      <c r="AC29">
        <f t="shared" si="19"/>
        <v>71.780649851929539</v>
      </c>
      <c r="AD29">
        <f t="shared" si="20"/>
        <v>44.247455656516109</v>
      </c>
      <c r="AE29">
        <v>7.7500294956946922E-2</v>
      </c>
      <c r="AF29">
        <f t="shared" si="21"/>
        <v>0.31150689272258114</v>
      </c>
      <c r="AG29">
        <f t="shared" si="4"/>
        <v>0.2153342404600937</v>
      </c>
      <c r="AH29">
        <f t="shared" si="5"/>
        <v>0.16453633979835228</v>
      </c>
      <c r="AI29">
        <f t="shared" si="6"/>
        <v>0.13313051031420559</v>
      </c>
      <c r="AJ29">
        <f t="shared" si="7"/>
        <v>0.139740254502114</v>
      </c>
      <c r="AK29">
        <f t="shared" si="8"/>
        <v>301.94284795384311</v>
      </c>
      <c r="AL29">
        <f t="shared" si="9"/>
        <v>177.8495753851214</v>
      </c>
      <c r="AM29">
        <f t="shared" si="10"/>
        <v>112.3041465709979</v>
      </c>
      <c r="AN29">
        <f t="shared" si="11"/>
        <v>71.780649851929525</v>
      </c>
      <c r="AO29">
        <f t="shared" si="12"/>
        <v>80.30931957064513</v>
      </c>
    </row>
    <row r="30" spans="1:41" x14ac:dyDescent="0.4">
      <c r="A30">
        <v>29</v>
      </c>
      <c r="B30">
        <v>4470.52182479762</v>
      </c>
      <c r="C30">
        <v>1000</v>
      </c>
      <c r="D30">
        <v>27.8</v>
      </c>
      <c r="E30">
        <v>49.394616200144</v>
      </c>
      <c r="F30">
        <v>3</v>
      </c>
      <c r="G30">
        <v>26.5</v>
      </c>
      <c r="H30">
        <v>0.89300000000000002</v>
      </c>
      <c r="I30">
        <v>78</v>
      </c>
      <c r="J30">
        <v>3.2795888169345221E-2</v>
      </c>
      <c r="K30">
        <v>0.14661473382467988</v>
      </c>
      <c r="M30">
        <v>29</v>
      </c>
      <c r="N30">
        <v>1.5463917525773196E-2</v>
      </c>
      <c r="O30">
        <f t="shared" si="13"/>
        <v>0.98453608247422686</v>
      </c>
      <c r="P30">
        <v>0.27661795407098122</v>
      </c>
      <c r="Q30">
        <v>0.54891994917407871</v>
      </c>
      <c r="R30">
        <v>0.77551020408163263</v>
      </c>
      <c r="S30">
        <f t="shared" si="14"/>
        <v>0.22448979591836737</v>
      </c>
      <c r="T30">
        <v>0.14661473382467988</v>
      </c>
      <c r="U30">
        <f t="shared" si="15"/>
        <v>0.2882479972324431</v>
      </c>
      <c r="V30">
        <f t="shared" si="0"/>
        <v>0.20504828146442941</v>
      </c>
      <c r="W30">
        <f t="shared" si="1"/>
        <v>0.15911999024208118</v>
      </c>
      <c r="X30">
        <f t="shared" si="2"/>
        <v>0.13000129931049317</v>
      </c>
      <c r="Y30">
        <f t="shared" si="3"/>
        <v>0.10989136424441268</v>
      </c>
      <c r="Z30">
        <f t="shared" si="16"/>
        <v>96.602339828360343</v>
      </c>
      <c r="AA30">
        <f t="shared" si="17"/>
        <v>39.855167427868238</v>
      </c>
      <c r="AB30">
        <f t="shared" si="18"/>
        <v>8.5293313237910553</v>
      </c>
      <c r="AC30">
        <f t="shared" si="19"/>
        <v>11.331354005698259</v>
      </c>
      <c r="AD30">
        <f t="shared" si="20"/>
        <v>25.047530096245691</v>
      </c>
      <c r="AE30">
        <v>3.2795888169345221E-2</v>
      </c>
      <c r="AF30">
        <f t="shared" si="21"/>
        <v>6.4477483508425124E-2</v>
      </c>
      <c r="AG30">
        <f t="shared" si="4"/>
        <v>4.5866744308694189E-2</v>
      </c>
      <c r="AH30">
        <f t="shared" si="5"/>
        <v>3.5593158131888666E-2</v>
      </c>
      <c r="AI30">
        <f t="shared" si="6"/>
        <v>2.9079669981563798E-2</v>
      </c>
      <c r="AJ30">
        <f t="shared" si="7"/>
        <v>3.0726660262246748E-2</v>
      </c>
      <c r="AK30">
        <f t="shared" si="8"/>
        <v>96.602339828360357</v>
      </c>
      <c r="AL30">
        <f t="shared" si="9"/>
        <v>39.855167427868238</v>
      </c>
      <c r="AM30">
        <f t="shared" si="10"/>
        <v>8.5293313237910517</v>
      </c>
      <c r="AN30">
        <f t="shared" si="11"/>
        <v>11.331354005698262</v>
      </c>
      <c r="AO30">
        <f t="shared" si="12"/>
        <v>6.3094126203071061</v>
      </c>
    </row>
    <row r="31" spans="1:41" x14ac:dyDescent="0.4">
      <c r="A31">
        <v>30</v>
      </c>
      <c r="B31">
        <v>4779.9413067701698</v>
      </c>
      <c r="C31">
        <v>1000</v>
      </c>
      <c r="D31">
        <v>28.4</v>
      </c>
      <c r="E31">
        <v>56.039056917872003</v>
      </c>
      <c r="F31">
        <v>0</v>
      </c>
      <c r="G31">
        <v>57.4</v>
      </c>
      <c r="H31">
        <v>1.179</v>
      </c>
      <c r="I31">
        <v>46</v>
      </c>
      <c r="J31">
        <v>1.7646340637158208E-2</v>
      </c>
      <c r="K31">
        <v>8.4348472524889556E-2</v>
      </c>
      <c r="M31">
        <v>30</v>
      </c>
      <c r="N31">
        <v>0</v>
      </c>
      <c r="O31">
        <f t="shared" si="13"/>
        <v>1</v>
      </c>
      <c r="P31">
        <v>0.59916492693110646</v>
      </c>
      <c r="Q31">
        <v>0.73062261753494284</v>
      </c>
      <c r="R31">
        <v>0.44897959183673469</v>
      </c>
      <c r="S31">
        <f t="shared" si="14"/>
        <v>0.55102040816326525</v>
      </c>
      <c r="T31">
        <v>8.4348472524889556E-2</v>
      </c>
      <c r="U31">
        <f t="shared" si="15"/>
        <v>0.11711780016145076</v>
      </c>
      <c r="V31">
        <f t="shared" si="0"/>
        <v>8.0129732322258451E-2</v>
      </c>
      <c r="W31">
        <f t="shared" si="1"/>
        <v>6.0897213706811233E-2</v>
      </c>
      <c r="X31">
        <f t="shared" si="2"/>
        <v>4.9109972725531616E-2</v>
      </c>
      <c r="Y31">
        <f t="shared" si="3"/>
        <v>4.1145806445630262E-2</v>
      </c>
      <c r="Z31">
        <f t="shared" si="16"/>
        <v>38.849936051766235</v>
      </c>
      <c r="AA31">
        <f t="shared" si="17"/>
        <v>5.0015608775680418</v>
      </c>
      <c r="AB31">
        <f t="shared" si="18"/>
        <v>27.802825725336426</v>
      </c>
      <c r="AC31">
        <f t="shared" si="19"/>
        <v>41.777282675699624</v>
      </c>
      <c r="AD31">
        <f t="shared" si="20"/>
        <v>51.219263118856183</v>
      </c>
      <c r="AE31">
        <v>1.7646340637158208E-2</v>
      </c>
      <c r="AF31">
        <f t="shared" si="21"/>
        <v>2.4501932690171011E-2</v>
      </c>
      <c r="AG31">
        <f t="shared" si="4"/>
        <v>1.6763748167527712E-2</v>
      </c>
      <c r="AH31">
        <f t="shared" si="5"/>
        <v>1.2740159302909891E-2</v>
      </c>
      <c r="AI31">
        <f t="shared" si="6"/>
        <v>1.027417902725577E-2</v>
      </c>
      <c r="AJ31">
        <f t="shared" si="7"/>
        <v>1.0760018744203129E-2</v>
      </c>
      <c r="AK31">
        <f t="shared" si="8"/>
        <v>38.849936051766235</v>
      </c>
      <c r="AL31">
        <f t="shared" si="9"/>
        <v>5.00156087756804</v>
      </c>
      <c r="AM31">
        <f t="shared" si="10"/>
        <v>27.802825725336422</v>
      </c>
      <c r="AN31">
        <f t="shared" si="11"/>
        <v>41.777282675699617</v>
      </c>
      <c r="AO31">
        <f t="shared" si="12"/>
        <v>39.024078898570224</v>
      </c>
    </row>
    <row r="32" spans="1:41" x14ac:dyDescent="0.4">
      <c r="A32">
        <v>31</v>
      </c>
      <c r="B32">
        <v>4414.4829160696399</v>
      </c>
      <c r="C32">
        <v>1000</v>
      </c>
      <c r="D32">
        <v>28.9</v>
      </c>
      <c r="E32">
        <v>54.297669023440001</v>
      </c>
      <c r="F32">
        <v>0</v>
      </c>
      <c r="G32">
        <v>37.5</v>
      </c>
      <c r="H32">
        <v>1.036</v>
      </c>
      <c r="I32">
        <v>80</v>
      </c>
      <c r="J32">
        <v>2.387311770351155E-2</v>
      </c>
      <c r="K32">
        <v>0.10538747025547142</v>
      </c>
      <c r="M32">
        <v>31</v>
      </c>
      <c r="N32">
        <v>0</v>
      </c>
      <c r="O32">
        <f t="shared" si="13"/>
        <v>1</v>
      </c>
      <c r="P32">
        <v>0.39144050104384137</v>
      </c>
      <c r="Q32">
        <v>0.63977128335451083</v>
      </c>
      <c r="R32">
        <v>0.79591836734693877</v>
      </c>
      <c r="S32">
        <f t="shared" si="14"/>
        <v>0.20408163265306123</v>
      </c>
      <c r="T32">
        <v>0.10538747025547142</v>
      </c>
      <c r="U32">
        <f t="shared" si="15"/>
        <v>0.1885881637758117</v>
      </c>
      <c r="V32">
        <f t="shared" si="0"/>
        <v>0.12905226075708992</v>
      </c>
      <c r="W32">
        <f t="shared" si="1"/>
        <v>9.808693369293521E-2</v>
      </c>
      <c r="X32">
        <f t="shared" si="2"/>
        <v>7.9105932767494738E-2</v>
      </c>
      <c r="Y32">
        <f t="shared" si="3"/>
        <v>6.6279963060569005E-2</v>
      </c>
      <c r="Z32">
        <f t="shared" si="16"/>
        <v>78.947424507536027</v>
      </c>
      <c r="AA32">
        <f t="shared" si="17"/>
        <v>22.455032314802047</v>
      </c>
      <c r="AB32">
        <f t="shared" si="18"/>
        <v>6.927328784758628</v>
      </c>
      <c r="AC32">
        <f t="shared" si="19"/>
        <v>24.938009636503462</v>
      </c>
      <c r="AD32">
        <f t="shared" si="20"/>
        <v>37.108308131983144</v>
      </c>
      <c r="AE32">
        <v>2.387311770351155E-2</v>
      </c>
      <c r="AF32">
        <f t="shared" si="21"/>
        <v>4.2720329280086546E-2</v>
      </c>
      <c r="AG32">
        <f t="shared" si="4"/>
        <v>2.9233833998385795E-2</v>
      </c>
      <c r="AH32">
        <f t="shared" si="5"/>
        <v>2.2219348349016888E-2</v>
      </c>
      <c r="AI32">
        <f t="shared" si="6"/>
        <v>1.791963731007603E-2</v>
      </c>
      <c r="AJ32">
        <f t="shared" si="7"/>
        <v>1.8767759531726835E-2</v>
      </c>
      <c r="AK32">
        <f t="shared" si="8"/>
        <v>78.947424507536013</v>
      </c>
      <c r="AL32">
        <f t="shared" si="9"/>
        <v>22.455032314802036</v>
      </c>
      <c r="AM32">
        <f t="shared" si="10"/>
        <v>6.9273287847586227</v>
      </c>
      <c r="AN32">
        <f t="shared" si="11"/>
        <v>24.938009636503448</v>
      </c>
      <c r="AO32">
        <f t="shared" si="12"/>
        <v>21.385385164978921</v>
      </c>
    </row>
    <row r="33" spans="1:41" x14ac:dyDescent="0.4">
      <c r="A33">
        <v>32</v>
      </c>
      <c r="B33">
        <v>5659.8820892159301</v>
      </c>
      <c r="C33">
        <v>1000</v>
      </c>
      <c r="D33">
        <v>26.6</v>
      </c>
      <c r="E33">
        <v>43.026468300895999</v>
      </c>
      <c r="F33">
        <v>31.5</v>
      </c>
      <c r="G33">
        <v>14.7</v>
      </c>
      <c r="H33">
        <v>0.68700000000000006</v>
      </c>
      <c r="I33">
        <v>86</v>
      </c>
      <c r="J33">
        <v>4.6167344268427661E-2</v>
      </c>
      <c r="K33">
        <v>0.26130172493153947</v>
      </c>
      <c r="M33">
        <v>32</v>
      </c>
      <c r="N33">
        <v>0.16237113402061856</v>
      </c>
      <c r="O33">
        <f t="shared" si="13"/>
        <v>0.83762886597938147</v>
      </c>
      <c r="P33">
        <v>0.1534446764091858</v>
      </c>
      <c r="Q33">
        <v>0.41804320203303685</v>
      </c>
      <c r="R33">
        <v>0.8571428571428571</v>
      </c>
      <c r="S33">
        <f t="shared" si="14"/>
        <v>0.1428571428571429</v>
      </c>
      <c r="T33">
        <v>0.26130172493153947</v>
      </c>
      <c r="U33">
        <f t="shared" si="15"/>
        <v>0.67346938520907618</v>
      </c>
      <c r="V33">
        <f t="shared" si="0"/>
        <v>0.49221837501335158</v>
      </c>
      <c r="W33">
        <f t="shared" si="1"/>
        <v>0.38783912047852187</v>
      </c>
      <c r="X33">
        <f t="shared" si="2"/>
        <v>0.31998374145924807</v>
      </c>
      <c r="Y33">
        <f t="shared" si="3"/>
        <v>0.27233642932216662</v>
      </c>
      <c r="Z33">
        <f t="shared" si="16"/>
        <v>157.7362952294034</v>
      </c>
      <c r="AA33">
        <f t="shared" si="17"/>
        <v>88.371651638469601</v>
      </c>
      <c r="AB33">
        <f t="shared" si="18"/>
        <v>48.425778888422933</v>
      </c>
      <c r="AC33">
        <f t="shared" si="19"/>
        <v>22.45756951779908</v>
      </c>
      <c r="AD33">
        <f t="shared" si="20"/>
        <v>4.2229741856921219</v>
      </c>
      <c r="AE33">
        <v>4.6167344268427661E-2</v>
      </c>
      <c r="AF33">
        <f t="shared" si="21"/>
        <v>0.11899000272324976</v>
      </c>
      <c r="AG33">
        <f t="shared" si="4"/>
        <v>8.6966188916055509E-2</v>
      </c>
      <c r="AH33">
        <f t="shared" si="5"/>
        <v>6.8524240322513447E-2</v>
      </c>
      <c r="AI33">
        <f t="shared" si="6"/>
        <v>5.6535407702031429E-2</v>
      </c>
      <c r="AJ33">
        <f t="shared" si="7"/>
        <v>6.0146224123878711E-2</v>
      </c>
      <c r="AK33">
        <f t="shared" si="8"/>
        <v>157.7362952294034</v>
      </c>
      <c r="AL33">
        <f t="shared" si="9"/>
        <v>88.371651638469586</v>
      </c>
      <c r="AM33">
        <f t="shared" si="10"/>
        <v>48.425778888422947</v>
      </c>
      <c r="AN33">
        <f t="shared" si="11"/>
        <v>22.457569517799072</v>
      </c>
      <c r="AO33">
        <f t="shared" si="12"/>
        <v>30.27871773211514</v>
      </c>
    </row>
    <row r="34" spans="1:41" x14ac:dyDescent="0.4">
      <c r="A34">
        <v>33</v>
      </c>
      <c r="B34">
        <v>2177.8739450176099</v>
      </c>
      <c r="C34">
        <v>1000</v>
      </c>
      <c r="D34">
        <v>25.4</v>
      </c>
      <c r="E34">
        <v>39.992496324896003</v>
      </c>
      <c r="F34">
        <v>51</v>
      </c>
      <c r="G34">
        <v>9.5</v>
      </c>
      <c r="H34">
        <v>0.623</v>
      </c>
      <c r="I34">
        <v>94</v>
      </c>
      <c r="J34">
        <v>0.15237133010737661</v>
      </c>
      <c r="K34">
        <v>0.33184554980853281</v>
      </c>
      <c r="M34">
        <v>33</v>
      </c>
      <c r="N34">
        <v>0.26288659793814434</v>
      </c>
      <c r="O34">
        <f t="shared" si="13"/>
        <v>0.73711340206185572</v>
      </c>
      <c r="P34">
        <v>9.916492693110647E-2</v>
      </c>
      <c r="Q34">
        <v>0.37738246505717915</v>
      </c>
      <c r="R34">
        <v>0.93877551020408168</v>
      </c>
      <c r="S34">
        <f t="shared" si="14"/>
        <v>6.1224489795918324E-2</v>
      </c>
      <c r="T34">
        <v>0.33184554980853281</v>
      </c>
      <c r="U34">
        <f t="shared" si="15"/>
        <v>1.0411777561897171</v>
      </c>
      <c r="V34">
        <f t="shared" si="0"/>
        <v>0.75788365579156192</v>
      </c>
      <c r="W34">
        <f t="shared" si="1"/>
        <v>0.59577830987121905</v>
      </c>
      <c r="X34">
        <f t="shared" si="2"/>
        <v>0.49080004509435943</v>
      </c>
      <c r="Y34">
        <f t="shared" si="3"/>
        <v>0.41727474551042698</v>
      </c>
      <c r="Z34">
        <f t="shared" si="16"/>
        <v>213.75371970196753</v>
      </c>
      <c r="AA34">
        <f t="shared" si="17"/>
        <v>128.38445663316659</v>
      </c>
      <c r="AB34">
        <f t="shared" si="18"/>
        <v>79.534819802456099</v>
      </c>
      <c r="AC34">
        <f t="shared" si="19"/>
        <v>47.900143719733371</v>
      </c>
      <c r="AD34">
        <f t="shared" si="20"/>
        <v>25.743661697794302</v>
      </c>
      <c r="AE34">
        <v>0.15237133010737661</v>
      </c>
      <c r="AF34">
        <f t="shared" si="21"/>
        <v>0.47807071597125811</v>
      </c>
      <c r="AG34">
        <f t="shared" si="4"/>
        <v>0.34799243433046068</v>
      </c>
      <c r="AH34">
        <f t="shared" si="5"/>
        <v>0.27355959293888416</v>
      </c>
      <c r="AI34">
        <f t="shared" si="6"/>
        <v>0.22535741621647937</v>
      </c>
      <c r="AJ34">
        <f t="shared" si="7"/>
        <v>0.23949661231831129</v>
      </c>
      <c r="AK34">
        <f t="shared" si="8"/>
        <v>213.75371970196753</v>
      </c>
      <c r="AL34">
        <f t="shared" si="9"/>
        <v>128.38445663316662</v>
      </c>
      <c r="AM34">
        <f t="shared" si="10"/>
        <v>79.534819802456113</v>
      </c>
      <c r="AN34">
        <f t="shared" si="11"/>
        <v>47.900143719733371</v>
      </c>
      <c r="AO34">
        <f t="shared" si="12"/>
        <v>57.179577122242875</v>
      </c>
    </row>
    <row r="35" spans="1:41" x14ac:dyDescent="0.4">
      <c r="A35">
        <v>34</v>
      </c>
      <c r="B35">
        <v>9185.8164479484803</v>
      </c>
      <c r="C35">
        <v>1000</v>
      </c>
      <c r="D35">
        <v>25.6</v>
      </c>
      <c r="E35">
        <v>37.157282141056001</v>
      </c>
      <c r="F35">
        <v>3</v>
      </c>
      <c r="G35">
        <v>0</v>
      </c>
      <c r="H35">
        <v>0.47899999999999998</v>
      </c>
      <c r="I35">
        <v>98</v>
      </c>
      <c r="J35">
        <v>6.2731956937547226E-2</v>
      </c>
      <c r="K35">
        <v>0.57624424184891709</v>
      </c>
      <c r="M35">
        <v>34</v>
      </c>
      <c r="N35">
        <v>1.5463917525773196E-2</v>
      </c>
      <c r="O35">
        <f t="shared" si="13"/>
        <v>0.98453608247422686</v>
      </c>
      <c r="P35">
        <v>0</v>
      </c>
      <c r="Q35">
        <v>0.28589580686149935</v>
      </c>
      <c r="R35">
        <v>0.97959183673469385</v>
      </c>
      <c r="S35">
        <f t="shared" si="14"/>
        <v>2.0408163265306145E-2</v>
      </c>
      <c r="T35">
        <v>0.57624424184891709</v>
      </c>
      <c r="U35">
        <f t="shared" si="15"/>
        <v>1.7856410348835692</v>
      </c>
      <c r="V35">
        <f t="shared" si="0"/>
        <v>1.4618662685716903</v>
      </c>
      <c r="W35">
        <f t="shared" si="1"/>
        <v>1.2374840442526254</v>
      </c>
      <c r="X35">
        <f t="shared" si="2"/>
        <v>1.0728170787493712</v>
      </c>
      <c r="Y35">
        <f t="shared" si="3"/>
        <v>0.94682670277090819</v>
      </c>
      <c r="Z35">
        <f t="shared" si="16"/>
        <v>209.87572720106041</v>
      </c>
      <c r="AA35">
        <f t="shared" si="17"/>
        <v>153.6886553314958</v>
      </c>
      <c r="AB35">
        <f t="shared" si="18"/>
        <v>114.74991928458624</v>
      </c>
      <c r="AC35">
        <f t="shared" si="19"/>
        <v>86.174021506430648</v>
      </c>
      <c r="AD35">
        <f t="shared" si="20"/>
        <v>64.3099633816649</v>
      </c>
      <c r="AE35">
        <v>6.2731956937547226E-2</v>
      </c>
      <c r="AF35">
        <f t="shared" si="21"/>
        <v>0.19439110774768054</v>
      </c>
      <c r="AG35">
        <f t="shared" si="4"/>
        <v>0.15914385801799655</v>
      </c>
      <c r="AH35">
        <f t="shared" si="5"/>
        <v>0.13471682688902406</v>
      </c>
      <c r="AI35">
        <f t="shared" si="6"/>
        <v>0.11679060700031398</v>
      </c>
      <c r="AJ35">
        <f t="shared" si="7"/>
        <v>0.12884356934085706</v>
      </c>
      <c r="AK35">
        <f t="shared" si="8"/>
        <v>209.87572720106039</v>
      </c>
      <c r="AL35">
        <f t="shared" si="9"/>
        <v>153.6886553314958</v>
      </c>
      <c r="AM35">
        <f t="shared" si="10"/>
        <v>114.74991928458623</v>
      </c>
      <c r="AN35">
        <f t="shared" si="11"/>
        <v>86.174021506430634</v>
      </c>
      <c r="AO35">
        <f t="shared" si="12"/>
        <v>105.38745422708114</v>
      </c>
    </row>
    <row r="36" spans="1:41" x14ac:dyDescent="0.4">
      <c r="A36">
        <v>35</v>
      </c>
      <c r="B36">
        <v>2075.6459577484402</v>
      </c>
      <c r="C36">
        <v>1000</v>
      </c>
      <c r="D36">
        <v>25.4</v>
      </c>
      <c r="E36">
        <v>35.592460108040001</v>
      </c>
      <c r="F36">
        <v>0.5</v>
      </c>
      <c r="G36">
        <v>0</v>
      </c>
      <c r="H36">
        <v>0.441</v>
      </c>
      <c r="I36">
        <v>98</v>
      </c>
      <c r="J36">
        <v>0.355044580988362</v>
      </c>
      <c r="K36">
        <v>0.73694684934898236</v>
      </c>
      <c r="M36">
        <v>35</v>
      </c>
      <c r="N36">
        <v>2.5773195876288659E-3</v>
      </c>
      <c r="O36">
        <f t="shared" si="13"/>
        <v>0.99742268041237114</v>
      </c>
      <c r="P36">
        <v>0</v>
      </c>
      <c r="Q36">
        <v>0.26175349428208383</v>
      </c>
      <c r="R36">
        <v>0.97959183673469385</v>
      </c>
      <c r="S36">
        <f t="shared" si="14"/>
        <v>2.0408163265306145E-2</v>
      </c>
      <c r="T36">
        <v>0.73694684934898236</v>
      </c>
      <c r="U36">
        <f t="shared" si="15"/>
        <v>2.3037070007406015</v>
      </c>
      <c r="V36">
        <f t="shared" si="0"/>
        <v>1.9124862413248054</v>
      </c>
      <c r="W36">
        <f t="shared" si="1"/>
        <v>1.6348519645307102</v>
      </c>
      <c r="X36">
        <f t="shared" si="2"/>
        <v>1.4276072311551531</v>
      </c>
      <c r="Y36">
        <f t="shared" si="3"/>
        <v>1.2669945552179733</v>
      </c>
      <c r="Z36">
        <f t="shared" si="16"/>
        <v>212.60151295520058</v>
      </c>
      <c r="AA36">
        <f t="shared" si="17"/>
        <v>159.51481345151183</v>
      </c>
      <c r="AB36">
        <f t="shared" si="18"/>
        <v>121.8412312875665</v>
      </c>
      <c r="AC36">
        <f t="shared" si="19"/>
        <v>93.719157957768459</v>
      </c>
      <c r="AD36">
        <f t="shared" si="20"/>
        <v>71.924821489804074</v>
      </c>
      <c r="AE36">
        <v>0.355044580988362</v>
      </c>
      <c r="AF36">
        <f t="shared" si="21"/>
        <v>1.1098747318350719</v>
      </c>
      <c r="AG36">
        <f t="shared" si="4"/>
        <v>0.92139328202164938</v>
      </c>
      <c r="AH36">
        <f t="shared" si="5"/>
        <v>0.78763527008436351</v>
      </c>
      <c r="AI36">
        <f t="shared" si="6"/>
        <v>0.68778937266534212</v>
      </c>
      <c r="AJ36">
        <f t="shared" si="7"/>
        <v>0.76301220259183034</v>
      </c>
      <c r="AK36">
        <f t="shared" si="8"/>
        <v>212.60151295520052</v>
      </c>
      <c r="AL36">
        <f t="shared" si="9"/>
        <v>159.5148134515118</v>
      </c>
      <c r="AM36">
        <f t="shared" si="10"/>
        <v>121.8412312875665</v>
      </c>
      <c r="AN36">
        <f t="shared" si="11"/>
        <v>93.719157957768445</v>
      </c>
      <c r="AO36">
        <f t="shared" si="12"/>
        <v>114.9060268622551</v>
      </c>
    </row>
    <row r="37" spans="1:41" x14ac:dyDescent="0.4">
      <c r="A37">
        <v>36</v>
      </c>
      <c r="B37">
        <v>2048.8084759363601</v>
      </c>
      <c r="C37">
        <v>1000</v>
      </c>
      <c r="D37">
        <v>26.7</v>
      </c>
      <c r="E37">
        <v>56.327458864752003</v>
      </c>
      <c r="F37">
        <v>0</v>
      </c>
      <c r="G37">
        <v>47.7</v>
      </c>
      <c r="H37">
        <v>1.2370000000000001</v>
      </c>
      <c r="I37">
        <v>86</v>
      </c>
      <c r="J37">
        <v>3.636301066258097E-2</v>
      </c>
      <c r="K37">
        <v>7.4500844456060145E-2</v>
      </c>
      <c r="M37">
        <v>36</v>
      </c>
      <c r="N37">
        <v>0</v>
      </c>
      <c r="O37">
        <f t="shared" si="13"/>
        <v>1</v>
      </c>
      <c r="P37">
        <v>0.4979123173277662</v>
      </c>
      <c r="Q37">
        <v>0.76747141041931388</v>
      </c>
      <c r="R37">
        <v>0.8571428571428571</v>
      </c>
      <c r="S37">
        <f t="shared" si="14"/>
        <v>0.1428571428571429</v>
      </c>
      <c r="T37">
        <v>7.4500844456060145E-2</v>
      </c>
      <c r="U37">
        <f t="shared" si="15"/>
        <v>0.12374317762885242</v>
      </c>
      <c r="V37">
        <f t="shared" si="0"/>
        <v>8.1119714289256017E-2</v>
      </c>
      <c r="W37">
        <f t="shared" si="1"/>
        <v>6.0336682618968407E-2</v>
      </c>
      <c r="X37">
        <f t="shared" si="2"/>
        <v>4.8031035956139972E-2</v>
      </c>
      <c r="Y37">
        <f t="shared" si="3"/>
        <v>3.9894554607461961E-2</v>
      </c>
      <c r="Z37">
        <f t="shared" si="16"/>
        <v>66.096342306341128</v>
      </c>
      <c r="AA37">
        <f t="shared" si="17"/>
        <v>8.8842883346102415</v>
      </c>
      <c r="AB37">
        <f t="shared" si="18"/>
        <v>19.012082266323329</v>
      </c>
      <c r="AC37">
        <f t="shared" si="19"/>
        <v>35.529541568527861</v>
      </c>
      <c r="AD37">
        <f t="shared" si="20"/>
        <v>46.450869250225246</v>
      </c>
      <c r="AE37">
        <v>3.636301066258097E-2</v>
      </c>
      <c r="AF37">
        <f t="shared" si="21"/>
        <v>6.0397630663011813E-2</v>
      </c>
      <c r="AG37">
        <f t="shared" si="4"/>
        <v>3.9593605376989728E-2</v>
      </c>
      <c r="AH37">
        <f t="shared" si="5"/>
        <v>2.9449645160899155E-2</v>
      </c>
      <c r="AI37">
        <f t="shared" si="6"/>
        <v>2.3443399673651045E-2</v>
      </c>
      <c r="AJ37">
        <f t="shared" si="7"/>
        <v>2.4340095155325023E-2</v>
      </c>
      <c r="AK37">
        <f t="shared" si="8"/>
        <v>66.096342306341128</v>
      </c>
      <c r="AL37">
        <f t="shared" si="9"/>
        <v>8.8842883346102361</v>
      </c>
      <c r="AM37">
        <f t="shared" si="10"/>
        <v>19.012082266323322</v>
      </c>
      <c r="AN37">
        <f t="shared" si="11"/>
        <v>35.529541568527868</v>
      </c>
      <c r="AO37">
        <f t="shared" si="12"/>
        <v>33.063586562781559</v>
      </c>
    </row>
    <row r="38" spans="1:41" x14ac:dyDescent="0.4">
      <c r="A38">
        <v>37</v>
      </c>
      <c r="B38">
        <v>4320.4880210638403</v>
      </c>
      <c r="C38">
        <v>1000</v>
      </c>
      <c r="D38">
        <v>26.3</v>
      </c>
      <c r="E38">
        <v>43.097325464396</v>
      </c>
      <c r="F38">
        <v>1.5</v>
      </c>
      <c r="G38">
        <v>10.3</v>
      </c>
      <c r="H38">
        <v>0.70299999999999996</v>
      </c>
      <c r="I38">
        <v>94</v>
      </c>
      <c r="J38">
        <v>5.7570112049400005E-2</v>
      </c>
      <c r="K38">
        <v>0.24873097948073578</v>
      </c>
      <c r="M38">
        <v>37</v>
      </c>
      <c r="N38">
        <v>7.7319587628865982E-3</v>
      </c>
      <c r="O38">
        <f t="shared" si="13"/>
        <v>0.99226804123711343</v>
      </c>
      <c r="P38">
        <v>0.10751565762004177</v>
      </c>
      <c r="Q38">
        <v>0.4282083862770012</v>
      </c>
      <c r="R38">
        <v>0.93877551020408168</v>
      </c>
      <c r="S38">
        <f t="shared" si="14"/>
        <v>6.1224489795918324E-2</v>
      </c>
      <c r="T38">
        <v>0.24873097948073578</v>
      </c>
      <c r="U38">
        <f t="shared" si="15"/>
        <v>0.62604677903432993</v>
      </c>
      <c r="V38">
        <f t="shared" si="0"/>
        <v>0.46821257455754289</v>
      </c>
      <c r="W38">
        <f t="shared" si="1"/>
        <v>0.37393811097723062</v>
      </c>
      <c r="X38">
        <f t="shared" si="2"/>
        <v>0.31126499598186985</v>
      </c>
      <c r="Y38">
        <f t="shared" si="3"/>
        <v>0.26658463568250623</v>
      </c>
      <c r="Z38">
        <f t="shared" si="16"/>
        <v>151.69634290883226</v>
      </c>
      <c r="AA38">
        <f t="shared" si="17"/>
        <v>88.240554327011751</v>
      </c>
      <c r="AB38">
        <f t="shared" si="18"/>
        <v>50.338374318263057</v>
      </c>
      <c r="AC38">
        <f t="shared" si="19"/>
        <v>25.141225524734985</v>
      </c>
      <c r="AD38">
        <f t="shared" si="20"/>
        <v>7.1778980805055781</v>
      </c>
      <c r="AE38">
        <v>5.7570112049400005E-2</v>
      </c>
      <c r="AF38">
        <f t="shared" si="21"/>
        <v>0.14490186663685681</v>
      </c>
      <c r="AG38">
        <f t="shared" si="4"/>
        <v>0.10837029804847235</v>
      </c>
      <c r="AH38">
        <f t="shared" si="5"/>
        <v>8.6549970548270447E-2</v>
      </c>
      <c r="AI38">
        <f t="shared" si="6"/>
        <v>7.2043943754582285E-2</v>
      </c>
      <c r="AJ38">
        <f t="shared" si="7"/>
        <v>7.7128045021423508E-2</v>
      </c>
      <c r="AK38">
        <f t="shared" si="8"/>
        <v>151.69634290883226</v>
      </c>
      <c r="AL38">
        <f t="shared" si="9"/>
        <v>88.240554327011751</v>
      </c>
      <c r="AM38">
        <f t="shared" si="10"/>
        <v>50.338374318263071</v>
      </c>
      <c r="AN38">
        <f t="shared" si="11"/>
        <v>25.141225524734978</v>
      </c>
      <c r="AO38">
        <f t="shared" si="12"/>
        <v>33.972372600631992</v>
      </c>
    </row>
    <row r="39" spans="1:41" x14ac:dyDescent="0.4">
      <c r="A39">
        <v>38</v>
      </c>
      <c r="B39">
        <v>2274.8626107687901</v>
      </c>
      <c r="C39">
        <v>1000</v>
      </c>
      <c r="D39">
        <v>25.1</v>
      </c>
      <c r="E39">
        <v>37.302157053511998</v>
      </c>
      <c r="F39">
        <v>15.5</v>
      </c>
      <c r="G39">
        <v>2.9</v>
      </c>
      <c r="H39">
        <v>0.52600000000000002</v>
      </c>
      <c r="I39">
        <v>98</v>
      </c>
      <c r="J39">
        <v>0.21534301597984523</v>
      </c>
      <c r="K39">
        <v>0.48987577554273604</v>
      </c>
      <c r="M39">
        <v>38</v>
      </c>
      <c r="N39">
        <v>7.9896907216494839E-2</v>
      </c>
      <c r="O39">
        <f t="shared" si="13"/>
        <v>0.92010309278350522</v>
      </c>
      <c r="P39">
        <v>3.0271398747390398E-2</v>
      </c>
      <c r="Q39">
        <v>0.31575603557814486</v>
      </c>
      <c r="R39">
        <v>0.97959183673469385</v>
      </c>
      <c r="S39">
        <f t="shared" si="14"/>
        <v>2.0408163265306145E-2</v>
      </c>
      <c r="T39">
        <v>0.48987577554273604</v>
      </c>
      <c r="U39">
        <f t="shared" si="15"/>
        <v>1.5230813630647857</v>
      </c>
      <c r="V39">
        <f t="shared" si="0"/>
        <v>1.2002595622466219</v>
      </c>
      <c r="W39">
        <f t="shared" si="1"/>
        <v>0.99035150156666019</v>
      </c>
      <c r="X39">
        <f t="shared" si="2"/>
        <v>0.84293444298044962</v>
      </c>
      <c r="Y39">
        <f t="shared" si="3"/>
        <v>0.73371810451132558</v>
      </c>
      <c r="Z39">
        <f t="shared" si="16"/>
        <v>210.91175336795445</v>
      </c>
      <c r="AA39">
        <f t="shared" si="17"/>
        <v>145.01304660693779</v>
      </c>
      <c r="AB39">
        <f t="shared" si="18"/>
        <v>102.16380376625978</v>
      </c>
      <c r="AC39">
        <f t="shared" si="19"/>
        <v>72.07106067789492</v>
      </c>
      <c r="AD39">
        <f t="shared" si="20"/>
        <v>49.77635987377316</v>
      </c>
      <c r="AE39">
        <v>0.21534301597984523</v>
      </c>
      <c r="AF39">
        <f t="shared" si="21"/>
        <v>0.6695267467383712</v>
      </c>
      <c r="AG39">
        <f t="shared" si="4"/>
        <v>0.52761848410748369</v>
      </c>
      <c r="AH39">
        <f t="shared" si="5"/>
        <v>0.4353456322498398</v>
      </c>
      <c r="AI39">
        <f t="shared" si="6"/>
        <v>0.37054301169228843</v>
      </c>
      <c r="AJ39">
        <f t="shared" si="7"/>
        <v>0.40316616322126236</v>
      </c>
      <c r="AK39">
        <f t="shared" si="8"/>
        <v>210.9117533679545</v>
      </c>
      <c r="AL39">
        <f t="shared" si="9"/>
        <v>145.01304660693779</v>
      </c>
      <c r="AM39">
        <f t="shared" si="10"/>
        <v>102.1638037662598</v>
      </c>
      <c r="AN39">
        <f t="shared" si="11"/>
        <v>72.07106067789492</v>
      </c>
      <c r="AO39">
        <f t="shared" si="12"/>
        <v>87.220449842216482</v>
      </c>
    </row>
    <row r="40" spans="1:41" x14ac:dyDescent="0.4">
      <c r="A40">
        <v>39</v>
      </c>
      <c r="B40">
        <v>3843.1141909257799</v>
      </c>
      <c r="C40">
        <v>1000</v>
      </c>
      <c r="D40">
        <v>25.7</v>
      </c>
      <c r="E40">
        <v>42.185419907072003</v>
      </c>
      <c r="F40">
        <v>42.5</v>
      </c>
      <c r="G40">
        <v>12.5</v>
      </c>
      <c r="H40">
        <v>0.68799999999999994</v>
      </c>
      <c r="I40">
        <v>94</v>
      </c>
      <c r="J40">
        <v>6.7607172197828413E-2</v>
      </c>
      <c r="K40">
        <v>0.25982208288183717</v>
      </c>
      <c r="M40">
        <v>39</v>
      </c>
      <c r="N40">
        <v>0.21907216494845361</v>
      </c>
      <c r="O40">
        <f t="shared" si="13"/>
        <v>0.78092783505154639</v>
      </c>
      <c r="P40">
        <v>0.13048016701461379</v>
      </c>
      <c r="Q40">
        <v>0.41867852604828454</v>
      </c>
      <c r="R40">
        <v>0.93877551020408168</v>
      </c>
      <c r="S40">
        <f t="shared" si="14"/>
        <v>6.1224489795918324E-2</v>
      </c>
      <c r="T40">
        <v>0.25982208288183717</v>
      </c>
      <c r="U40">
        <f t="shared" si="15"/>
        <v>0.74698490714770305</v>
      </c>
      <c r="V40">
        <f t="shared" si="0"/>
        <v>0.53558595923977781</v>
      </c>
      <c r="W40">
        <f t="shared" si="1"/>
        <v>0.41744716996418635</v>
      </c>
      <c r="X40">
        <f t="shared" si="2"/>
        <v>0.34200761630174514</v>
      </c>
      <c r="Y40">
        <f t="shared" si="3"/>
        <v>0.28966110200913492</v>
      </c>
      <c r="Z40">
        <f t="shared" si="16"/>
        <v>187.49862169622415</v>
      </c>
      <c r="AA40">
        <f t="shared" si="17"/>
        <v>106.13565763898272</v>
      </c>
      <c r="AB40">
        <f t="shared" si="18"/>
        <v>60.666547405839431</v>
      </c>
      <c r="AC40">
        <f t="shared" si="19"/>
        <v>31.631465850916378</v>
      </c>
      <c r="AD40">
        <f t="shared" si="20"/>
        <v>11.484404557278546</v>
      </c>
      <c r="AE40">
        <v>6.7607172197828413E-2</v>
      </c>
      <c r="AF40">
        <f t="shared" si="21"/>
        <v>0.19436968823654954</v>
      </c>
      <c r="AG40">
        <f t="shared" si="4"/>
        <v>0.13936248902111309</v>
      </c>
      <c r="AH40">
        <f t="shared" si="5"/>
        <v>0.10862210936897149</v>
      </c>
      <c r="AI40">
        <f t="shared" si="6"/>
        <v>8.8992311784354738E-2</v>
      </c>
      <c r="AJ40">
        <f t="shared" si="7"/>
        <v>9.4214316703453732E-2</v>
      </c>
      <c r="AK40">
        <f t="shared" si="8"/>
        <v>187.49862169622415</v>
      </c>
      <c r="AL40">
        <f t="shared" si="9"/>
        <v>106.13565763898272</v>
      </c>
      <c r="AM40">
        <f t="shared" si="10"/>
        <v>60.666547405839431</v>
      </c>
      <c r="AN40">
        <f t="shared" si="11"/>
        <v>31.631465850916374</v>
      </c>
      <c r="AO40">
        <f t="shared" si="12"/>
        <v>39.3555056965982</v>
      </c>
    </row>
    <row r="41" spans="1:41" x14ac:dyDescent="0.4">
      <c r="A41">
        <v>40</v>
      </c>
      <c r="B41">
        <v>6869.8300996160197</v>
      </c>
      <c r="C41">
        <v>1000</v>
      </c>
      <c r="D41">
        <v>26.2</v>
      </c>
      <c r="E41">
        <v>36.024394179184</v>
      </c>
      <c r="F41">
        <v>1</v>
      </c>
      <c r="G41">
        <v>1.5</v>
      </c>
      <c r="H41">
        <v>0.40300000000000002</v>
      </c>
      <c r="I41">
        <v>100</v>
      </c>
      <c r="J41">
        <v>0.12328699216540429</v>
      </c>
      <c r="K41">
        <v>0.84696068966901883</v>
      </c>
      <c r="M41">
        <v>40</v>
      </c>
      <c r="N41">
        <v>5.1546391752577319E-3</v>
      </c>
      <c r="O41">
        <f t="shared" si="13"/>
        <v>0.99484536082474229</v>
      </c>
      <c r="P41">
        <v>1.5657620041753653E-2</v>
      </c>
      <c r="Q41">
        <v>0.23761118170266834</v>
      </c>
      <c r="R41">
        <v>1</v>
      </c>
      <c r="S41">
        <f t="shared" si="14"/>
        <v>0</v>
      </c>
      <c r="T41">
        <v>0.84696068966901883</v>
      </c>
      <c r="U41">
        <f t="shared" si="15"/>
        <v>2.714369294313923</v>
      </c>
      <c r="V41">
        <f t="shared" si="0"/>
        <v>2.2564814169347893</v>
      </c>
      <c r="W41">
        <f t="shared" si="1"/>
        <v>1.9307778467559893</v>
      </c>
      <c r="X41">
        <f t="shared" si="2"/>
        <v>1.6872394321772906</v>
      </c>
      <c r="Y41">
        <f t="shared" si="3"/>
        <v>1.498256981172261</v>
      </c>
      <c r="Z41">
        <f t="shared" si="16"/>
        <v>220.48350382999038</v>
      </c>
      <c r="AA41">
        <f t="shared" si="17"/>
        <v>166.4210328128207</v>
      </c>
      <c r="AB41">
        <f t="shared" si="18"/>
        <v>127.96546171588103</v>
      </c>
      <c r="AC41">
        <f t="shared" si="19"/>
        <v>99.21106761597656</v>
      </c>
      <c r="AD41">
        <f t="shared" si="20"/>
        <v>76.898054354536839</v>
      </c>
      <c r="AE41">
        <v>0.12328699216540429</v>
      </c>
      <c r="AF41">
        <f t="shared" si="21"/>
        <v>0.39511447225829338</v>
      </c>
      <c r="AG41">
        <f t="shared" si="4"/>
        <v>0.32846247785093147</v>
      </c>
      <c r="AH41">
        <f t="shared" si="5"/>
        <v>0.281051760925486</v>
      </c>
      <c r="AI41">
        <f t="shared" si="6"/>
        <v>0.24560133332432726</v>
      </c>
      <c r="AJ41">
        <f t="shared" si="7"/>
        <v>0.27261536301603806</v>
      </c>
      <c r="AK41">
        <f t="shared" si="8"/>
        <v>220.48350382999038</v>
      </c>
      <c r="AL41">
        <f t="shared" si="9"/>
        <v>166.42103281282073</v>
      </c>
      <c r="AM41">
        <f t="shared" si="10"/>
        <v>127.96546171588108</v>
      </c>
      <c r="AN41">
        <f t="shared" si="11"/>
        <v>99.21106761597656</v>
      </c>
      <c r="AO41">
        <f t="shared" si="12"/>
        <v>121.12256794317105</v>
      </c>
    </row>
    <row r="42" spans="1:41" x14ac:dyDescent="0.4">
      <c r="A42">
        <v>41</v>
      </c>
      <c r="B42">
        <v>1199.20592471277</v>
      </c>
      <c r="C42">
        <v>1000</v>
      </c>
      <c r="D42">
        <v>28.4</v>
      </c>
      <c r="E42">
        <v>52.111124784608002</v>
      </c>
      <c r="F42">
        <v>0</v>
      </c>
      <c r="G42">
        <v>13.9</v>
      </c>
      <c r="H42">
        <v>0.95799999999999996</v>
      </c>
      <c r="I42">
        <v>88</v>
      </c>
      <c r="J42">
        <v>0.10259283597415457</v>
      </c>
      <c r="K42">
        <v>0.12302993673329157</v>
      </c>
      <c r="M42">
        <v>41</v>
      </c>
      <c r="N42">
        <v>0</v>
      </c>
      <c r="O42">
        <f t="shared" si="13"/>
        <v>1</v>
      </c>
      <c r="P42">
        <v>0.14509394572025053</v>
      </c>
      <c r="Q42">
        <v>0.59021601016518421</v>
      </c>
      <c r="R42">
        <v>0.87755102040816324</v>
      </c>
      <c r="S42">
        <f t="shared" si="14"/>
        <v>0.12244897959183676</v>
      </c>
      <c r="T42">
        <v>0.12302993673329157</v>
      </c>
      <c r="U42">
        <f t="shared" si="15"/>
        <v>0.26489967968138833</v>
      </c>
      <c r="V42">
        <f t="shared" si="0"/>
        <v>0.18978275069064907</v>
      </c>
      <c r="W42">
        <f t="shared" si="1"/>
        <v>0.14785568876573177</v>
      </c>
      <c r="X42">
        <f t="shared" si="2"/>
        <v>0.12110173066246728</v>
      </c>
      <c r="Y42">
        <f t="shared" si="3"/>
        <v>0.10254633761017334</v>
      </c>
      <c r="Z42">
        <f t="shared" si="16"/>
        <v>115.31318857429534</v>
      </c>
      <c r="AA42">
        <f t="shared" si="17"/>
        <v>54.257374855086269</v>
      </c>
      <c r="AB42">
        <f t="shared" si="18"/>
        <v>20.178627000563527</v>
      </c>
      <c r="AC42">
        <f t="shared" si="19"/>
        <v>1.567265758255507</v>
      </c>
      <c r="AD42">
        <f t="shared" si="20"/>
        <v>16.649280384109488</v>
      </c>
      <c r="AE42">
        <v>0.10259283597415457</v>
      </c>
      <c r="AF42">
        <f t="shared" si="21"/>
        <v>0.22089590638474896</v>
      </c>
      <c r="AG42">
        <f t="shared" si="4"/>
        <v>0.15825701556311542</v>
      </c>
      <c r="AH42">
        <f t="shared" si="5"/>
        <v>0.12329466167467919</v>
      </c>
      <c r="AI42">
        <f t="shared" si="6"/>
        <v>0.1009849335855084</v>
      </c>
      <c r="AJ42">
        <f t="shared" si="7"/>
        <v>0.10688983382351004</v>
      </c>
      <c r="AK42">
        <f t="shared" si="8"/>
        <v>115.31318857429535</v>
      </c>
      <c r="AL42">
        <f t="shared" si="9"/>
        <v>54.257374855086269</v>
      </c>
      <c r="AM42">
        <f t="shared" si="10"/>
        <v>20.178627000563541</v>
      </c>
      <c r="AN42">
        <f t="shared" si="11"/>
        <v>1.5672657582555101</v>
      </c>
      <c r="AO42">
        <f t="shared" si="12"/>
        <v>4.1883995198631432</v>
      </c>
    </row>
    <row r="43" spans="1:41" x14ac:dyDescent="0.4">
      <c r="A43">
        <v>42</v>
      </c>
      <c r="B43">
        <v>794.96579270602604</v>
      </c>
      <c r="C43">
        <v>1000</v>
      </c>
      <c r="D43">
        <v>29.6</v>
      </c>
      <c r="E43">
        <v>66.435572121632006</v>
      </c>
      <c r="F43">
        <v>0</v>
      </c>
      <c r="G43">
        <v>81.400000000000006</v>
      </c>
      <c r="H43">
        <v>1.4990000000000001</v>
      </c>
      <c r="I43">
        <v>66</v>
      </c>
      <c r="J43">
        <v>6.1100624078145094E-2</v>
      </c>
      <c r="K43">
        <v>4.8572906055115522E-2</v>
      </c>
      <c r="M43">
        <v>42</v>
      </c>
      <c r="N43">
        <v>0</v>
      </c>
      <c r="O43">
        <f t="shared" si="13"/>
        <v>1</v>
      </c>
      <c r="P43">
        <v>0.84968684759916502</v>
      </c>
      <c r="Q43">
        <v>0.93392630241423136</v>
      </c>
      <c r="R43">
        <v>0.65306122448979587</v>
      </c>
      <c r="S43">
        <f t="shared" si="14"/>
        <v>0.34693877551020413</v>
      </c>
      <c r="T43">
        <v>4.8572906055115522E-2</v>
      </c>
      <c r="U43">
        <f t="shared" si="15"/>
        <v>6.2063057519151622E-2</v>
      </c>
      <c r="V43">
        <f t="shared" si="0"/>
        <v>3.9537056902637896E-2</v>
      </c>
      <c r="W43">
        <f t="shared" si="1"/>
        <v>2.9008369294654585E-2</v>
      </c>
      <c r="X43">
        <f t="shared" si="2"/>
        <v>2.2907989457985226E-2</v>
      </c>
      <c r="Y43">
        <f t="shared" si="3"/>
        <v>1.8927573167293595E-2</v>
      </c>
      <c r="Z43">
        <f t="shared" si="16"/>
        <v>27.772996428768064</v>
      </c>
      <c r="AA43">
        <f t="shared" si="17"/>
        <v>18.602652973294774</v>
      </c>
      <c r="AB43">
        <f t="shared" si="18"/>
        <v>40.278703395389023</v>
      </c>
      <c r="AC43">
        <f t="shared" si="19"/>
        <v>52.837926905193598</v>
      </c>
      <c r="AD43">
        <f t="shared" si="20"/>
        <v>61.032652347758365</v>
      </c>
      <c r="AE43">
        <v>6.1100624078145094E-2</v>
      </c>
      <c r="AF43">
        <f t="shared" si="21"/>
        <v>7.8070098221323325E-2</v>
      </c>
      <c r="AG43">
        <f t="shared" si="4"/>
        <v>4.9734287016370372E-2</v>
      </c>
      <c r="AH43">
        <f t="shared" si="5"/>
        <v>3.6490084932977382E-2</v>
      </c>
      <c r="AI43">
        <f t="shared" si="6"/>
        <v>2.8816320989117669E-2</v>
      </c>
      <c r="AJ43">
        <f t="shared" si="7"/>
        <v>2.976161575277508E-2</v>
      </c>
      <c r="AK43">
        <f t="shared" si="8"/>
        <v>27.772996428768053</v>
      </c>
      <c r="AL43">
        <f t="shared" si="9"/>
        <v>18.602652973294774</v>
      </c>
      <c r="AM43">
        <f t="shared" si="10"/>
        <v>40.278703395389023</v>
      </c>
      <c r="AN43">
        <f t="shared" si="11"/>
        <v>52.837926905193598</v>
      </c>
      <c r="AO43">
        <f t="shared" si="12"/>
        <v>51.290815434697947</v>
      </c>
    </row>
    <row r="44" spans="1:41" x14ac:dyDescent="0.4">
      <c r="A44">
        <v>43</v>
      </c>
      <c r="B44">
        <v>7100.98426418289</v>
      </c>
      <c r="C44">
        <v>1000</v>
      </c>
      <c r="D44">
        <v>29.8</v>
      </c>
      <c r="E44">
        <v>65.683593621567994</v>
      </c>
      <c r="F44">
        <v>0</v>
      </c>
      <c r="G44">
        <v>82.8</v>
      </c>
      <c r="H44">
        <v>1.4490000000000001</v>
      </c>
      <c r="I44">
        <v>58</v>
      </c>
      <c r="J44">
        <v>7.2781330049586203E-3</v>
      </c>
      <c r="K44">
        <v>5.16819079408413E-2</v>
      </c>
      <c r="M44">
        <v>43</v>
      </c>
      <c r="N44">
        <v>0</v>
      </c>
      <c r="O44">
        <f t="shared" si="13"/>
        <v>1</v>
      </c>
      <c r="P44">
        <v>0.86430062630480164</v>
      </c>
      <c r="Q44">
        <v>0.90216010165184246</v>
      </c>
      <c r="R44">
        <v>0.5714285714285714</v>
      </c>
      <c r="S44">
        <f t="shared" si="14"/>
        <v>0.4285714285714286</v>
      </c>
      <c r="T44">
        <v>5.16819079408413E-2</v>
      </c>
      <c r="U44">
        <f t="shared" si="15"/>
        <v>6.4702832909202618E-2</v>
      </c>
      <c r="V44">
        <f t="shared" si="0"/>
        <v>4.1666417059637723E-2</v>
      </c>
      <c r="W44">
        <f t="shared" si="1"/>
        <v>3.0726673171628825E-2</v>
      </c>
      <c r="X44">
        <f t="shared" si="2"/>
        <v>2.4336890511709956E-2</v>
      </c>
      <c r="Y44">
        <f t="shared" si="3"/>
        <v>2.014717364612786E-2</v>
      </c>
      <c r="Z44">
        <f t="shared" si="16"/>
        <v>25.194358117091909</v>
      </c>
      <c r="AA44">
        <f t="shared" si="17"/>
        <v>19.379104371820024</v>
      </c>
      <c r="AB44">
        <f t="shared" si="18"/>
        <v>40.546557981565407</v>
      </c>
      <c r="AC44">
        <f t="shared" si="19"/>
        <v>52.910232068894118</v>
      </c>
      <c r="AD44">
        <f t="shared" si="20"/>
        <v>61.01697006002621</v>
      </c>
      <c r="AE44">
        <v>7.2781330049586203E-3</v>
      </c>
      <c r="AF44">
        <f t="shared" si="21"/>
        <v>9.1118118984661583E-3</v>
      </c>
      <c r="AG44">
        <f t="shared" si="4"/>
        <v>5.867696013607808E-3</v>
      </c>
      <c r="AH44">
        <f t="shared" si="5"/>
        <v>4.3271005861276243E-3</v>
      </c>
      <c r="AI44">
        <f t="shared" si="6"/>
        <v>3.427255941752238E-3</v>
      </c>
      <c r="AJ44">
        <f t="shared" si="7"/>
        <v>3.5465459604926671E-3</v>
      </c>
      <c r="AK44">
        <f t="shared" si="8"/>
        <v>25.194358117091912</v>
      </c>
      <c r="AL44">
        <f t="shared" si="9"/>
        <v>19.379104371820027</v>
      </c>
      <c r="AM44">
        <f t="shared" si="10"/>
        <v>40.546557981565414</v>
      </c>
      <c r="AN44">
        <f t="shared" si="11"/>
        <v>52.910232068894103</v>
      </c>
      <c r="AO44">
        <f t="shared" si="12"/>
        <v>51.271212575032756</v>
      </c>
    </row>
    <row r="45" spans="1:41" x14ac:dyDescent="0.4">
      <c r="A45">
        <v>44</v>
      </c>
      <c r="B45">
        <v>4743.0676570396199</v>
      </c>
      <c r="C45">
        <v>1000</v>
      </c>
      <c r="D45">
        <v>29.1</v>
      </c>
      <c r="E45">
        <v>51.009981607632</v>
      </c>
      <c r="F45">
        <v>0</v>
      </c>
      <c r="G45">
        <v>35.200000000000003</v>
      </c>
      <c r="H45">
        <v>0.879</v>
      </c>
      <c r="I45">
        <v>78</v>
      </c>
      <c r="J45">
        <v>3.0893469889767006E-2</v>
      </c>
      <c r="K45">
        <v>0.14652981784788124</v>
      </c>
      <c r="M45">
        <v>44</v>
      </c>
      <c r="N45">
        <v>0</v>
      </c>
      <c r="O45">
        <f t="shared" si="13"/>
        <v>1</v>
      </c>
      <c r="P45">
        <v>0.36743215031315246</v>
      </c>
      <c r="Q45">
        <v>0.54002541296060991</v>
      </c>
      <c r="R45">
        <v>0.77551020408163263</v>
      </c>
      <c r="S45">
        <f t="shared" si="14"/>
        <v>0.22448979591836737</v>
      </c>
      <c r="T45">
        <v>0.14652981784788124</v>
      </c>
      <c r="U45">
        <f t="shared" si="15"/>
        <v>0.27492201853127662</v>
      </c>
      <c r="V45">
        <f t="shared" si="0"/>
        <v>0.19284014020613024</v>
      </c>
      <c r="W45">
        <f t="shared" si="1"/>
        <v>0.14850258236997693</v>
      </c>
      <c r="X45">
        <f t="shared" si="2"/>
        <v>0.12074178576475335</v>
      </c>
      <c r="Y45">
        <f t="shared" si="3"/>
        <v>0.10172542413674669</v>
      </c>
      <c r="Z45">
        <f t="shared" si="16"/>
        <v>87.62189332459603</v>
      </c>
      <c r="AA45">
        <f t="shared" si="17"/>
        <v>31.604708883434014</v>
      </c>
      <c r="AB45">
        <f t="shared" si="18"/>
        <v>1.3463229198467288</v>
      </c>
      <c r="AC45">
        <f t="shared" si="19"/>
        <v>17.599170231617659</v>
      </c>
      <c r="AD45">
        <f t="shared" si="20"/>
        <v>30.576980418857737</v>
      </c>
      <c r="AE45">
        <v>3.0893469889767006E-2</v>
      </c>
      <c r="AF45">
        <f t="shared" si="21"/>
        <v>5.7962913120844853E-2</v>
      </c>
      <c r="AG45">
        <f t="shared" si="4"/>
        <v>4.0657261112419206E-2</v>
      </c>
      <c r="AH45">
        <f t="shared" si="5"/>
        <v>3.130939575562889E-2</v>
      </c>
      <c r="AI45">
        <f t="shared" si="6"/>
        <v>2.5456475533413368E-2</v>
      </c>
      <c r="AJ45">
        <f t="shared" si="7"/>
        <v>2.6808974563584047E-2</v>
      </c>
      <c r="AK45">
        <f t="shared" si="8"/>
        <v>87.621893324596044</v>
      </c>
      <c r="AL45">
        <f t="shared" si="9"/>
        <v>31.604708883433997</v>
      </c>
      <c r="AM45">
        <f t="shared" si="10"/>
        <v>1.3463229198467355</v>
      </c>
      <c r="AN45">
        <f t="shared" si="11"/>
        <v>17.599170231617652</v>
      </c>
      <c r="AO45">
        <f t="shared" si="12"/>
        <v>13.221225523572173</v>
      </c>
    </row>
    <row r="46" spans="1:41" x14ac:dyDescent="0.4">
      <c r="A46">
        <v>45</v>
      </c>
      <c r="B46">
        <v>6042.86397554632</v>
      </c>
      <c r="C46">
        <v>1000</v>
      </c>
      <c r="D46">
        <v>26.7</v>
      </c>
      <c r="E46">
        <v>45.943015555427998</v>
      </c>
      <c r="F46">
        <v>56.5</v>
      </c>
      <c r="G46">
        <v>34.4</v>
      </c>
      <c r="H46">
        <v>0.80700000000000005</v>
      </c>
      <c r="I46">
        <v>82</v>
      </c>
      <c r="J46">
        <v>3.0618927525512613E-2</v>
      </c>
      <c r="K46">
        <v>0.18502601411378383</v>
      </c>
      <c r="M46">
        <v>45</v>
      </c>
      <c r="N46">
        <v>0.29123711340206188</v>
      </c>
      <c r="O46">
        <f t="shared" si="13"/>
        <v>0.70876288659793807</v>
      </c>
      <c r="P46">
        <v>0.35908141962421714</v>
      </c>
      <c r="Q46">
        <v>0.49428208386277001</v>
      </c>
      <c r="R46">
        <v>0.81632653061224492</v>
      </c>
      <c r="S46">
        <f t="shared" si="14"/>
        <v>0.18367346938775508</v>
      </c>
      <c r="T46">
        <v>0.18502601411378383</v>
      </c>
      <c r="U46">
        <f t="shared" si="15"/>
        <v>0.42393407952197004</v>
      </c>
      <c r="V46">
        <f t="shared" si="0"/>
        <v>0.28474703321932748</v>
      </c>
      <c r="W46">
        <f t="shared" si="1"/>
        <v>0.21436590795218097</v>
      </c>
      <c r="X46">
        <f t="shared" si="2"/>
        <v>0.17188176959241558</v>
      </c>
      <c r="Y46">
        <f t="shared" si="3"/>
        <v>0.14345176155567629</v>
      </c>
      <c r="Z46">
        <f t="shared" si="16"/>
        <v>129.12133818181212</v>
      </c>
      <c r="AA46">
        <f t="shared" si="17"/>
        <v>53.895674931536433</v>
      </c>
      <c r="AB46">
        <f t="shared" si="18"/>
        <v>15.857172289489107</v>
      </c>
      <c r="AC46">
        <f t="shared" si="19"/>
        <v>7.1039980968757463</v>
      </c>
      <c r="AD46">
        <f t="shared" si="20"/>
        <v>22.469409373181971</v>
      </c>
      <c r="AE46">
        <v>3.0618927525512613E-2</v>
      </c>
      <c r="AF46">
        <f t="shared" si="21"/>
        <v>7.0154496483373699E-2</v>
      </c>
      <c r="AG46">
        <f t="shared" si="4"/>
        <v>4.7121205172185619E-2</v>
      </c>
      <c r="AH46">
        <f t="shared" si="5"/>
        <v>3.547422361642695E-2</v>
      </c>
      <c r="AI46">
        <f t="shared" si="6"/>
        <v>2.8443759496816434E-2</v>
      </c>
      <c r="AJ46">
        <f t="shared" si="7"/>
        <v>2.9673794192659111E-2</v>
      </c>
      <c r="AK46">
        <f t="shared" si="8"/>
        <v>129.12133818181209</v>
      </c>
      <c r="AL46">
        <f t="shared" si="9"/>
        <v>53.895674931536419</v>
      </c>
      <c r="AM46">
        <f t="shared" si="10"/>
        <v>15.857172289489101</v>
      </c>
      <c r="AN46">
        <f t="shared" si="11"/>
        <v>7.1039980968757428</v>
      </c>
      <c r="AO46">
        <f t="shared" si="12"/>
        <v>3.0867617164774597</v>
      </c>
    </row>
    <row r="47" spans="1:41" x14ac:dyDescent="0.4">
      <c r="A47">
        <v>46</v>
      </c>
      <c r="B47">
        <v>6359.9865823457303</v>
      </c>
      <c r="C47">
        <v>1000</v>
      </c>
      <c r="D47">
        <v>27</v>
      </c>
      <c r="E47">
        <v>53.162113266959999</v>
      </c>
      <c r="F47">
        <v>37</v>
      </c>
      <c r="G47">
        <v>53.5</v>
      </c>
      <c r="H47">
        <v>1.0820000000000001</v>
      </c>
      <c r="I47">
        <v>56</v>
      </c>
      <c r="J47">
        <v>1.5353345375879257E-2</v>
      </c>
      <c r="K47">
        <v>9.7647070584711948E-2</v>
      </c>
      <c r="M47">
        <v>46</v>
      </c>
      <c r="N47">
        <v>0.19072164948453607</v>
      </c>
      <c r="O47">
        <f t="shared" si="13"/>
        <v>0.80927835051546393</v>
      </c>
      <c r="P47">
        <v>0.55845511482254695</v>
      </c>
      <c r="Q47">
        <v>0.66899618805590855</v>
      </c>
      <c r="R47">
        <v>0.55102040816326525</v>
      </c>
      <c r="S47">
        <f t="shared" si="14"/>
        <v>0.44897959183673475</v>
      </c>
      <c r="T47">
        <v>9.7647070584711948E-2</v>
      </c>
      <c r="U47">
        <f t="shared" si="15"/>
        <v>0.15713353566523194</v>
      </c>
      <c r="V47">
        <f t="shared" si="0"/>
        <v>0.10519024892089598</v>
      </c>
      <c r="W47">
        <f t="shared" si="1"/>
        <v>7.9056662235219746E-2</v>
      </c>
      <c r="X47">
        <f t="shared" si="2"/>
        <v>6.3324300123943245E-2</v>
      </c>
      <c r="Y47">
        <f t="shared" si="3"/>
        <v>5.2814213889155956E-2</v>
      </c>
      <c r="Z47">
        <f t="shared" si="16"/>
        <v>60.919866540096145</v>
      </c>
      <c r="AA47">
        <f t="shared" si="17"/>
        <v>7.7249407391490443</v>
      </c>
      <c r="AB47">
        <f t="shared" si="18"/>
        <v>19.038367703375627</v>
      </c>
      <c r="AC47">
        <f t="shared" si="19"/>
        <v>35.149820937016848</v>
      </c>
      <c r="AD47">
        <f t="shared" si="20"/>
        <v>45.913160965399427</v>
      </c>
      <c r="AE47">
        <v>1.5353345375879257E-2</v>
      </c>
      <c r="AF47">
        <f t="shared" si="21"/>
        <v>2.4706582888304924E-2</v>
      </c>
      <c r="AG47">
        <f t="shared" si="4"/>
        <v>1.6539382207642811E-2</v>
      </c>
      <c r="AH47">
        <f t="shared" si="5"/>
        <v>1.2430319028450145E-2</v>
      </c>
      <c r="AI47">
        <f t="shared" si="6"/>
        <v>9.9566719684159415E-3</v>
      </c>
      <c r="AJ47">
        <f t="shared" si="7"/>
        <v>1.0380173999847631E-2</v>
      </c>
      <c r="AK47">
        <f t="shared" si="8"/>
        <v>60.919866540096145</v>
      </c>
      <c r="AL47">
        <f t="shared" si="9"/>
        <v>7.7249407391490497</v>
      </c>
      <c r="AM47">
        <f t="shared" si="10"/>
        <v>19.038367703375627</v>
      </c>
      <c r="AN47">
        <f t="shared" si="11"/>
        <v>35.149820937016848</v>
      </c>
      <c r="AO47">
        <f t="shared" si="12"/>
        <v>32.391451206749281</v>
      </c>
    </row>
    <row r="48" spans="1:41" x14ac:dyDescent="0.4">
      <c r="A48">
        <v>47</v>
      </c>
      <c r="B48">
        <v>8858.9190541307198</v>
      </c>
      <c r="C48">
        <v>1000</v>
      </c>
      <c r="D48">
        <v>28.6</v>
      </c>
      <c r="E48">
        <v>60.523793327703999</v>
      </c>
      <c r="F48">
        <v>0</v>
      </c>
      <c r="G48">
        <v>60.8</v>
      </c>
      <c r="H48">
        <v>1.2969999999999999</v>
      </c>
      <c r="I48">
        <v>76</v>
      </c>
      <c r="J48">
        <v>7.3947013308834873E-3</v>
      </c>
      <c r="K48">
        <v>6.5509060519769513E-2</v>
      </c>
      <c r="M48">
        <v>47</v>
      </c>
      <c r="N48">
        <v>0</v>
      </c>
      <c r="O48">
        <f t="shared" si="13"/>
        <v>1</v>
      </c>
      <c r="P48">
        <v>0.63465553235908145</v>
      </c>
      <c r="Q48">
        <v>0.8055908513341804</v>
      </c>
      <c r="R48">
        <v>0.75510204081632648</v>
      </c>
      <c r="S48">
        <f t="shared" si="14"/>
        <v>0.24489795918367352</v>
      </c>
      <c r="T48">
        <v>6.5509060519769513E-2</v>
      </c>
      <c r="U48">
        <f t="shared" si="15"/>
        <v>9.7587395170840405E-2</v>
      </c>
      <c r="V48">
        <f t="shared" si="0"/>
        <v>6.3517920955073262E-2</v>
      </c>
      <c r="W48">
        <f t="shared" si="1"/>
        <v>4.7081086475412363E-2</v>
      </c>
      <c r="X48">
        <f t="shared" si="2"/>
        <v>3.7402312257277852E-2</v>
      </c>
      <c r="Y48">
        <f t="shared" si="3"/>
        <v>3.102441542752904E-2</v>
      </c>
      <c r="Z48">
        <f t="shared" si="16"/>
        <v>48.967783076953452</v>
      </c>
      <c r="AA48">
        <f t="shared" si="17"/>
        <v>3.0394872845037351</v>
      </c>
      <c r="AB48">
        <f t="shared" si="18"/>
        <v>28.130420277964301</v>
      </c>
      <c r="AC48">
        <f t="shared" si="19"/>
        <v>42.905131045207902</v>
      </c>
      <c r="AD48">
        <f t="shared" si="20"/>
        <v>52.641031360591107</v>
      </c>
      <c r="AE48">
        <v>7.3947013308834873E-3</v>
      </c>
      <c r="AF48">
        <f t="shared" si="21"/>
        <v>1.1015722637779104E-2</v>
      </c>
      <c r="AG48">
        <f t="shared" si="4"/>
        <v>7.169940324204256E-3</v>
      </c>
      <c r="AH48">
        <f t="shared" si="5"/>
        <v>5.3145407682057425E-3</v>
      </c>
      <c r="AI48">
        <f t="shared" si="6"/>
        <v>4.2219950344661947E-3</v>
      </c>
      <c r="AJ48">
        <f t="shared" si="7"/>
        <v>4.377567855338829E-3</v>
      </c>
      <c r="AK48">
        <f t="shared" si="8"/>
        <v>48.967783076953467</v>
      </c>
      <c r="AL48">
        <f t="shared" si="9"/>
        <v>3.0394872845037257</v>
      </c>
      <c r="AM48">
        <f t="shared" si="10"/>
        <v>28.130420277964308</v>
      </c>
      <c r="AN48">
        <f t="shared" si="11"/>
        <v>42.905131045207895</v>
      </c>
      <c r="AO48">
        <f t="shared" si="12"/>
        <v>40.801289200738879</v>
      </c>
    </row>
    <row r="49" spans="1:41" x14ac:dyDescent="0.4">
      <c r="A49">
        <v>48</v>
      </c>
      <c r="B49">
        <v>4336.20351834334</v>
      </c>
      <c r="C49">
        <v>1000</v>
      </c>
      <c r="D49">
        <v>28.7</v>
      </c>
      <c r="E49">
        <v>51.880953981752</v>
      </c>
      <c r="F49">
        <v>0</v>
      </c>
      <c r="G49">
        <v>22</v>
      </c>
      <c r="H49">
        <v>0.96599999999999997</v>
      </c>
      <c r="I49">
        <v>88</v>
      </c>
      <c r="J49">
        <v>2.8859091591977422E-2</v>
      </c>
      <c r="K49">
        <v>0.12513889449732518</v>
      </c>
      <c r="M49">
        <v>48</v>
      </c>
      <c r="N49">
        <v>0</v>
      </c>
      <c r="O49">
        <f t="shared" si="13"/>
        <v>1</v>
      </c>
      <c r="P49">
        <v>0.22964509394572025</v>
      </c>
      <c r="Q49">
        <v>0.59529860228716636</v>
      </c>
      <c r="R49">
        <v>0.87755102040816324</v>
      </c>
      <c r="S49">
        <f t="shared" si="14"/>
        <v>0.12244897959183676</v>
      </c>
      <c r="T49">
        <v>0.12513889449732518</v>
      </c>
      <c r="U49">
        <f t="shared" si="15"/>
        <v>0.25703885210378269</v>
      </c>
      <c r="V49">
        <f t="shared" si="0"/>
        <v>0.18055369580488229</v>
      </c>
      <c r="W49">
        <f t="shared" si="1"/>
        <v>0.13914834777576138</v>
      </c>
      <c r="X49">
        <f t="shared" si="2"/>
        <v>0.11319092037018381</v>
      </c>
      <c r="Y49">
        <f t="shared" si="3"/>
        <v>9.5395388413457682E-2</v>
      </c>
      <c r="Z49">
        <f t="shared" si="16"/>
        <v>105.40284708146982</v>
      </c>
      <c r="AA49">
        <f t="shared" si="17"/>
        <v>44.282636130161421</v>
      </c>
      <c r="AB49">
        <f t="shared" si="18"/>
        <v>11.195123094791001</v>
      </c>
      <c r="AC49">
        <f t="shared" si="19"/>
        <v>9.5477702397289068</v>
      </c>
      <c r="AD49">
        <f t="shared" si="20"/>
        <v>23.768394473473041</v>
      </c>
      <c r="AE49">
        <v>2.8859091591977422E-2</v>
      </c>
      <c r="AF49">
        <f t="shared" si="21"/>
        <v>5.9277395771770693E-2</v>
      </c>
      <c r="AG49">
        <f t="shared" si="4"/>
        <v>4.1638658112122792E-2</v>
      </c>
      <c r="AH49">
        <f t="shared" si="5"/>
        <v>3.2089902419737776E-2</v>
      </c>
      <c r="AI49">
        <f t="shared" si="6"/>
        <v>2.6103691833502495E-2</v>
      </c>
      <c r="AJ49">
        <f t="shared" si="7"/>
        <v>2.7499686076169171E-2</v>
      </c>
      <c r="AK49">
        <f t="shared" si="8"/>
        <v>105.40284708146982</v>
      </c>
      <c r="AL49">
        <f t="shared" si="9"/>
        <v>44.282636130161421</v>
      </c>
      <c r="AM49">
        <f t="shared" si="10"/>
        <v>11.195123094791008</v>
      </c>
      <c r="AN49">
        <f t="shared" si="11"/>
        <v>9.5477702397289068</v>
      </c>
      <c r="AO49">
        <f t="shared" si="12"/>
        <v>4.7104930918413048</v>
      </c>
    </row>
    <row r="50" spans="1:41" x14ac:dyDescent="0.4">
      <c r="A50">
        <v>49</v>
      </c>
      <c r="B50">
        <v>959.77769379972301</v>
      </c>
      <c r="C50">
        <v>1000</v>
      </c>
      <c r="D50">
        <v>28.5</v>
      </c>
      <c r="E50">
        <v>55.875163138440001</v>
      </c>
      <c r="F50">
        <v>1.5</v>
      </c>
      <c r="G50">
        <v>55.8</v>
      </c>
      <c r="H50">
        <v>1.119</v>
      </c>
      <c r="I50">
        <v>78</v>
      </c>
      <c r="J50">
        <v>9.3577908045397423E-2</v>
      </c>
      <c r="K50">
        <v>8.9813988774414072E-2</v>
      </c>
      <c r="M50">
        <v>49</v>
      </c>
      <c r="N50">
        <v>7.7319587628865982E-3</v>
      </c>
      <c r="O50">
        <f t="shared" si="13"/>
        <v>0.99226804123711343</v>
      </c>
      <c r="P50">
        <v>0.58246346555323592</v>
      </c>
      <c r="Q50">
        <v>0.69250317662007621</v>
      </c>
      <c r="R50">
        <v>0.77551020408163263</v>
      </c>
      <c r="S50">
        <f t="shared" si="14"/>
        <v>0.22448979591836737</v>
      </c>
      <c r="T50">
        <v>8.9813988774414072E-2</v>
      </c>
      <c r="U50">
        <f t="shared" si="15"/>
        <v>0.14417964669770822</v>
      </c>
      <c r="V50">
        <f t="shared" si="0"/>
        <v>9.5377067964731319E-2</v>
      </c>
      <c r="W50">
        <f t="shared" si="1"/>
        <v>7.1257505355888193E-2</v>
      </c>
      <c r="X50">
        <f t="shared" si="2"/>
        <v>5.6874674195447124E-2</v>
      </c>
      <c r="Y50">
        <f t="shared" si="3"/>
        <v>4.732288038503589E-2</v>
      </c>
      <c r="Z50">
        <f t="shared" si="16"/>
        <v>60.531392342282508</v>
      </c>
      <c r="AA50">
        <f t="shared" si="17"/>
        <v>6.1940008079254119</v>
      </c>
      <c r="AB50">
        <f t="shared" si="18"/>
        <v>20.661016921466686</v>
      </c>
      <c r="AC50">
        <f t="shared" si="19"/>
        <v>36.675038074192059</v>
      </c>
      <c r="AD50">
        <f t="shared" si="20"/>
        <v>47.310122809602809</v>
      </c>
      <c r="AE50">
        <v>9.3577908045397423E-2</v>
      </c>
      <c r="AF50">
        <f t="shared" si="21"/>
        <v>0.15022191871005727</v>
      </c>
      <c r="AG50">
        <f t="shared" si="4"/>
        <v>9.9374124425769039E-2</v>
      </c>
      <c r="AH50">
        <f t="shared" si="5"/>
        <v>7.4243760629383329E-2</v>
      </c>
      <c r="AI50">
        <f t="shared" si="6"/>
        <v>5.9258174640715484E-2</v>
      </c>
      <c r="AJ50">
        <f t="shared" si="7"/>
        <v>6.1632606033078394E-2</v>
      </c>
      <c r="AK50">
        <f t="shared" si="8"/>
        <v>60.531392342282494</v>
      </c>
      <c r="AL50">
        <f t="shared" si="9"/>
        <v>6.1940008079254127</v>
      </c>
      <c r="AM50">
        <f t="shared" si="10"/>
        <v>20.661016921466683</v>
      </c>
      <c r="AN50">
        <f t="shared" si="11"/>
        <v>36.675038074192059</v>
      </c>
      <c r="AO50">
        <f t="shared" si="12"/>
        <v>34.13765351200351</v>
      </c>
    </row>
    <row r="51" spans="1:41" x14ac:dyDescent="0.4">
      <c r="A51">
        <v>50</v>
      </c>
      <c r="B51">
        <v>8740.7143321125695</v>
      </c>
      <c r="C51">
        <v>1000</v>
      </c>
      <c r="D51">
        <v>27.5</v>
      </c>
      <c r="E51">
        <v>52.334398331599999</v>
      </c>
      <c r="F51">
        <v>3.5</v>
      </c>
      <c r="G51">
        <v>52.1</v>
      </c>
      <c r="H51">
        <v>1.0229999999999999</v>
      </c>
      <c r="I51">
        <v>64</v>
      </c>
      <c r="J51">
        <v>1.2518237614152227E-2</v>
      </c>
      <c r="K51">
        <v>0.10941833892681103</v>
      </c>
      <c r="M51">
        <v>50</v>
      </c>
      <c r="N51">
        <v>1.804123711340206E-2</v>
      </c>
      <c r="O51">
        <f t="shared" si="13"/>
        <v>0.98195876288659789</v>
      </c>
      <c r="P51">
        <v>0.54384133611691021</v>
      </c>
      <c r="Q51">
        <v>0.6315120711562896</v>
      </c>
      <c r="R51">
        <v>0.63265306122448983</v>
      </c>
      <c r="S51">
        <f t="shared" si="14"/>
        <v>0.36734693877551017</v>
      </c>
      <c r="T51">
        <v>0.10941833892681103</v>
      </c>
      <c r="U51">
        <f t="shared" si="15"/>
        <v>0.17335938707852663</v>
      </c>
      <c r="V51">
        <f t="shared" si="0"/>
        <v>0.11828969599155265</v>
      </c>
      <c r="W51">
        <f t="shared" si="1"/>
        <v>8.9772411461308904E-2</v>
      </c>
      <c r="X51">
        <f t="shared" si="2"/>
        <v>7.2334103068145222E-2</v>
      </c>
      <c r="Y51">
        <f t="shared" si="3"/>
        <v>6.0568634107975916E-2</v>
      </c>
      <c r="Z51">
        <f t="shared" si="16"/>
        <v>58.437231618444876</v>
      </c>
      <c r="AA51">
        <f t="shared" si="17"/>
        <v>8.107742405663446</v>
      </c>
      <c r="AB51">
        <f t="shared" si="18"/>
        <v>17.9548763563694</v>
      </c>
      <c r="AC51">
        <f t="shared" si="19"/>
        <v>33.892157587469072</v>
      </c>
      <c r="AD51">
        <f t="shared" si="20"/>
        <v>44.644897096738291</v>
      </c>
      <c r="AE51">
        <v>1.2518237614152227E-2</v>
      </c>
      <c r="AF51">
        <f t="shared" si="21"/>
        <v>1.9833549123281651E-2</v>
      </c>
      <c r="AG51">
        <f t="shared" si="4"/>
        <v>1.3533184073636561E-2</v>
      </c>
      <c r="AH51">
        <f t="shared" si="5"/>
        <v>1.0270603528534669E-2</v>
      </c>
      <c r="AI51">
        <f t="shared" si="6"/>
        <v>8.2755367947899266E-3</v>
      </c>
      <c r="AJ51">
        <f t="shared" si="7"/>
        <v>8.6618541412359744E-3</v>
      </c>
      <c r="AK51">
        <f t="shared" si="8"/>
        <v>58.437231618444876</v>
      </c>
      <c r="AL51">
        <f t="shared" si="9"/>
        <v>8.1077424056634566</v>
      </c>
      <c r="AM51">
        <f t="shared" si="10"/>
        <v>17.954876356369393</v>
      </c>
      <c r="AN51">
        <f t="shared" si="11"/>
        <v>33.892157587469065</v>
      </c>
      <c r="AO51">
        <f t="shared" si="12"/>
        <v>30.806121370922856</v>
      </c>
    </row>
    <row r="52" spans="1:41" x14ac:dyDescent="0.4">
      <c r="A52">
        <v>51</v>
      </c>
      <c r="B52">
        <v>4993.4331513604702</v>
      </c>
      <c r="C52">
        <v>1000</v>
      </c>
      <c r="D52">
        <v>27.5</v>
      </c>
      <c r="E52">
        <v>47.153931358100003</v>
      </c>
      <c r="F52">
        <v>1</v>
      </c>
      <c r="G52">
        <v>37.5</v>
      </c>
      <c r="H52">
        <v>0.79900000000000004</v>
      </c>
      <c r="I52">
        <v>82</v>
      </c>
      <c r="J52">
        <v>3.6528372359346736E-2</v>
      </c>
      <c r="K52">
        <v>0.18240198550440145</v>
      </c>
      <c r="M52">
        <v>51</v>
      </c>
      <c r="N52">
        <v>5.1546391752577319E-3</v>
      </c>
      <c r="O52">
        <f t="shared" si="13"/>
        <v>0.99484536082474229</v>
      </c>
      <c r="P52">
        <v>0.39144050104384137</v>
      </c>
      <c r="Q52">
        <v>0.48919949174078781</v>
      </c>
      <c r="R52">
        <v>0.81632653061224492</v>
      </c>
      <c r="S52">
        <f t="shared" si="14"/>
        <v>0.18367346938775508</v>
      </c>
      <c r="T52">
        <v>0.18240198550440145</v>
      </c>
      <c r="U52">
        <f t="shared" si="15"/>
        <v>0.35432329642045485</v>
      </c>
      <c r="V52">
        <f t="shared" si="0"/>
        <v>0.24818294983345227</v>
      </c>
      <c r="W52">
        <f t="shared" si="1"/>
        <v>0.19097490591437855</v>
      </c>
      <c r="X52">
        <f t="shared" si="2"/>
        <v>0.15520010892136679</v>
      </c>
      <c r="Y52">
        <f t="shared" si="3"/>
        <v>0.1307138479968139</v>
      </c>
      <c r="Z52">
        <f t="shared" si="16"/>
        <v>94.254078671695623</v>
      </c>
      <c r="AA52">
        <f t="shared" si="17"/>
        <v>36.063732610774395</v>
      </c>
      <c r="AB52">
        <f t="shared" si="18"/>
        <v>4.700014852508402</v>
      </c>
      <c r="AC52">
        <f t="shared" si="19"/>
        <v>14.913147193991627</v>
      </c>
      <c r="AD52">
        <f t="shared" si="20"/>
        <v>28.33748622014879</v>
      </c>
      <c r="AE52">
        <v>3.6528372359346736E-2</v>
      </c>
      <c r="AF52">
        <f t="shared" si="21"/>
        <v>7.0957853180415337E-2</v>
      </c>
      <c r="AG52">
        <f t="shared" si="4"/>
        <v>4.9701866894089564E-2</v>
      </c>
      <c r="AH52">
        <f t="shared" si="5"/>
        <v>3.8245211285615609E-2</v>
      </c>
      <c r="AI52">
        <f t="shared" si="6"/>
        <v>3.1080842421828007E-2</v>
      </c>
      <c r="AJ52">
        <f t="shared" si="7"/>
        <v>3.2721437344465268E-2</v>
      </c>
      <c r="AK52">
        <f t="shared" si="8"/>
        <v>94.254078671695652</v>
      </c>
      <c r="AL52">
        <f t="shared" si="9"/>
        <v>36.063732610774387</v>
      </c>
      <c r="AM52">
        <f t="shared" si="10"/>
        <v>4.7000148525084073</v>
      </c>
      <c r="AN52">
        <f t="shared" si="11"/>
        <v>14.913147193991621</v>
      </c>
      <c r="AO52">
        <f t="shared" si="12"/>
        <v>10.421857775185991</v>
      </c>
    </row>
    <row r="53" spans="1:41" x14ac:dyDescent="0.4">
      <c r="A53">
        <v>52</v>
      </c>
      <c r="B53">
        <v>2462.5159437453399</v>
      </c>
      <c r="C53">
        <v>1000</v>
      </c>
      <c r="D53">
        <v>28.7</v>
      </c>
      <c r="E53">
        <v>54.533604332095997</v>
      </c>
      <c r="F53">
        <v>0</v>
      </c>
      <c r="G53">
        <v>40.4</v>
      </c>
      <c r="H53">
        <v>1.0620000000000001</v>
      </c>
      <c r="I53">
        <v>68</v>
      </c>
      <c r="J53">
        <v>4.0968929069288847E-2</v>
      </c>
      <c r="K53">
        <v>0.10088664103129572</v>
      </c>
      <c r="M53">
        <v>52</v>
      </c>
      <c r="N53">
        <v>0</v>
      </c>
      <c r="O53">
        <f t="shared" si="13"/>
        <v>1</v>
      </c>
      <c r="P53">
        <v>0.42171189979123175</v>
      </c>
      <c r="Q53">
        <v>0.65628970775095308</v>
      </c>
      <c r="R53">
        <v>0.67346938775510201</v>
      </c>
      <c r="S53">
        <f t="shared" si="14"/>
        <v>0.32653061224489799</v>
      </c>
      <c r="T53">
        <v>0.10088664103129572</v>
      </c>
      <c r="U53">
        <f t="shared" si="15"/>
        <v>0.16782747213963978</v>
      </c>
      <c r="V53">
        <f t="shared" si="0"/>
        <v>0.11587728479716164</v>
      </c>
      <c r="W53">
        <f t="shared" si="1"/>
        <v>8.8486663438578805E-2</v>
      </c>
      <c r="X53">
        <f t="shared" si="2"/>
        <v>7.1569373596318583E-2</v>
      </c>
      <c r="Y53">
        <f t="shared" si="3"/>
        <v>6.0082519457821802E-2</v>
      </c>
      <c r="Z53">
        <f t="shared" si="16"/>
        <v>66.35252241927509</v>
      </c>
      <c r="AA53">
        <f t="shared" si="17"/>
        <v>14.85889867342865</v>
      </c>
      <c r="AB53">
        <f t="shared" si="18"/>
        <v>12.29100053878328</v>
      </c>
      <c r="AC53">
        <f t="shared" si="19"/>
        <v>29.059612982736454</v>
      </c>
      <c r="AD53">
        <f t="shared" si="20"/>
        <v>40.445515041794486</v>
      </c>
      <c r="AE53">
        <v>4.0968929069288847E-2</v>
      </c>
      <c r="AF53">
        <f t="shared" si="21"/>
        <v>6.8152846914925638E-2</v>
      </c>
      <c r="AG53">
        <f t="shared" si="4"/>
        <v>4.7056460727283332E-2</v>
      </c>
      <c r="AH53">
        <f t="shared" si="5"/>
        <v>3.5933437776648813E-2</v>
      </c>
      <c r="AI53">
        <f t="shared" si="6"/>
        <v>2.9063516838581695E-2</v>
      </c>
      <c r="AJ53">
        <f t="shared" si="7"/>
        <v>3.0498543375134392E-2</v>
      </c>
      <c r="AK53">
        <f t="shared" si="8"/>
        <v>66.35252241927509</v>
      </c>
      <c r="AL53">
        <f t="shared" si="9"/>
        <v>14.85889867342865</v>
      </c>
      <c r="AM53">
        <f t="shared" si="10"/>
        <v>12.291000538783283</v>
      </c>
      <c r="AN53">
        <f t="shared" si="11"/>
        <v>29.059612982736454</v>
      </c>
      <c r="AO53">
        <f t="shared" si="12"/>
        <v>25.556893802243103</v>
      </c>
    </row>
    <row r="54" spans="1:41" x14ac:dyDescent="0.4">
      <c r="A54">
        <v>53</v>
      </c>
      <c r="B54">
        <v>2521.9348169495001</v>
      </c>
      <c r="C54">
        <v>1000</v>
      </c>
      <c r="D54">
        <v>29.7</v>
      </c>
      <c r="E54">
        <v>66.212590973003998</v>
      </c>
      <c r="F54">
        <v>0</v>
      </c>
      <c r="G54">
        <v>87.5</v>
      </c>
      <c r="H54">
        <v>1.4970000000000001</v>
      </c>
      <c r="I54">
        <v>58</v>
      </c>
      <c r="J54">
        <v>1.9469044354163446E-2</v>
      </c>
      <c r="K54">
        <v>4.9099660809498895E-2</v>
      </c>
      <c r="M54">
        <v>53</v>
      </c>
      <c r="N54">
        <v>0</v>
      </c>
      <c r="O54">
        <f t="shared" si="13"/>
        <v>1</v>
      </c>
      <c r="P54">
        <v>0.91336116910229648</v>
      </c>
      <c r="Q54">
        <v>0.93265565438373577</v>
      </c>
      <c r="R54">
        <v>0.5714285714285714</v>
      </c>
      <c r="S54">
        <f t="shared" si="14"/>
        <v>0.4285714285714286</v>
      </c>
      <c r="T54">
        <v>4.9099660809498895E-2</v>
      </c>
      <c r="U54">
        <f t="shared" si="15"/>
        <v>5.9976591901163785E-2</v>
      </c>
      <c r="V54">
        <f t="shared" si="0"/>
        <v>3.8354577308844721E-2</v>
      </c>
      <c r="W54">
        <f t="shared" si="1"/>
        <v>2.8191373966391743E-2</v>
      </c>
      <c r="X54">
        <f t="shared" si="2"/>
        <v>2.2286020047118622E-2</v>
      </c>
      <c r="Y54">
        <f t="shared" si="3"/>
        <v>1.8426211672791241E-2</v>
      </c>
      <c r="Z54">
        <f t="shared" si="16"/>
        <v>22.152762182749385</v>
      </c>
      <c r="AA54">
        <f t="shared" si="17"/>
        <v>21.884231629102036</v>
      </c>
      <c r="AB54">
        <f t="shared" si="18"/>
        <v>42.58336309944977</v>
      </c>
      <c r="AC54">
        <f t="shared" si="19"/>
        <v>54.610643577384685</v>
      </c>
      <c r="AD54">
        <f t="shared" si="20"/>
        <v>62.471814735578626</v>
      </c>
      <c r="AE54">
        <v>1.9469044354163446E-2</v>
      </c>
      <c r="AF54">
        <f t="shared" si="21"/>
        <v>2.3781975449195272E-2</v>
      </c>
      <c r="AG54">
        <f t="shared" si="4"/>
        <v>1.5208393591725705E-2</v>
      </c>
      <c r="AH54">
        <f t="shared" si="5"/>
        <v>1.1178470504837102E-2</v>
      </c>
      <c r="AI54">
        <f t="shared" si="6"/>
        <v>8.8368739339883106E-3</v>
      </c>
      <c r="AJ54">
        <f t="shared" si="7"/>
        <v>9.1329737930535351E-3</v>
      </c>
      <c r="AK54">
        <f t="shared" si="8"/>
        <v>22.152762182749388</v>
      </c>
      <c r="AL54">
        <f t="shared" si="9"/>
        <v>21.884231629102036</v>
      </c>
      <c r="AM54">
        <f t="shared" si="10"/>
        <v>42.583363099449763</v>
      </c>
      <c r="AN54">
        <f t="shared" si="11"/>
        <v>54.610643577384685</v>
      </c>
      <c r="AO54">
        <f t="shared" si="12"/>
        <v>53.08976841947328</v>
      </c>
    </row>
    <row r="55" spans="1:41" x14ac:dyDescent="0.4">
      <c r="A55">
        <v>54</v>
      </c>
      <c r="B55">
        <v>4931.2215691953097</v>
      </c>
      <c r="C55">
        <v>1000</v>
      </c>
      <c r="D55">
        <v>30.4</v>
      </c>
      <c r="E55">
        <v>67.232448982911905</v>
      </c>
      <c r="F55">
        <v>0</v>
      </c>
      <c r="G55">
        <v>89.8</v>
      </c>
      <c r="H55">
        <v>1.5069999999999999</v>
      </c>
      <c r="I55">
        <v>64</v>
      </c>
      <c r="J55">
        <v>9.798677323733157E-3</v>
      </c>
      <c r="K55">
        <v>4.8319448968377914E-2</v>
      </c>
      <c r="M55">
        <v>54</v>
      </c>
      <c r="N55">
        <v>0</v>
      </c>
      <c r="O55">
        <f t="shared" si="13"/>
        <v>1</v>
      </c>
      <c r="P55">
        <v>0.93736951983298533</v>
      </c>
      <c r="Q55">
        <v>0.93900889453621339</v>
      </c>
      <c r="R55">
        <v>0.63265306122448983</v>
      </c>
      <c r="S55">
        <f t="shared" si="14"/>
        <v>0.36734693877551017</v>
      </c>
      <c r="T55">
        <v>4.8319448968377914E-2</v>
      </c>
      <c r="U55">
        <f t="shared" si="15"/>
        <v>5.9585129698522026E-2</v>
      </c>
      <c r="V55">
        <f t="shared" si="0"/>
        <v>3.7748804448031463E-2</v>
      </c>
      <c r="W55">
        <f t="shared" si="1"/>
        <v>2.7624996512388866E-2</v>
      </c>
      <c r="X55">
        <f t="shared" si="2"/>
        <v>2.1783030824934609E-2</v>
      </c>
      <c r="Y55">
        <f t="shared" si="3"/>
        <v>1.7980602690342136E-2</v>
      </c>
      <c r="Z55">
        <f t="shared" si="16"/>
        <v>23.315002490025915</v>
      </c>
      <c r="AA55">
        <f t="shared" si="17"/>
        <v>21.87658333451667</v>
      </c>
      <c r="AB55">
        <f t="shared" si="18"/>
        <v>42.828411535761276</v>
      </c>
      <c r="AC55">
        <f t="shared" si="19"/>
        <v>54.91871018812683</v>
      </c>
      <c r="AD55">
        <f t="shared" si="20"/>
        <v>62.788063452235711</v>
      </c>
      <c r="AE55">
        <v>9.798677323733157E-3</v>
      </c>
      <c r="AF55">
        <f t="shared" si="21"/>
        <v>1.2083239185751148E-2</v>
      </c>
      <c r="AG55">
        <f t="shared" si="4"/>
        <v>7.6550615133262846E-3</v>
      </c>
      <c r="AH55">
        <f t="shared" si="5"/>
        <v>5.6020594744634021E-3</v>
      </c>
      <c r="AI55">
        <f t="shared" si="6"/>
        <v>4.4173701220424424E-3</v>
      </c>
      <c r="AJ55">
        <f t="shared" si="7"/>
        <v>4.5578469852846889E-3</v>
      </c>
      <c r="AK55">
        <f t="shared" si="8"/>
        <v>23.315002490025922</v>
      </c>
      <c r="AL55">
        <f t="shared" si="9"/>
        <v>21.876583334516674</v>
      </c>
      <c r="AM55">
        <f t="shared" si="10"/>
        <v>42.828411535761269</v>
      </c>
      <c r="AN55">
        <f t="shared" si="11"/>
        <v>54.91871018812683</v>
      </c>
      <c r="AO55">
        <f t="shared" si="12"/>
        <v>53.485079315294627</v>
      </c>
    </row>
    <row r="56" spans="1:41" x14ac:dyDescent="0.4">
      <c r="A56">
        <v>55</v>
      </c>
      <c r="B56">
        <v>4118.2234844486602</v>
      </c>
      <c r="C56">
        <v>1000</v>
      </c>
      <c r="D56">
        <v>30.4</v>
      </c>
      <c r="E56">
        <v>68.480811670527999</v>
      </c>
      <c r="F56">
        <v>0</v>
      </c>
      <c r="G56">
        <v>89.1</v>
      </c>
      <c r="H56">
        <v>1.5229999999999999</v>
      </c>
      <c r="I56">
        <v>58</v>
      </c>
      <c r="J56">
        <v>1.1202484288075408E-2</v>
      </c>
      <c r="K56">
        <v>4.613433387931927E-2</v>
      </c>
      <c r="M56">
        <v>55</v>
      </c>
      <c r="N56">
        <v>0</v>
      </c>
      <c r="O56">
        <f t="shared" si="13"/>
        <v>1</v>
      </c>
      <c r="P56">
        <v>0.93006263048016702</v>
      </c>
      <c r="Q56">
        <v>0.9491740787801779</v>
      </c>
      <c r="R56">
        <v>0.5714285714285714</v>
      </c>
      <c r="S56">
        <f t="shared" si="14"/>
        <v>0.4285714285714286</v>
      </c>
      <c r="T56">
        <v>4.613433387931927E-2</v>
      </c>
      <c r="U56">
        <f t="shared" si="15"/>
        <v>5.5788403627980356E-2</v>
      </c>
      <c r="V56">
        <f t="shared" si="0"/>
        <v>3.5576583769220647E-2</v>
      </c>
      <c r="W56">
        <f t="shared" si="1"/>
        <v>2.6115197087127284E-2</v>
      </c>
      <c r="X56">
        <f t="shared" si="2"/>
        <v>2.0629026741429989E-2</v>
      </c>
      <c r="Y56">
        <f t="shared" si="3"/>
        <v>1.7047714793141499E-2</v>
      </c>
      <c r="Z56">
        <f t="shared" si="16"/>
        <v>20.925997921449856</v>
      </c>
      <c r="AA56">
        <f t="shared" si="17"/>
        <v>22.884800152780283</v>
      </c>
      <c r="AB56">
        <f t="shared" si="18"/>
        <v>43.393141525700024</v>
      </c>
      <c r="AC56">
        <f t="shared" si="19"/>
        <v>55.284871359815156</v>
      </c>
      <c r="AD56">
        <f t="shared" si="20"/>
        <v>63.047662424831252</v>
      </c>
      <c r="AE56">
        <v>1.1202484288075408E-2</v>
      </c>
      <c r="AF56">
        <f t="shared" si="21"/>
        <v>1.3546715917348812E-2</v>
      </c>
      <c r="AG56">
        <f t="shared" si="4"/>
        <v>8.6388181466027399E-3</v>
      </c>
      <c r="AH56">
        <f t="shared" si="5"/>
        <v>6.3413744265565369E-3</v>
      </c>
      <c r="AI56">
        <f t="shared" si="6"/>
        <v>5.0092052603094139E-3</v>
      </c>
      <c r="AJ56">
        <f t="shared" si="7"/>
        <v>5.174474763668579E-3</v>
      </c>
      <c r="AK56">
        <f t="shared" si="8"/>
        <v>20.925997921449841</v>
      </c>
      <c r="AL56">
        <f t="shared" si="9"/>
        <v>22.884800152780279</v>
      </c>
      <c r="AM56">
        <f t="shared" si="10"/>
        <v>43.393141525700024</v>
      </c>
      <c r="AN56">
        <f t="shared" si="11"/>
        <v>55.284871359815156</v>
      </c>
      <c r="AO56">
        <f t="shared" si="12"/>
        <v>53.809578031039074</v>
      </c>
    </row>
    <row r="57" spans="1:41" x14ac:dyDescent="0.4">
      <c r="A57">
        <v>56</v>
      </c>
      <c r="B57">
        <v>6395.5300600218397</v>
      </c>
      <c r="C57">
        <v>1000</v>
      </c>
      <c r="D57">
        <v>30.5</v>
      </c>
      <c r="E57">
        <v>69.367366546460005</v>
      </c>
      <c r="F57">
        <v>0</v>
      </c>
      <c r="G57">
        <v>93.5</v>
      </c>
      <c r="H57">
        <v>1.5589999999999999</v>
      </c>
      <c r="I57">
        <v>14</v>
      </c>
      <c r="J57">
        <v>6.8945431678076241E-3</v>
      </c>
      <c r="K57">
        <v>4.4094258079831861E-2</v>
      </c>
      <c r="M57">
        <v>56</v>
      </c>
      <c r="N57">
        <v>0</v>
      </c>
      <c r="O57">
        <f t="shared" si="13"/>
        <v>1</v>
      </c>
      <c r="P57">
        <v>0.97599164926931115</v>
      </c>
      <c r="Q57">
        <v>0.97204574332909777</v>
      </c>
      <c r="R57">
        <v>0.12244897959183673</v>
      </c>
      <c r="S57">
        <f t="shared" si="14"/>
        <v>0.87755102040816324</v>
      </c>
      <c r="T57">
        <v>4.4094258079831861E-2</v>
      </c>
      <c r="U57">
        <f t="shared" si="15"/>
        <v>4.6104550013709077E-2</v>
      </c>
      <c r="V57">
        <f t="shared" si="0"/>
        <v>3.0548746707502634E-2</v>
      </c>
      <c r="W57">
        <f t="shared" si="1"/>
        <v>2.2841844793277871E-2</v>
      </c>
      <c r="X57">
        <f t="shared" si="2"/>
        <v>1.8240175139145904E-2</v>
      </c>
      <c r="Y57">
        <f t="shared" si="3"/>
        <v>1.5181701685073337E-2</v>
      </c>
      <c r="Z57">
        <f t="shared" si="16"/>
        <v>4.5590787132365822</v>
      </c>
      <c r="AA57">
        <f t="shared" si="17"/>
        <v>30.719445030247073</v>
      </c>
      <c r="AB57">
        <f t="shared" si="18"/>
        <v>48.197688796751898</v>
      </c>
      <c r="AC57">
        <f t="shared" si="19"/>
        <v>58.633672651612834</v>
      </c>
      <c r="AD57">
        <f t="shared" si="20"/>
        <v>65.569889717642738</v>
      </c>
      <c r="AE57">
        <v>6.8945431678076241E-3</v>
      </c>
      <c r="AF57">
        <f t="shared" si="21"/>
        <v>7.2088708177460489E-3</v>
      </c>
      <c r="AG57">
        <f t="shared" si="4"/>
        <v>4.7765777692863063E-3</v>
      </c>
      <c r="AH57">
        <f t="shared" si="5"/>
        <v>3.5715327078299853E-3</v>
      </c>
      <c r="AI57">
        <f t="shared" si="6"/>
        <v>2.8520192959711642E-3</v>
      </c>
      <c r="AJ57">
        <f t="shared" si="7"/>
        <v>2.9672485201761162E-3</v>
      </c>
      <c r="AK57">
        <f t="shared" si="8"/>
        <v>4.5590787132365858</v>
      </c>
      <c r="AL57">
        <f t="shared" si="9"/>
        <v>30.719445030247066</v>
      </c>
      <c r="AM57">
        <f t="shared" si="10"/>
        <v>48.197688796751905</v>
      </c>
      <c r="AN57">
        <f t="shared" si="11"/>
        <v>58.633672651612834</v>
      </c>
      <c r="AO57">
        <f t="shared" si="12"/>
        <v>56.962362147053426</v>
      </c>
    </row>
    <row r="58" spans="1:41" x14ac:dyDescent="0.4">
      <c r="A58">
        <v>57</v>
      </c>
      <c r="B58">
        <v>5193.1926865497599</v>
      </c>
      <c r="C58">
        <v>1000</v>
      </c>
      <c r="D58">
        <v>30.6</v>
      </c>
      <c r="E58">
        <v>68.459173246559999</v>
      </c>
      <c r="F58">
        <v>0</v>
      </c>
      <c r="G58">
        <v>84</v>
      </c>
      <c r="H58">
        <v>1.5369999999999999</v>
      </c>
      <c r="I58">
        <v>32</v>
      </c>
      <c r="J58">
        <v>8.8578761227130869E-3</v>
      </c>
      <c r="K58">
        <v>4.6000657498837347E-2</v>
      </c>
      <c r="M58">
        <v>57</v>
      </c>
      <c r="N58">
        <v>0</v>
      </c>
      <c r="O58">
        <f t="shared" si="13"/>
        <v>1</v>
      </c>
      <c r="P58">
        <v>0.87682672233820458</v>
      </c>
      <c r="Q58">
        <v>0.95806861499364671</v>
      </c>
      <c r="R58">
        <v>0.30612244897959184</v>
      </c>
      <c r="S58">
        <f t="shared" si="14"/>
        <v>0.69387755102040816</v>
      </c>
      <c r="T58">
        <v>4.6000657498837347E-2</v>
      </c>
      <c r="U58">
        <f t="shared" si="15"/>
        <v>5.2143517255730326E-2</v>
      </c>
      <c r="V58">
        <f t="shared" si="0"/>
        <v>3.4305371296875976E-2</v>
      </c>
      <c r="W58">
        <f t="shared" si="1"/>
        <v>2.5561020387553306E-2</v>
      </c>
      <c r="X58">
        <f t="shared" si="2"/>
        <v>2.0369011695870423E-2</v>
      </c>
      <c r="Y58">
        <f t="shared" si="3"/>
        <v>1.6930128147408727E-2</v>
      </c>
      <c r="Z58">
        <f t="shared" si="16"/>
        <v>13.353852077110503</v>
      </c>
      <c r="AA58">
        <f t="shared" si="17"/>
        <v>25.424171822450507</v>
      </c>
      <c r="AB58">
        <f t="shared" si="18"/>
        <v>44.433358614060346</v>
      </c>
      <c r="AC58">
        <f t="shared" si="19"/>
        <v>55.720172703215724</v>
      </c>
      <c r="AD58">
        <f t="shared" si="20"/>
        <v>63.195899650267762</v>
      </c>
      <c r="AE58">
        <v>8.8578761227130869E-3</v>
      </c>
      <c r="AF58">
        <f t="shared" si="21"/>
        <v>1.0040743797313885E-2</v>
      </c>
      <c r="AG58">
        <f t="shared" si="4"/>
        <v>6.6058344774546944E-3</v>
      </c>
      <c r="AH58">
        <f t="shared" si="5"/>
        <v>4.9220242595187568E-3</v>
      </c>
      <c r="AI58">
        <f t="shared" si="6"/>
        <v>3.9222522493004459E-3</v>
      </c>
      <c r="AJ58">
        <f t="shared" si="7"/>
        <v>4.0750770213228696E-3</v>
      </c>
      <c r="AK58">
        <f t="shared" si="8"/>
        <v>13.353852077110512</v>
      </c>
      <c r="AL58">
        <f t="shared" si="9"/>
        <v>25.424171822450507</v>
      </c>
      <c r="AM58">
        <f t="shared" si="10"/>
        <v>44.433358614060346</v>
      </c>
      <c r="AN58">
        <f t="shared" si="11"/>
        <v>55.720172703215724</v>
      </c>
      <c r="AO58">
        <f t="shared" si="12"/>
        <v>53.994874562834703</v>
      </c>
    </row>
    <row r="59" spans="1:41" x14ac:dyDescent="0.4">
      <c r="A59">
        <v>58</v>
      </c>
      <c r="B59">
        <v>5013.7944233348398</v>
      </c>
      <c r="C59">
        <v>1000</v>
      </c>
      <c r="D59">
        <v>30.3</v>
      </c>
      <c r="E59">
        <v>67.638629431620004</v>
      </c>
      <c r="F59">
        <v>0</v>
      </c>
      <c r="G59">
        <v>87.1</v>
      </c>
      <c r="H59">
        <v>1.4890000000000001</v>
      </c>
      <c r="I59">
        <v>12</v>
      </c>
      <c r="J59">
        <v>9.6120877448628555E-3</v>
      </c>
      <c r="K59">
        <v>4.8193031931798552E-2</v>
      </c>
      <c r="M59">
        <v>58</v>
      </c>
      <c r="N59">
        <v>0</v>
      </c>
      <c r="O59">
        <f t="shared" si="13"/>
        <v>1</v>
      </c>
      <c r="P59">
        <v>0.90918580375782876</v>
      </c>
      <c r="Q59">
        <v>0.92757306226175362</v>
      </c>
      <c r="R59">
        <v>0.10204081632653061</v>
      </c>
      <c r="S59">
        <f t="shared" si="14"/>
        <v>0.89795918367346939</v>
      </c>
      <c r="T59">
        <v>4.8193031931798552E-2</v>
      </c>
      <c r="U59">
        <f t="shared" si="15"/>
        <v>5.1616246571287418E-2</v>
      </c>
      <c r="V59">
        <f t="shared" si="0"/>
        <v>3.4599825260612643E-2</v>
      </c>
      <c r="W59">
        <f t="shared" si="1"/>
        <v>2.6021327264251791E-2</v>
      </c>
      <c r="X59">
        <f t="shared" si="2"/>
        <v>2.0851513177898118E-2</v>
      </c>
      <c r="Y59">
        <f t="shared" si="3"/>
        <v>1.7395453480140557E-2</v>
      </c>
      <c r="Z59">
        <f t="shared" si="16"/>
        <v>7.1031319306353344</v>
      </c>
      <c r="AA59">
        <f t="shared" si="17"/>
        <v>28.205751176690107</v>
      </c>
      <c r="AB59">
        <f t="shared" si="18"/>
        <v>46.006038173575689</v>
      </c>
      <c r="AC59">
        <f t="shared" si="19"/>
        <v>56.733344340305038</v>
      </c>
      <c r="AD59">
        <f t="shared" si="20"/>
        <v>63.904629397963333</v>
      </c>
      <c r="AE59">
        <v>9.6120877448628555E-3</v>
      </c>
      <c r="AF59">
        <f t="shared" si="21"/>
        <v>1.0294847018668894E-2</v>
      </c>
      <c r="AG59">
        <f t="shared" si="4"/>
        <v>6.9009261926617146E-3</v>
      </c>
      <c r="AH59">
        <f t="shared" si="5"/>
        <v>5.1899469876836605E-3</v>
      </c>
      <c r="AI59">
        <f t="shared" si="6"/>
        <v>4.1588289062775502E-3</v>
      </c>
      <c r="AJ59">
        <f t="shared" si="7"/>
        <v>4.3368983676264957E-3</v>
      </c>
      <c r="AK59">
        <f t="shared" si="8"/>
        <v>7.1031319306353247</v>
      </c>
      <c r="AL59">
        <f t="shared" si="9"/>
        <v>28.205751176690114</v>
      </c>
      <c r="AM59">
        <f t="shared" si="10"/>
        <v>46.006038173575682</v>
      </c>
      <c r="AN59">
        <f t="shared" si="11"/>
        <v>56.733344340305038</v>
      </c>
      <c r="AO59">
        <f t="shared" si="12"/>
        <v>54.880786747454167</v>
      </c>
    </row>
    <row r="60" spans="1:41" x14ac:dyDescent="0.4">
      <c r="A60">
        <v>59</v>
      </c>
      <c r="B60">
        <v>335.41620670728997</v>
      </c>
      <c r="C60">
        <v>1000</v>
      </c>
      <c r="D60">
        <v>30</v>
      </c>
      <c r="E60">
        <v>59.391860144399999</v>
      </c>
      <c r="F60">
        <v>0</v>
      </c>
      <c r="G60">
        <v>48</v>
      </c>
      <c r="H60">
        <v>1.157</v>
      </c>
      <c r="I60">
        <v>54</v>
      </c>
      <c r="J60">
        <v>0.23955308197138847</v>
      </c>
      <c r="K60">
        <v>8.034998605988361E-2</v>
      </c>
      <c r="M60">
        <v>59</v>
      </c>
      <c r="N60">
        <v>0</v>
      </c>
      <c r="O60">
        <f t="shared" si="13"/>
        <v>1</v>
      </c>
      <c r="P60">
        <v>0.5010438413361169</v>
      </c>
      <c r="Q60">
        <v>0.71664548919949178</v>
      </c>
      <c r="R60">
        <v>0.53061224489795922</v>
      </c>
      <c r="S60">
        <f t="shared" si="14"/>
        <v>0.46938775510204078</v>
      </c>
      <c r="T60">
        <v>8.034998605988361E-2</v>
      </c>
      <c r="U60">
        <f t="shared" si="15"/>
        <v>0.11960949909379527</v>
      </c>
      <c r="V60">
        <f t="shared" si="0"/>
        <v>8.2309646720049451E-2</v>
      </c>
      <c r="W60">
        <f t="shared" si="1"/>
        <v>6.2743332520936099E-2</v>
      </c>
      <c r="X60">
        <f t="shared" si="2"/>
        <v>5.0692837517721252E-2</v>
      </c>
      <c r="Y60">
        <f t="shared" si="3"/>
        <v>4.252540170881268E-2</v>
      </c>
      <c r="Z60">
        <f t="shared" si="16"/>
        <v>48.860634530355924</v>
      </c>
      <c r="AA60">
        <f t="shared" si="17"/>
        <v>2.438906036281494</v>
      </c>
      <c r="AB60">
        <f t="shared" si="18"/>
        <v>21.912453756775445</v>
      </c>
      <c r="AC60">
        <f t="shared" si="19"/>
        <v>36.909961029811925</v>
      </c>
      <c r="AD60">
        <f t="shared" si="20"/>
        <v>47.074786450965718</v>
      </c>
      <c r="AE60">
        <v>0.23955308197138847</v>
      </c>
      <c r="AF60">
        <f t="shared" si="21"/>
        <v>0.35660023785963252</v>
      </c>
      <c r="AG60">
        <f t="shared" si="4"/>
        <v>0.24539555654768702</v>
      </c>
      <c r="AH60">
        <f t="shared" si="5"/>
        <v>0.18706112366147759</v>
      </c>
      <c r="AI60">
        <f t="shared" si="6"/>
        <v>0.15113413277003557</v>
      </c>
      <c r="AJ60">
        <f t="shared" si="7"/>
        <v>0.15847997524581312</v>
      </c>
      <c r="AK60">
        <f t="shared" si="8"/>
        <v>48.860634530355917</v>
      </c>
      <c r="AL60">
        <f t="shared" si="9"/>
        <v>2.4389060362814949</v>
      </c>
      <c r="AM60">
        <f t="shared" si="10"/>
        <v>21.912453756775445</v>
      </c>
      <c r="AN60">
        <f t="shared" si="11"/>
        <v>36.909961029811925</v>
      </c>
      <c r="AO60">
        <f t="shared" si="12"/>
        <v>33.843483063707147</v>
      </c>
    </row>
    <row r="61" spans="1:41" x14ac:dyDescent="0.4">
      <c r="A61">
        <v>60</v>
      </c>
      <c r="B61">
        <v>8156.9391998886704</v>
      </c>
      <c r="C61">
        <v>1000</v>
      </c>
      <c r="D61">
        <v>27.7</v>
      </c>
      <c r="E61">
        <v>48.775823240055999</v>
      </c>
      <c r="F61">
        <v>54.5</v>
      </c>
      <c r="G61">
        <v>39.9</v>
      </c>
      <c r="H61">
        <v>0.873</v>
      </c>
      <c r="I61">
        <v>60</v>
      </c>
      <c r="J61">
        <v>1.889950675362298E-2</v>
      </c>
      <c r="K61">
        <v>0.15416212749718797</v>
      </c>
      <c r="M61">
        <v>60</v>
      </c>
      <c r="N61">
        <v>0.28092783505154639</v>
      </c>
      <c r="O61">
        <f t="shared" si="13"/>
        <v>0.71907216494845361</v>
      </c>
      <c r="P61">
        <v>0.41649269311064718</v>
      </c>
      <c r="Q61">
        <v>0.53621346886912324</v>
      </c>
      <c r="R61">
        <v>0.59183673469387754</v>
      </c>
      <c r="S61">
        <f t="shared" si="14"/>
        <v>0.40816326530612246</v>
      </c>
      <c r="T61">
        <v>0.15416212749718797</v>
      </c>
      <c r="U61">
        <f t="shared" si="15"/>
        <v>0.29647395498559476</v>
      </c>
      <c r="V61">
        <f t="shared" si="0"/>
        <v>0.20333667473641384</v>
      </c>
      <c r="W61">
        <f t="shared" si="1"/>
        <v>0.15472866976332847</v>
      </c>
      <c r="X61">
        <f t="shared" si="2"/>
        <v>0.12487667226131023</v>
      </c>
      <c r="Y61">
        <f t="shared" si="3"/>
        <v>0.10468052624214996</v>
      </c>
      <c r="Z61">
        <f t="shared" si="16"/>
        <v>92.313092585598028</v>
      </c>
      <c r="AA61">
        <f t="shared" si="17"/>
        <v>31.897942794103471</v>
      </c>
      <c r="AB61">
        <f t="shared" si="18"/>
        <v>0.36749769566512758</v>
      </c>
      <c r="AC61">
        <f t="shared" si="19"/>
        <v>18.996530283621006</v>
      </c>
      <c r="AD61">
        <f t="shared" si="20"/>
        <v>32.097118830914283</v>
      </c>
      <c r="AE61">
        <v>1.889950675362298E-2</v>
      </c>
      <c r="AF61">
        <f t="shared" si="21"/>
        <v>3.6346225921316311E-2</v>
      </c>
      <c r="AG61">
        <f t="shared" si="4"/>
        <v>2.4928060606261359E-2</v>
      </c>
      <c r="AH61">
        <f t="shared" si="5"/>
        <v>1.896896200543462E-2</v>
      </c>
      <c r="AI61">
        <f t="shared" si="6"/>
        <v>1.5309256229715995E-2</v>
      </c>
      <c r="AJ61">
        <f t="shared" si="7"/>
        <v>1.6041637015569928E-2</v>
      </c>
      <c r="AK61">
        <f t="shared" si="8"/>
        <v>92.313092585598014</v>
      </c>
      <c r="AL61">
        <f t="shared" si="9"/>
        <v>31.897942794103468</v>
      </c>
      <c r="AM61">
        <f t="shared" si="10"/>
        <v>0.3674976956651323</v>
      </c>
      <c r="AN61">
        <f t="shared" si="11"/>
        <v>18.996530283620999</v>
      </c>
      <c r="AO61">
        <f t="shared" si="12"/>
        <v>15.12139853864285</v>
      </c>
    </row>
    <row r="62" spans="1:41" x14ac:dyDescent="0.4">
      <c r="A62">
        <v>61</v>
      </c>
      <c r="B62">
        <v>7075.8329357616904</v>
      </c>
      <c r="C62">
        <v>1000</v>
      </c>
      <c r="D62">
        <v>28.5</v>
      </c>
      <c r="E62">
        <v>58.572035812620001</v>
      </c>
      <c r="F62">
        <v>0</v>
      </c>
      <c r="G62">
        <v>70.2</v>
      </c>
      <c r="H62">
        <v>1.2130000000000001</v>
      </c>
      <c r="I62">
        <v>32</v>
      </c>
      <c r="J62">
        <v>1.0564107294069879E-2</v>
      </c>
      <c r="K62">
        <v>7.4749858328299973E-2</v>
      </c>
      <c r="M62">
        <v>61</v>
      </c>
      <c r="N62">
        <v>0</v>
      </c>
      <c r="O62">
        <f t="shared" si="13"/>
        <v>1</v>
      </c>
      <c r="P62">
        <v>0.73277661795407101</v>
      </c>
      <c r="Q62">
        <v>0.75222363405336734</v>
      </c>
      <c r="R62">
        <v>0.30612244897959184</v>
      </c>
      <c r="S62">
        <f t="shared" si="14"/>
        <v>0.69387755102040816</v>
      </c>
      <c r="T62">
        <v>7.4749858328299973E-2</v>
      </c>
      <c r="U62">
        <f t="shared" si="15"/>
        <v>9.405817141772678E-2</v>
      </c>
      <c r="V62">
        <f t="shared" si="0"/>
        <v>6.4109616457572183E-2</v>
      </c>
      <c r="W62">
        <f t="shared" si="1"/>
        <v>4.8626663007907599E-2</v>
      </c>
      <c r="X62">
        <f t="shared" si="2"/>
        <v>3.9167433828080522E-2</v>
      </c>
      <c r="Y62">
        <f t="shared" si="3"/>
        <v>3.2789056583429052E-2</v>
      </c>
      <c r="Z62">
        <f t="shared" si="16"/>
        <v>25.830568139173</v>
      </c>
      <c r="AA62">
        <f t="shared" si="17"/>
        <v>14.234464263458598</v>
      </c>
      <c r="AB62">
        <f t="shared" si="18"/>
        <v>34.947484723863674</v>
      </c>
      <c r="AC62">
        <f t="shared" si="19"/>
        <v>47.601995904717455</v>
      </c>
      <c r="AD62">
        <f t="shared" si="20"/>
        <v>56.134958223706413</v>
      </c>
      <c r="AE62">
        <v>1.0564107294069879E-2</v>
      </c>
      <c r="AF62">
        <f t="shared" si="21"/>
        <v>1.3292876226959944E-2</v>
      </c>
      <c r="AG62">
        <f t="shared" si="4"/>
        <v>9.0603632165420795E-3</v>
      </c>
      <c r="AH62">
        <f t="shared" si="5"/>
        <v>6.8722175112622391E-3</v>
      </c>
      <c r="AI62">
        <f t="shared" si="6"/>
        <v>5.5353813725767774E-3</v>
      </c>
      <c r="AJ62">
        <f t="shared" si="7"/>
        <v>5.792437597295288E-3</v>
      </c>
      <c r="AK62">
        <f t="shared" si="8"/>
        <v>25.830568139173</v>
      </c>
      <c r="AL62">
        <f t="shared" si="9"/>
        <v>14.234464263458596</v>
      </c>
      <c r="AM62">
        <f t="shared" si="10"/>
        <v>34.947484723863681</v>
      </c>
      <c r="AN62">
        <f t="shared" si="11"/>
        <v>47.601995904717455</v>
      </c>
      <c r="AO62">
        <f t="shared" si="12"/>
        <v>45.168697779633014</v>
      </c>
    </row>
    <row r="63" spans="1:41" x14ac:dyDescent="0.4">
      <c r="A63">
        <v>62</v>
      </c>
      <c r="B63">
        <v>1616.7421949024099</v>
      </c>
      <c r="C63">
        <v>1000</v>
      </c>
      <c r="D63">
        <v>29.2</v>
      </c>
      <c r="E63">
        <v>56.157861739600001</v>
      </c>
      <c r="F63">
        <v>0</v>
      </c>
      <c r="G63">
        <v>51.8</v>
      </c>
      <c r="H63">
        <v>1.075</v>
      </c>
      <c r="I63">
        <v>66</v>
      </c>
      <c r="J63">
        <v>5.8812858196620472E-2</v>
      </c>
      <c r="K63">
        <v>9.5085229449288364E-2</v>
      </c>
      <c r="M63">
        <v>62</v>
      </c>
      <c r="N63">
        <v>0</v>
      </c>
      <c r="O63">
        <f t="shared" si="13"/>
        <v>1</v>
      </c>
      <c r="P63">
        <v>0.54070981210855951</v>
      </c>
      <c r="Q63">
        <v>0.66454891994917409</v>
      </c>
      <c r="R63">
        <v>0.65306122448979587</v>
      </c>
      <c r="S63">
        <f t="shared" si="14"/>
        <v>0.34693877551020413</v>
      </c>
      <c r="T63">
        <v>9.5085229449288364E-2</v>
      </c>
      <c r="U63">
        <f t="shared" si="15"/>
        <v>0.14902487627597097</v>
      </c>
      <c r="V63">
        <f t="shared" si="0"/>
        <v>0.10122298000070497</v>
      </c>
      <c r="W63">
        <f t="shared" si="1"/>
        <v>7.6639686132959156E-2</v>
      </c>
      <c r="X63">
        <f t="shared" si="2"/>
        <v>6.1663835817986783E-2</v>
      </c>
      <c r="Y63">
        <f t="shared" si="3"/>
        <v>5.1584012996864707E-2</v>
      </c>
      <c r="Z63">
        <f t="shared" si="16"/>
        <v>56.727682247903857</v>
      </c>
      <c r="AA63">
        <f t="shared" si="17"/>
        <v>6.4549989382841417</v>
      </c>
      <c r="AB63">
        <f t="shared" si="18"/>
        <v>19.398957570131053</v>
      </c>
      <c r="AC63">
        <f t="shared" si="19"/>
        <v>35.148880456902248</v>
      </c>
      <c r="AD63">
        <f t="shared" si="20"/>
        <v>45.749709712405</v>
      </c>
      <c r="AE63">
        <v>5.8812858196620472E-2</v>
      </c>
      <c r="AF63">
        <f t="shared" si="21"/>
        <v>9.2176029515309621E-2</v>
      </c>
      <c r="AG63">
        <f t="shared" si="4"/>
        <v>6.2609227568786882E-2</v>
      </c>
      <c r="AH63">
        <f t="shared" si="5"/>
        <v>4.7403776789276722E-2</v>
      </c>
      <c r="AI63">
        <f t="shared" si="6"/>
        <v>3.8140796975802908E-2</v>
      </c>
      <c r="AJ63">
        <f t="shared" si="7"/>
        <v>3.9882682872622775E-2</v>
      </c>
      <c r="AK63">
        <f t="shared" si="8"/>
        <v>56.727682247903864</v>
      </c>
      <c r="AL63">
        <f t="shared" si="9"/>
        <v>6.4549989382841426</v>
      </c>
      <c r="AM63">
        <f t="shared" si="10"/>
        <v>19.398957570131056</v>
      </c>
      <c r="AN63">
        <f t="shared" si="11"/>
        <v>35.148880456902248</v>
      </c>
      <c r="AO63">
        <f t="shared" si="12"/>
        <v>32.187137140506238</v>
      </c>
    </row>
    <row r="64" spans="1:41" x14ac:dyDescent="0.4">
      <c r="A64">
        <v>63</v>
      </c>
      <c r="B64">
        <v>2988.21437859656</v>
      </c>
      <c r="C64">
        <v>1000</v>
      </c>
      <c r="D64">
        <v>29.9</v>
      </c>
      <c r="E64">
        <v>61.484902205167998</v>
      </c>
      <c r="F64">
        <v>0</v>
      </c>
      <c r="G64">
        <v>71.099999999999994</v>
      </c>
      <c r="H64">
        <v>1.262</v>
      </c>
      <c r="I64">
        <v>50</v>
      </c>
      <c r="J64">
        <v>2.2792989726476028E-2</v>
      </c>
      <c r="K64">
        <v>6.8110339631859348E-2</v>
      </c>
      <c r="M64">
        <v>63</v>
      </c>
      <c r="N64">
        <v>0</v>
      </c>
      <c r="O64">
        <f t="shared" si="13"/>
        <v>1</v>
      </c>
      <c r="P64">
        <v>0.74217118997912312</v>
      </c>
      <c r="Q64">
        <v>0.78335451080050833</v>
      </c>
      <c r="R64">
        <v>0.48979591836734693</v>
      </c>
      <c r="S64">
        <f t="shared" si="14"/>
        <v>0.51020408163265307</v>
      </c>
      <c r="T64">
        <v>6.8110339631859348E-2</v>
      </c>
      <c r="U64">
        <f t="shared" si="15"/>
        <v>8.9744930561951111E-2</v>
      </c>
      <c r="V64">
        <f t="shared" si="0"/>
        <v>5.9729466926677383E-2</v>
      </c>
      <c r="W64">
        <f t="shared" si="1"/>
        <v>4.4759512506357721E-2</v>
      </c>
      <c r="X64">
        <f t="shared" si="2"/>
        <v>3.578959212393111E-2</v>
      </c>
      <c r="Y64">
        <f t="shared" si="3"/>
        <v>2.9814658561246939E-2</v>
      </c>
      <c r="Z64">
        <f t="shared" si="16"/>
        <v>31.764033254022934</v>
      </c>
      <c r="AA64">
        <f t="shared" si="17"/>
        <v>12.304846445460567</v>
      </c>
      <c r="AB64">
        <f t="shared" si="18"/>
        <v>34.283821298960348</v>
      </c>
      <c r="AC64">
        <f t="shared" si="19"/>
        <v>47.453510997924695</v>
      </c>
      <c r="AD64">
        <f t="shared" si="20"/>
        <v>56.225943487586413</v>
      </c>
      <c r="AE64">
        <v>2.2792989726476028E-2</v>
      </c>
      <c r="AF64">
        <f t="shared" si="21"/>
        <v>3.0032962562779902E-2</v>
      </c>
      <c r="AG64">
        <f t="shared" si="4"/>
        <v>1.9988347340303549E-2</v>
      </c>
      <c r="AH64">
        <f t="shared" si="5"/>
        <v>1.4978681859960596E-2</v>
      </c>
      <c r="AI64">
        <f t="shared" si="6"/>
        <v>1.1976915839866882E-2</v>
      </c>
      <c r="AJ64">
        <f t="shared" si="7"/>
        <v>1.2471770254670299E-2</v>
      </c>
      <c r="AK64">
        <f t="shared" si="8"/>
        <v>31.764033254022923</v>
      </c>
      <c r="AL64">
        <f t="shared" si="9"/>
        <v>12.304846445460573</v>
      </c>
      <c r="AM64">
        <f t="shared" si="10"/>
        <v>34.283821298960341</v>
      </c>
      <c r="AN64">
        <f t="shared" si="11"/>
        <v>47.453510997924688</v>
      </c>
      <c r="AO64">
        <f t="shared" si="12"/>
        <v>45.282429359483018</v>
      </c>
    </row>
    <row r="65" spans="1:41" x14ac:dyDescent="0.4">
      <c r="A65">
        <v>64</v>
      </c>
      <c r="B65">
        <v>195.76282055793899</v>
      </c>
      <c r="C65">
        <v>1000</v>
      </c>
      <c r="D65">
        <v>30.8</v>
      </c>
      <c r="E65">
        <v>67.884776652799999</v>
      </c>
      <c r="F65">
        <v>0</v>
      </c>
      <c r="G65">
        <v>89.7</v>
      </c>
      <c r="H65">
        <v>1.536</v>
      </c>
      <c r="I65">
        <v>56</v>
      </c>
      <c r="J65">
        <v>0.24039952426477756</v>
      </c>
      <c r="K65">
        <v>4.7061288930859556E-2</v>
      </c>
      <c r="M65">
        <v>64</v>
      </c>
      <c r="N65">
        <v>0</v>
      </c>
      <c r="O65">
        <f t="shared" si="13"/>
        <v>1</v>
      </c>
      <c r="P65">
        <v>0.93632567849686854</v>
      </c>
      <c r="Q65">
        <v>0.95743329097839902</v>
      </c>
      <c r="R65">
        <v>0.55102040816326525</v>
      </c>
      <c r="S65">
        <f t="shared" si="14"/>
        <v>0.44897959183673475</v>
      </c>
      <c r="T65">
        <v>4.7061288930859556E-2</v>
      </c>
      <c r="U65">
        <f t="shared" si="15"/>
        <v>5.6314651077454668E-2</v>
      </c>
      <c r="V65">
        <f t="shared" si="0"/>
        <v>3.594867649925864E-2</v>
      </c>
      <c r="W65">
        <f t="shared" si="1"/>
        <v>2.6400895355799193E-2</v>
      </c>
      <c r="X65">
        <f t="shared" si="2"/>
        <v>2.0860464651764138E-2</v>
      </c>
      <c r="Y65">
        <f t="shared" si="3"/>
        <v>1.7242081412428088E-2</v>
      </c>
      <c r="Z65">
        <f t="shared" si="16"/>
        <v>19.662364454551508</v>
      </c>
      <c r="AA65">
        <f t="shared" si="17"/>
        <v>23.613064333888289</v>
      </c>
      <c r="AB65">
        <f t="shared" si="18"/>
        <v>43.90103638133187</v>
      </c>
      <c r="AC65">
        <f t="shared" si="19"/>
        <v>55.673834853075434</v>
      </c>
      <c r="AD65">
        <f t="shared" si="20"/>
        <v>63.362496429370175</v>
      </c>
      <c r="AE65">
        <v>0.24039952426477756</v>
      </c>
      <c r="AF65">
        <f t="shared" si="21"/>
        <v>0.28766775487272611</v>
      </c>
      <c r="AG65">
        <f t="shared" si="4"/>
        <v>0.18363382994177424</v>
      </c>
      <c r="AH65">
        <f t="shared" si="5"/>
        <v>0.13486164165674883</v>
      </c>
      <c r="AI65">
        <f t="shared" si="6"/>
        <v>0.1065598901380263</v>
      </c>
      <c r="AJ65">
        <f t="shared" si="7"/>
        <v>0.11009548035785624</v>
      </c>
      <c r="AK65">
        <f t="shared" si="8"/>
        <v>19.662364454551508</v>
      </c>
      <c r="AL65">
        <f t="shared" si="9"/>
        <v>23.613064333888293</v>
      </c>
      <c r="AM65">
        <f t="shared" si="10"/>
        <v>43.90103638133187</v>
      </c>
      <c r="AN65">
        <f t="shared" si="11"/>
        <v>55.673834853075434</v>
      </c>
      <c r="AO65">
        <f t="shared" si="12"/>
        <v>54.203120536712724</v>
      </c>
    </row>
    <row r="66" spans="1:41" x14ac:dyDescent="0.4">
      <c r="A66">
        <v>65</v>
      </c>
      <c r="B66">
        <v>5354.6026102230899</v>
      </c>
      <c r="C66">
        <v>1000</v>
      </c>
      <c r="D66">
        <v>30.2</v>
      </c>
      <c r="E66">
        <v>59.829453681799997</v>
      </c>
      <c r="F66">
        <v>0</v>
      </c>
      <c r="G66">
        <v>63.8</v>
      </c>
      <c r="H66">
        <v>1.2390000000000001</v>
      </c>
      <c r="I66">
        <v>26</v>
      </c>
      <c r="J66">
        <v>1.3889941245268263E-2</v>
      </c>
      <c r="K66">
        <v>7.4375115647758797E-2</v>
      </c>
      <c r="M66">
        <v>65</v>
      </c>
      <c r="N66">
        <v>0</v>
      </c>
      <c r="O66">
        <f t="shared" si="13"/>
        <v>1</v>
      </c>
      <c r="P66">
        <v>0.66597077244258873</v>
      </c>
      <c r="Q66">
        <v>0.76874205844980947</v>
      </c>
      <c r="R66">
        <v>0.24489795918367346</v>
      </c>
      <c r="S66">
        <f t="shared" si="14"/>
        <v>0.75510204081632648</v>
      </c>
      <c r="T66">
        <v>7.4375115647758797E-2</v>
      </c>
      <c r="U66">
        <f t="shared" ref="U66:U129" si="22">T66/(((O66+P66+Q66+S66)/4))</f>
        <v>9.3265745679989784E-2</v>
      </c>
      <c r="V66">
        <f t="shared" ref="V66:V129" si="23">T66/(((O66+(2*P66)+(2*Q66)+S66)/4))</f>
        <v>6.4330993719359145E-2</v>
      </c>
      <c r="W66">
        <f t="shared" ref="W66:W129" si="24">T66/(((O66+(3*P66)+(3*Q66)+S66)/4))</f>
        <v>4.9098638838737114E-2</v>
      </c>
      <c r="X66">
        <f t="shared" ref="X66:X129" si="25">T66/(((O66+(4*P66)+(4*Q66)+S66)/4))</f>
        <v>3.9698734182797173E-2</v>
      </c>
      <c r="Y66">
        <f t="shared" ref="Y66:Y129" si="26">T66/(((O66+(5*P66)+(5*Q66)+S66)/4))</f>
        <v>3.3319698159212201E-2</v>
      </c>
      <c r="Z66">
        <f t="shared" si="16"/>
        <v>25.399126936080581</v>
      </c>
      <c r="AA66">
        <f t="shared" si="17"/>
        <v>13.504680753665921</v>
      </c>
      <c r="AB66">
        <f t="shared" si="18"/>
        <v>33.985126058467323</v>
      </c>
      <c r="AC66">
        <f t="shared" si="19"/>
        <v>46.623633674990536</v>
      </c>
      <c r="AD66">
        <f t="shared" si="20"/>
        <v>55.200475496381628</v>
      </c>
      <c r="AE66">
        <v>1.3889941245268263E-2</v>
      </c>
      <c r="AF66">
        <f t="shared" ref="AF66:AF129" si="27">AE66/(((O66+P66+Q66+S66)/4))</f>
        <v>1.7417865053500962E-2</v>
      </c>
      <c r="AG66">
        <f t="shared" ref="AG66:AG129" si="28">J66/((O66+(2*P66)+(2*Q66)+S66)/4)</f>
        <v>1.2014149023223016E-2</v>
      </c>
      <c r="AH66">
        <f t="shared" ref="AH66:AH129" si="29">J66/((O66+(3*P66)+(3*Q66)+S66)/4)</f>
        <v>9.1694272036167979E-3</v>
      </c>
      <c r="AI66">
        <f t="shared" ref="AI66:AI129" si="30">J66/((O66+(4*P66)+(4*Q66)+S66)/4)</f>
        <v>7.4139459214029703E-3</v>
      </c>
      <c r="AJ66">
        <f t="shared" ref="AJ66:AJ129" si="31">J66/((O66+(5*P66)+(5*Q66)+S66)/5)</f>
        <v>7.7782845396401883E-3</v>
      </c>
      <c r="AK66">
        <f t="shared" ref="AK66:AK129" si="32">ABS((AE66-AF66)/AE66)*100</f>
        <v>25.399126936080584</v>
      </c>
      <c r="AL66">
        <f t="shared" ref="AL66:AL129" si="33">ABS((AE66-AG66)/AE66)*100</f>
        <v>13.504680753665923</v>
      </c>
      <c r="AM66">
        <f t="shared" ref="AM66:AM129" si="34">ABS((AE66-AH66)/AE66)*100</f>
        <v>33.985126058467323</v>
      </c>
      <c r="AN66">
        <f t="shared" ref="AN66:AN129" si="35">ABS((AE66-AI66)/AE66)*100</f>
        <v>46.623633674990529</v>
      </c>
      <c r="AO66">
        <f t="shared" ref="AO66:AO129" si="36">ABS((AE66-AJ66)/AE66)*100</f>
        <v>44.000594370477039</v>
      </c>
    </row>
    <row r="67" spans="1:41" x14ac:dyDescent="0.4">
      <c r="A67">
        <v>66</v>
      </c>
      <c r="B67">
        <v>7998.6453106730896</v>
      </c>
      <c r="C67">
        <v>1000</v>
      </c>
      <c r="D67">
        <v>29.1</v>
      </c>
      <c r="E67">
        <v>53.184898593287997</v>
      </c>
      <c r="F67">
        <v>0.5</v>
      </c>
      <c r="G67">
        <v>42.3</v>
      </c>
      <c r="H67">
        <v>0.96199999999999997</v>
      </c>
      <c r="I67">
        <v>76</v>
      </c>
      <c r="J67">
        <v>1.5052148176949909E-2</v>
      </c>
      <c r="K67">
        <v>0.12039679443111688</v>
      </c>
      <c r="M67">
        <v>66</v>
      </c>
      <c r="N67">
        <v>2.5773195876288659E-3</v>
      </c>
      <c r="O67">
        <f t="shared" ref="O67:O130" si="37">1-N67</f>
        <v>0.99742268041237114</v>
      </c>
      <c r="P67">
        <v>0.44154488517745299</v>
      </c>
      <c r="Q67">
        <v>0.59275730622617528</v>
      </c>
      <c r="R67">
        <v>0.75510204081632648</v>
      </c>
      <c r="S67">
        <f t="shared" ref="S67:S130" si="38">1-R67</f>
        <v>0.24489795918367352</v>
      </c>
      <c r="T67">
        <v>0.12039679443111688</v>
      </c>
      <c r="U67">
        <f t="shared" si="22"/>
        <v>0.21153577622385561</v>
      </c>
      <c r="V67">
        <f t="shared" si="23"/>
        <v>0.14545396663041851</v>
      </c>
      <c r="W67">
        <f t="shared" si="24"/>
        <v>0.11083129926882247</v>
      </c>
      <c r="X67">
        <f t="shared" si="25"/>
        <v>8.952217590966359E-2</v>
      </c>
      <c r="Y67">
        <f t="shared" si="26"/>
        <v>7.5085722234848468E-2</v>
      </c>
      <c r="Z67">
        <f t="shared" ref="Z67:Z130" si="39">ABS((T67-U67)/T67)*100</f>
        <v>75.698844162235943</v>
      </c>
      <c r="AA67">
        <f t="shared" ref="AA67:AA130" si="40">ABS((T67-V67)/T67)*100</f>
        <v>20.812158926405385</v>
      </c>
      <c r="AB67">
        <f t="shared" ref="AB67:AB130" si="41">ABS((T67-W67)/T67)*100</f>
        <v>7.9449749534379457</v>
      </c>
      <c r="AC67">
        <f t="shared" ref="AC67:AC130" si="42">ABS((T67-X67)/T67)*100</f>
        <v>25.644053620644954</v>
      </c>
      <c r="AD67">
        <f t="shared" ref="AD67:AD130" si="43">ABS((T67-Y67)/T67)*100</f>
        <v>37.634782894649597</v>
      </c>
      <c r="AE67">
        <v>1.5052148176949909E-2</v>
      </c>
      <c r="AF67">
        <f t="shared" si="27"/>
        <v>2.6446450368488059E-2</v>
      </c>
      <c r="AG67">
        <f t="shared" si="28"/>
        <v>1.8184825177374755E-2</v>
      </c>
      <c r="AH67">
        <f t="shared" si="29"/>
        <v>1.3856258774336874E-2</v>
      </c>
      <c r="AI67">
        <f t="shared" si="30"/>
        <v>1.1192167227393942E-2</v>
      </c>
      <c r="AJ67">
        <f t="shared" si="31"/>
        <v>1.1734131111967317E-2</v>
      </c>
      <c r="AK67">
        <f t="shared" si="32"/>
        <v>75.698844162235943</v>
      </c>
      <c r="AL67">
        <f t="shared" si="33"/>
        <v>20.812158926405388</v>
      </c>
      <c r="AM67">
        <f t="shared" si="34"/>
        <v>7.9449749534379359</v>
      </c>
      <c r="AN67">
        <f t="shared" si="35"/>
        <v>25.644053620644957</v>
      </c>
      <c r="AO67">
        <f t="shared" si="36"/>
        <v>22.043478618311994</v>
      </c>
    </row>
    <row r="68" spans="1:41" x14ac:dyDescent="0.4">
      <c r="A68">
        <v>67</v>
      </c>
      <c r="B68">
        <v>3159.4816027588799</v>
      </c>
      <c r="C68">
        <v>1000</v>
      </c>
      <c r="D68">
        <v>27.8</v>
      </c>
      <c r="E68">
        <v>47.147551245152002</v>
      </c>
      <c r="F68">
        <v>21.5</v>
      </c>
      <c r="G68">
        <v>17.100000000000001</v>
      </c>
      <c r="H68">
        <v>0.79300000000000004</v>
      </c>
      <c r="I68">
        <v>88</v>
      </c>
      <c r="J68">
        <v>5.9226245765798845E-2</v>
      </c>
      <c r="K68">
        <v>0.18712423389751745</v>
      </c>
      <c r="M68">
        <v>67</v>
      </c>
      <c r="N68">
        <v>0.11082474226804123</v>
      </c>
      <c r="O68">
        <f t="shared" si="37"/>
        <v>0.88917525773195871</v>
      </c>
      <c r="P68">
        <v>0.17849686847599167</v>
      </c>
      <c r="Q68">
        <v>0.48538754764930114</v>
      </c>
      <c r="R68">
        <v>0.87755102040816324</v>
      </c>
      <c r="S68">
        <f t="shared" si="38"/>
        <v>0.12244897959183676</v>
      </c>
      <c r="T68">
        <v>0.18712423389751745</v>
      </c>
      <c r="U68">
        <f t="shared" si="22"/>
        <v>0.4467281825428146</v>
      </c>
      <c r="V68">
        <f t="shared" si="23"/>
        <v>0.31995347225947285</v>
      </c>
      <c r="W68">
        <f t="shared" si="24"/>
        <v>0.24922669954877391</v>
      </c>
      <c r="X68">
        <f t="shared" si="25"/>
        <v>0.20410796022329408</v>
      </c>
      <c r="Y68">
        <f t="shared" si="26"/>
        <v>0.17282127242275916</v>
      </c>
      <c r="Z68">
        <f t="shared" si="39"/>
        <v>138.73347307194572</v>
      </c>
      <c r="AA68">
        <f t="shared" si="40"/>
        <v>70.984519532997609</v>
      </c>
      <c r="AB68">
        <f t="shared" si="41"/>
        <v>33.187826268011975</v>
      </c>
      <c r="AC68">
        <f t="shared" si="42"/>
        <v>9.0761768115390815</v>
      </c>
      <c r="AD68">
        <f t="shared" si="43"/>
        <v>7.6435644795166455</v>
      </c>
      <c r="AE68">
        <v>5.9226245765798845E-2</v>
      </c>
      <c r="AF68">
        <f t="shared" si="27"/>
        <v>0.14139287348681778</v>
      </c>
      <c r="AG68">
        <f t="shared" si="28"/>
        <v>0.10126771176008349</v>
      </c>
      <c r="AH68">
        <f t="shared" si="29"/>
        <v>7.8882149315617961E-2</v>
      </c>
      <c r="AI68">
        <f t="shared" si="30"/>
        <v>6.4601724550339426E-2</v>
      </c>
      <c r="AJ68">
        <f t="shared" si="31"/>
        <v>6.8374061852366261E-2</v>
      </c>
      <c r="AK68">
        <f t="shared" si="32"/>
        <v>138.73347307194572</v>
      </c>
      <c r="AL68">
        <f t="shared" si="33"/>
        <v>70.984519532997609</v>
      </c>
      <c r="AM68">
        <f t="shared" si="34"/>
        <v>33.187826268011975</v>
      </c>
      <c r="AN68">
        <f t="shared" si="35"/>
        <v>9.0761768115390797</v>
      </c>
      <c r="AO68">
        <f t="shared" si="36"/>
        <v>15.445544400604183</v>
      </c>
    </row>
    <row r="69" spans="1:41" x14ac:dyDescent="0.4">
      <c r="A69">
        <v>68</v>
      </c>
      <c r="B69">
        <v>9045.7002051800901</v>
      </c>
      <c r="C69">
        <v>1000</v>
      </c>
      <c r="D69">
        <v>27.9</v>
      </c>
      <c r="E69">
        <v>51.667153897440002</v>
      </c>
      <c r="F69">
        <v>3.5</v>
      </c>
      <c r="G69">
        <v>50.6</v>
      </c>
      <c r="H69">
        <v>0.96399999999999997</v>
      </c>
      <c r="I69">
        <v>64</v>
      </c>
      <c r="J69">
        <v>1.3480667929337669E-2</v>
      </c>
      <c r="K69">
        <v>0.12194208065437444</v>
      </c>
      <c r="M69">
        <v>68</v>
      </c>
      <c r="N69">
        <v>1.804123711340206E-2</v>
      </c>
      <c r="O69">
        <f t="shared" si="37"/>
        <v>0.98195876288659789</v>
      </c>
      <c r="P69">
        <v>0.52818371607515657</v>
      </c>
      <c r="Q69">
        <v>0.59402795425667088</v>
      </c>
      <c r="R69">
        <v>0.63265306122448983</v>
      </c>
      <c r="S69">
        <f t="shared" si="38"/>
        <v>0.36734693877551017</v>
      </c>
      <c r="T69">
        <v>0.12194208065437444</v>
      </c>
      <c r="U69">
        <f t="shared" si="22"/>
        <v>0.19735581394031754</v>
      </c>
      <c r="V69">
        <f t="shared" si="23"/>
        <v>0.13572762912081637</v>
      </c>
      <c r="W69">
        <f t="shared" si="24"/>
        <v>0.10342969777129025</v>
      </c>
      <c r="X69">
        <f t="shared" si="25"/>
        <v>8.354840549189925E-2</v>
      </c>
      <c r="Y69">
        <f t="shared" si="26"/>
        <v>7.0077990013288391E-2</v>
      </c>
      <c r="Z69">
        <f t="shared" si="39"/>
        <v>61.843895791553216</v>
      </c>
      <c r="AA69">
        <f t="shared" si="40"/>
        <v>11.304996923510673</v>
      </c>
      <c r="AB69">
        <f t="shared" si="41"/>
        <v>15.18129162938806</v>
      </c>
      <c r="AC69">
        <f t="shared" si="42"/>
        <v>31.485173089096286</v>
      </c>
      <c r="AD69">
        <f t="shared" si="43"/>
        <v>42.531741596312941</v>
      </c>
      <c r="AE69">
        <v>1.3480667929337669E-2</v>
      </c>
      <c r="AF69">
        <f t="shared" si="27"/>
        <v>2.1817638155562594E-2</v>
      </c>
      <c r="AG69">
        <f t="shared" si="28"/>
        <v>1.5004657024017981E-2</v>
      </c>
      <c r="AH69">
        <f t="shared" si="29"/>
        <v>1.1434128417395528E-2</v>
      </c>
      <c r="AI69">
        <f t="shared" si="30"/>
        <v>9.236256298219411E-3</v>
      </c>
      <c r="AJ69">
        <f t="shared" si="31"/>
        <v>9.6838813502184273E-3</v>
      </c>
      <c r="AK69">
        <f t="shared" si="32"/>
        <v>61.84389579155323</v>
      </c>
      <c r="AL69">
        <f t="shared" si="33"/>
        <v>11.304996923510663</v>
      </c>
      <c r="AM69">
        <f t="shared" si="34"/>
        <v>15.181291629388069</v>
      </c>
      <c r="AN69">
        <f t="shared" si="35"/>
        <v>31.485173089096293</v>
      </c>
      <c r="AO69">
        <f t="shared" si="36"/>
        <v>28.164676995391176</v>
      </c>
    </row>
    <row r="70" spans="1:41" x14ac:dyDescent="0.4">
      <c r="A70">
        <v>69</v>
      </c>
      <c r="B70">
        <v>7330.2453083119499</v>
      </c>
      <c r="C70">
        <v>1000</v>
      </c>
      <c r="D70">
        <v>27.8</v>
      </c>
      <c r="E70">
        <v>52.620537250592001</v>
      </c>
      <c r="F70">
        <v>59</v>
      </c>
      <c r="G70">
        <v>51.4</v>
      </c>
      <c r="H70">
        <v>1.004</v>
      </c>
      <c r="I70">
        <v>58</v>
      </c>
      <c r="J70">
        <v>1.5218895796771489E-2</v>
      </c>
      <c r="K70">
        <v>0.11155823951197265</v>
      </c>
      <c r="M70">
        <v>69</v>
      </c>
      <c r="N70">
        <v>0.30412371134020616</v>
      </c>
      <c r="O70">
        <f t="shared" si="37"/>
        <v>0.69587628865979378</v>
      </c>
      <c r="P70">
        <v>0.5365344467640919</v>
      </c>
      <c r="Q70">
        <v>0.61944091486658193</v>
      </c>
      <c r="R70">
        <v>0.5714285714285714</v>
      </c>
      <c r="S70">
        <f t="shared" si="38"/>
        <v>0.4285714285714286</v>
      </c>
      <c r="T70">
        <v>0.11155823951197265</v>
      </c>
      <c r="U70">
        <f t="shared" si="22"/>
        <v>0.19567989913108341</v>
      </c>
      <c r="V70">
        <f t="shared" si="23"/>
        <v>0.12985483661898298</v>
      </c>
      <c r="W70">
        <f t="shared" si="24"/>
        <v>9.7168257044228129E-2</v>
      </c>
      <c r="X70">
        <f t="shared" si="25"/>
        <v>7.7628018990495942E-2</v>
      </c>
      <c r="Y70">
        <f t="shared" si="26"/>
        <v>6.4630936220807789E-2</v>
      </c>
      <c r="Z70">
        <f t="shared" si="39"/>
        <v>75.406047986336915</v>
      </c>
      <c r="AA70">
        <f t="shared" si="40"/>
        <v>16.400937471809694</v>
      </c>
      <c r="AB70">
        <f t="shared" si="41"/>
        <v>12.89907633061936</v>
      </c>
      <c r="AC70">
        <f t="shared" si="42"/>
        <v>30.414804562988152</v>
      </c>
      <c r="AD70">
        <f t="shared" si="43"/>
        <v>42.065295666599809</v>
      </c>
      <c r="AE70">
        <v>1.5218895796771489E-2</v>
      </c>
      <c r="AF70">
        <f t="shared" si="27"/>
        <v>2.6694863664275609E-2</v>
      </c>
      <c r="AG70">
        <f t="shared" si="28"/>
        <v>1.7714937380299854E-2</v>
      </c>
      <c r="AH70">
        <f t="shared" si="29"/>
        <v>1.3255798811268513E-2</v>
      </c>
      <c r="AI70">
        <f t="shared" si="30"/>
        <v>1.0590098383538622E-2</v>
      </c>
      <c r="AJ70">
        <f t="shared" si="31"/>
        <v>1.1021277853334791E-2</v>
      </c>
      <c r="AK70">
        <f t="shared" si="32"/>
        <v>75.406047986336915</v>
      </c>
      <c r="AL70">
        <f t="shared" si="33"/>
        <v>16.400937471809694</v>
      </c>
      <c r="AM70">
        <f t="shared" si="34"/>
        <v>12.899076330619359</v>
      </c>
      <c r="AN70">
        <f t="shared" si="35"/>
        <v>30.414804562988152</v>
      </c>
      <c r="AO70">
        <f t="shared" si="36"/>
        <v>27.581619583249743</v>
      </c>
    </row>
    <row r="71" spans="1:41" x14ac:dyDescent="0.4">
      <c r="A71">
        <v>70</v>
      </c>
      <c r="B71">
        <v>5392.82103831737</v>
      </c>
      <c r="C71">
        <v>1000</v>
      </c>
      <c r="D71">
        <v>28.3</v>
      </c>
      <c r="E71">
        <v>54.324273698032002</v>
      </c>
      <c r="F71">
        <v>15</v>
      </c>
      <c r="G71">
        <v>40.299999999999997</v>
      </c>
      <c r="H71">
        <v>1.044</v>
      </c>
      <c r="I71">
        <v>72</v>
      </c>
      <c r="J71">
        <v>1.8875883052661066E-2</v>
      </c>
      <c r="K71">
        <v>0.10179425924320892</v>
      </c>
      <c r="M71">
        <v>70</v>
      </c>
      <c r="N71">
        <v>7.7319587628865982E-2</v>
      </c>
      <c r="O71">
        <f t="shared" si="37"/>
        <v>0.92268041237113407</v>
      </c>
      <c r="P71">
        <v>0.42066805845511479</v>
      </c>
      <c r="Q71">
        <v>0.64485387547649309</v>
      </c>
      <c r="R71">
        <v>0.7142857142857143</v>
      </c>
      <c r="S71">
        <f t="shared" si="38"/>
        <v>0.2857142857142857</v>
      </c>
      <c r="T71">
        <v>0.10179425924320892</v>
      </c>
      <c r="U71">
        <f t="shared" si="22"/>
        <v>0.17906418873925836</v>
      </c>
      <c r="V71">
        <f t="shared" si="23"/>
        <v>0.12192978817598604</v>
      </c>
      <c r="W71">
        <f t="shared" si="24"/>
        <v>9.2436024564557503E-2</v>
      </c>
      <c r="X71">
        <f t="shared" si="25"/>
        <v>7.4431650571833249E-2</v>
      </c>
      <c r="Y71">
        <f t="shared" si="26"/>
        <v>6.2297546645216313E-2</v>
      </c>
      <c r="Z71">
        <f t="shared" si="39"/>
        <v>75.90794419107128</v>
      </c>
      <c r="AA71">
        <f t="shared" si="40"/>
        <v>19.780613447629598</v>
      </c>
      <c r="AB71">
        <f t="shared" si="41"/>
        <v>9.1932833425238005</v>
      </c>
      <c r="AC71">
        <f t="shared" si="42"/>
        <v>26.880306291143953</v>
      </c>
      <c r="AD71">
        <f t="shared" si="43"/>
        <v>38.800530493204199</v>
      </c>
      <c r="AE71">
        <v>1.8875883052661066E-2</v>
      </c>
      <c r="AF71">
        <f t="shared" si="27"/>
        <v>3.3204177825846906E-2</v>
      </c>
      <c r="AG71">
        <f t="shared" si="28"/>
        <v>2.2609648514134575E-2</v>
      </c>
      <c r="AH71">
        <f t="shared" si="29"/>
        <v>1.7140569640226502E-2</v>
      </c>
      <c r="AI71">
        <f t="shared" si="30"/>
        <v>1.3801987872947639E-2</v>
      </c>
      <c r="AJ71">
        <f t="shared" si="31"/>
        <v>1.4439925366189684E-2</v>
      </c>
      <c r="AK71">
        <f t="shared" si="32"/>
        <v>75.907944191071266</v>
      </c>
      <c r="AL71">
        <f t="shared" si="33"/>
        <v>19.780613447629587</v>
      </c>
      <c r="AM71">
        <f t="shared" si="34"/>
        <v>9.1932833425238094</v>
      </c>
      <c r="AN71">
        <f t="shared" si="35"/>
        <v>26.880306291143945</v>
      </c>
      <c r="AO71">
        <f t="shared" si="36"/>
        <v>23.500663116505237</v>
      </c>
    </row>
    <row r="72" spans="1:41" x14ac:dyDescent="0.4">
      <c r="A72">
        <v>71</v>
      </c>
      <c r="B72">
        <v>5423.2402074757001</v>
      </c>
      <c r="C72">
        <v>1000</v>
      </c>
      <c r="D72">
        <v>28</v>
      </c>
      <c r="E72">
        <v>48.612104454879997</v>
      </c>
      <c r="F72">
        <v>3</v>
      </c>
      <c r="G72">
        <v>26.9</v>
      </c>
      <c r="H72">
        <v>0.83099999999999996</v>
      </c>
      <c r="I72">
        <v>80</v>
      </c>
      <c r="J72">
        <v>3.0627477536115496E-2</v>
      </c>
      <c r="K72">
        <v>0.16610016762742033</v>
      </c>
      <c r="M72">
        <v>71</v>
      </c>
      <c r="N72">
        <v>1.5463917525773196E-2</v>
      </c>
      <c r="O72">
        <f t="shared" si="37"/>
        <v>0.98453608247422686</v>
      </c>
      <c r="P72">
        <v>0.28079331941544883</v>
      </c>
      <c r="Q72">
        <v>0.5095298602287166</v>
      </c>
      <c r="R72">
        <v>0.79591836734693877</v>
      </c>
      <c r="S72">
        <f t="shared" si="38"/>
        <v>0.20408163265306123</v>
      </c>
      <c r="T72">
        <v>0.16610016762742033</v>
      </c>
      <c r="U72">
        <f t="shared" si="22"/>
        <v>0.33573547965231798</v>
      </c>
      <c r="V72">
        <f t="shared" si="23"/>
        <v>0.23991957886857929</v>
      </c>
      <c r="W72">
        <f t="shared" si="24"/>
        <v>0.18665104212627975</v>
      </c>
      <c r="X72">
        <f t="shared" si="25"/>
        <v>0.15273893121149715</v>
      </c>
      <c r="Y72">
        <f t="shared" si="26"/>
        <v>0.12925495619194649</v>
      </c>
      <c r="Z72">
        <f t="shared" si="39"/>
        <v>102.12832078857801</v>
      </c>
      <c r="AA72">
        <f t="shared" si="40"/>
        <v>44.442707250448684</v>
      </c>
      <c r="AB72">
        <f t="shared" si="41"/>
        <v>12.372579024096554</v>
      </c>
      <c r="AC72">
        <f t="shared" si="42"/>
        <v>8.0440836434878289</v>
      </c>
      <c r="AD72">
        <f t="shared" si="43"/>
        <v>22.18252513635111</v>
      </c>
      <c r="AE72">
        <v>3.0627477536115496E-2</v>
      </c>
      <c r="AF72">
        <f t="shared" si="27"/>
        <v>6.1906806043649204E-2</v>
      </c>
      <c r="AG72">
        <f t="shared" si="28"/>
        <v>4.4239157715688239E-2</v>
      </c>
      <c r="AH72">
        <f t="shared" si="29"/>
        <v>3.4416886397358806E-2</v>
      </c>
      <c r="AI72">
        <f t="shared" si="30"/>
        <v>2.8163777625219922E-2</v>
      </c>
      <c r="AJ72">
        <f t="shared" si="31"/>
        <v>2.9791912041295478E-2</v>
      </c>
      <c r="AK72">
        <f t="shared" si="32"/>
        <v>102.12832078857801</v>
      </c>
      <c r="AL72">
        <f t="shared" si="33"/>
        <v>44.442707250448684</v>
      </c>
      <c r="AM72">
        <f t="shared" si="34"/>
        <v>12.372579024096556</v>
      </c>
      <c r="AN72">
        <f t="shared" si="35"/>
        <v>8.0440836434878236</v>
      </c>
      <c r="AO72">
        <f t="shared" si="36"/>
        <v>2.7281564204389048</v>
      </c>
    </row>
    <row r="73" spans="1:41" x14ac:dyDescent="0.4">
      <c r="A73">
        <v>72</v>
      </c>
      <c r="B73">
        <v>4725.7532726745503</v>
      </c>
      <c r="C73">
        <v>1000</v>
      </c>
      <c r="D73">
        <v>27.6</v>
      </c>
      <c r="E73">
        <v>50.192406889200001</v>
      </c>
      <c r="F73">
        <v>6.5</v>
      </c>
      <c r="G73">
        <v>44.8</v>
      </c>
      <c r="H73">
        <v>0.92500000000000004</v>
      </c>
      <c r="I73">
        <v>62</v>
      </c>
      <c r="J73">
        <v>2.8463956546556916E-2</v>
      </c>
      <c r="K73">
        <v>0.13451363580315756</v>
      </c>
      <c r="M73">
        <v>72</v>
      </c>
      <c r="N73">
        <v>3.3505154639175257E-2</v>
      </c>
      <c r="O73">
        <f t="shared" si="37"/>
        <v>0.96649484536082475</v>
      </c>
      <c r="P73">
        <v>0.46764091858037576</v>
      </c>
      <c r="Q73">
        <v>0.56925031766200762</v>
      </c>
      <c r="R73">
        <v>0.61224489795918369</v>
      </c>
      <c r="S73">
        <f t="shared" si="38"/>
        <v>0.38775510204081631</v>
      </c>
      <c r="T73">
        <v>0.13451363580315756</v>
      </c>
      <c r="U73">
        <f t="shared" si="22"/>
        <v>0.22501998079120192</v>
      </c>
      <c r="V73">
        <f t="shared" si="23"/>
        <v>0.15695725048903109</v>
      </c>
      <c r="W73">
        <f t="shared" si="24"/>
        <v>0.12050699735348622</v>
      </c>
      <c r="X73">
        <f t="shared" si="25"/>
        <v>9.779582805642871E-2</v>
      </c>
      <c r="Y73">
        <f t="shared" si="26"/>
        <v>8.2287616636889188E-2</v>
      </c>
      <c r="Z73">
        <f t="shared" si="39"/>
        <v>67.284141453501491</v>
      </c>
      <c r="AA73">
        <f t="shared" si="40"/>
        <v>16.685010818320833</v>
      </c>
      <c r="AB73">
        <f t="shared" si="41"/>
        <v>10.412801918586274</v>
      </c>
      <c r="AC73">
        <f t="shared" si="42"/>
        <v>27.296717933087749</v>
      </c>
      <c r="AD73">
        <f t="shared" si="43"/>
        <v>38.825817809797407</v>
      </c>
      <c r="AE73">
        <v>2.8463956546556916E-2</v>
      </c>
      <c r="AF73">
        <f t="shared" si="27"/>
        <v>4.7615685332605469E-2</v>
      </c>
      <c r="AG73">
        <f t="shared" si="28"/>
        <v>3.3213170775672082E-2</v>
      </c>
      <c r="AH73">
        <f t="shared" si="29"/>
        <v>2.5500061133171475E-2</v>
      </c>
      <c r="AI73">
        <f t="shared" si="30"/>
        <v>2.0694230615446611E-2</v>
      </c>
      <c r="AJ73">
        <f t="shared" si="31"/>
        <v>2.1765740795413532E-2</v>
      </c>
      <c r="AK73">
        <f t="shared" si="32"/>
        <v>67.284141453501491</v>
      </c>
      <c r="AL73">
        <f t="shared" si="33"/>
        <v>16.685010818320844</v>
      </c>
      <c r="AM73">
        <f t="shared" si="34"/>
        <v>10.412801918586274</v>
      </c>
      <c r="AN73">
        <f t="shared" si="35"/>
        <v>27.296717933087745</v>
      </c>
      <c r="AO73">
        <f t="shared" si="36"/>
        <v>23.53227226224676</v>
      </c>
    </row>
    <row r="74" spans="1:41" x14ac:dyDescent="0.4">
      <c r="A74">
        <v>73</v>
      </c>
      <c r="B74">
        <v>4310.8351605079897</v>
      </c>
      <c r="C74">
        <v>1000</v>
      </c>
      <c r="D74">
        <v>29.1</v>
      </c>
      <c r="E74">
        <v>61.859546008175997</v>
      </c>
      <c r="F74">
        <v>0</v>
      </c>
      <c r="G74">
        <v>74.8</v>
      </c>
      <c r="H74">
        <v>1.3260000000000001</v>
      </c>
      <c r="I74">
        <v>68</v>
      </c>
      <c r="J74">
        <v>1.4453487801735819E-2</v>
      </c>
      <c r="K74">
        <v>6.2306603407696115E-2</v>
      </c>
      <c r="M74">
        <v>73</v>
      </c>
      <c r="N74">
        <v>0</v>
      </c>
      <c r="O74">
        <f t="shared" si="37"/>
        <v>1</v>
      </c>
      <c r="P74">
        <v>0.78079331941544883</v>
      </c>
      <c r="Q74">
        <v>0.82401524777636603</v>
      </c>
      <c r="R74">
        <v>0.67346938775510201</v>
      </c>
      <c r="S74">
        <f t="shared" si="38"/>
        <v>0.32653061224489799</v>
      </c>
      <c r="T74">
        <v>6.2306603407696115E-2</v>
      </c>
      <c r="U74">
        <f t="shared" si="22"/>
        <v>8.502134975682886E-2</v>
      </c>
      <c r="V74">
        <f t="shared" si="23"/>
        <v>5.4942305134576125E-2</v>
      </c>
      <c r="W74">
        <f t="shared" si="24"/>
        <v>4.058430004947202E-2</v>
      </c>
      <c r="X74">
        <f t="shared" si="25"/>
        <v>3.2175829948277161E-2</v>
      </c>
      <c r="Y74">
        <f t="shared" si="26"/>
        <v>2.6653596703061569E-2</v>
      </c>
      <c r="Z74">
        <f t="shared" si="39"/>
        <v>36.45640286391702</v>
      </c>
      <c r="AA74">
        <f t="shared" si="40"/>
        <v>11.819450700807021</v>
      </c>
      <c r="AB74">
        <f t="shared" si="41"/>
        <v>34.863565288716977</v>
      </c>
      <c r="AC74">
        <f t="shared" si="42"/>
        <v>48.358876606162745</v>
      </c>
      <c r="AD74">
        <f t="shared" si="43"/>
        <v>57.221874977429252</v>
      </c>
      <c r="AE74">
        <v>1.4453487801735819E-2</v>
      </c>
      <c r="AF74">
        <f t="shared" si="27"/>
        <v>1.9722709542623736E-2</v>
      </c>
      <c r="AG74">
        <f t="shared" si="28"/>
        <v>1.2745164936462498E-2</v>
      </c>
      <c r="AH74">
        <f t="shared" si="29"/>
        <v>9.4144866454809063E-3</v>
      </c>
      <c r="AI74">
        <f t="shared" si="30"/>
        <v>7.4639434704076102E-3</v>
      </c>
      <c r="AJ74">
        <f t="shared" si="31"/>
        <v>7.7286638524357012E-3</v>
      </c>
      <c r="AK74">
        <f t="shared" si="32"/>
        <v>36.456402863917035</v>
      </c>
      <c r="AL74">
        <f t="shared" si="33"/>
        <v>11.819450700807021</v>
      </c>
      <c r="AM74">
        <f t="shared" si="34"/>
        <v>34.863565288716984</v>
      </c>
      <c r="AN74">
        <f t="shared" si="35"/>
        <v>48.358876606162745</v>
      </c>
      <c r="AO74">
        <f t="shared" si="36"/>
        <v>46.527343721786565</v>
      </c>
    </row>
    <row r="75" spans="1:41" x14ac:dyDescent="0.4">
      <c r="A75">
        <v>74</v>
      </c>
      <c r="B75">
        <v>9326.8615518220995</v>
      </c>
      <c r="C75">
        <v>1000</v>
      </c>
      <c r="D75">
        <v>27.3</v>
      </c>
      <c r="E75">
        <v>36.461360540039998</v>
      </c>
      <c r="F75">
        <v>51.5</v>
      </c>
      <c r="G75">
        <v>0.7</v>
      </c>
      <c r="H75">
        <v>0.43</v>
      </c>
      <c r="I75">
        <v>96</v>
      </c>
      <c r="J75">
        <v>9.3577854319789475E-2</v>
      </c>
      <c r="K75">
        <v>0.87278769155725411</v>
      </c>
      <c r="M75">
        <v>74</v>
      </c>
      <c r="N75">
        <v>0.2654639175257732</v>
      </c>
      <c r="O75">
        <f t="shared" si="37"/>
        <v>0.73453608247422686</v>
      </c>
      <c r="P75">
        <v>7.3068893528183713E-3</v>
      </c>
      <c r="Q75">
        <v>0.2547649301143583</v>
      </c>
      <c r="R75">
        <v>0.95918367346938771</v>
      </c>
      <c r="S75">
        <f t="shared" si="38"/>
        <v>4.081632653061229E-2</v>
      </c>
      <c r="T75">
        <v>0.87278769155725411</v>
      </c>
      <c r="U75">
        <f t="shared" si="22"/>
        <v>3.3652103646846618</v>
      </c>
      <c r="V75">
        <f t="shared" si="23"/>
        <v>2.6865420420211836</v>
      </c>
      <c r="W75">
        <f t="shared" si="24"/>
        <v>2.2356702126738299</v>
      </c>
      <c r="X75">
        <f t="shared" si="25"/>
        <v>1.9143862635575</v>
      </c>
      <c r="Y75">
        <f t="shared" si="26"/>
        <v>1.673841638987775</v>
      </c>
      <c r="Z75">
        <f t="shared" si="39"/>
        <v>285.57032795459702</v>
      </c>
      <c r="AA75">
        <f t="shared" si="40"/>
        <v>207.8116325435083</v>
      </c>
      <c r="AB75">
        <f t="shared" si="41"/>
        <v>156.15281176627042</v>
      </c>
      <c r="AC75">
        <f t="shared" si="42"/>
        <v>119.34157436865252</v>
      </c>
      <c r="AD75">
        <f t="shared" si="43"/>
        <v>91.781077480739484</v>
      </c>
      <c r="AE75">
        <v>9.3577854319789475E-2</v>
      </c>
      <c r="AF75">
        <f t="shared" si="27"/>
        <v>0.36080843979368737</v>
      </c>
      <c r="AG75">
        <f t="shared" si="28"/>
        <v>0.2880435210809299</v>
      </c>
      <c r="AH75">
        <f t="shared" si="29"/>
        <v>0.2397023050306851</v>
      </c>
      <c r="AI75">
        <f t="shared" si="30"/>
        <v>0.20525513892543032</v>
      </c>
      <c r="AJ75">
        <f t="shared" si="31"/>
        <v>0.22433077162231124</v>
      </c>
      <c r="AK75">
        <f t="shared" si="32"/>
        <v>285.57032795459708</v>
      </c>
      <c r="AL75">
        <f t="shared" si="33"/>
        <v>207.8116325435083</v>
      </c>
      <c r="AM75">
        <f t="shared" si="34"/>
        <v>156.15281176627045</v>
      </c>
      <c r="AN75">
        <f t="shared" si="35"/>
        <v>119.34157436865249</v>
      </c>
      <c r="AO75">
        <f t="shared" si="36"/>
        <v>139.72634685092439</v>
      </c>
    </row>
    <row r="76" spans="1:41" x14ac:dyDescent="0.4">
      <c r="A76">
        <v>75</v>
      </c>
      <c r="B76">
        <v>42.963131346837301</v>
      </c>
      <c r="C76">
        <v>1000</v>
      </c>
      <c r="D76">
        <v>29</v>
      </c>
      <c r="E76">
        <v>39.130897620799999</v>
      </c>
      <c r="F76">
        <v>6</v>
      </c>
      <c r="G76">
        <v>0</v>
      </c>
      <c r="H76">
        <v>0.46</v>
      </c>
      <c r="I76">
        <v>100</v>
      </c>
      <c r="J76">
        <v>16.57717884276018</v>
      </c>
      <c r="K76">
        <v>0.71220751198151799</v>
      </c>
      <c r="M76">
        <v>75</v>
      </c>
      <c r="N76">
        <v>3.0927835051546393E-2</v>
      </c>
      <c r="O76">
        <f t="shared" si="37"/>
        <v>0.96907216494845361</v>
      </c>
      <c r="P76">
        <v>0</v>
      </c>
      <c r="Q76">
        <v>0.27382465057179162</v>
      </c>
      <c r="R76">
        <v>1</v>
      </c>
      <c r="S76">
        <f t="shared" si="38"/>
        <v>0</v>
      </c>
      <c r="T76">
        <v>0.71220751198151799</v>
      </c>
      <c r="U76">
        <f t="shared" si="22"/>
        <v>2.2920889428247699</v>
      </c>
      <c r="V76">
        <f t="shared" si="23"/>
        <v>1.8782816170369943</v>
      </c>
      <c r="W76">
        <f t="shared" si="24"/>
        <v>1.5910397511760566</v>
      </c>
      <c r="X76">
        <f t="shared" si="25"/>
        <v>1.3799992196851896</v>
      </c>
      <c r="Y76">
        <f t="shared" si="26"/>
        <v>1.2183883460850744</v>
      </c>
      <c r="Z76">
        <f t="shared" si="39"/>
        <v>221.82880751252881</v>
      </c>
      <c r="AA76">
        <f t="shared" si="40"/>
        <v>163.72673489657552</v>
      </c>
      <c r="AB76">
        <f t="shared" si="41"/>
        <v>123.3955307139957</v>
      </c>
      <c r="AC76">
        <f t="shared" si="42"/>
        <v>93.763642824508835</v>
      </c>
      <c r="AD76">
        <f t="shared" si="43"/>
        <v>71.072099856859126</v>
      </c>
      <c r="AE76">
        <v>16.57717884276018</v>
      </c>
      <c r="AF76">
        <f t="shared" si="27"/>
        <v>53.350136988874311</v>
      </c>
      <c r="AG76">
        <f t="shared" si="28"/>
        <v>43.718452499977346</v>
      </c>
      <c r="AH76">
        <f t="shared" si="29"/>
        <v>37.032676653192318</v>
      </c>
      <c r="AI76">
        <f t="shared" si="30"/>
        <v>32.120545603265882</v>
      </c>
      <c r="AJ76">
        <f t="shared" si="31"/>
        <v>35.448659929171029</v>
      </c>
      <c r="AK76">
        <f t="shared" si="32"/>
        <v>221.82880751252884</v>
      </c>
      <c r="AL76">
        <f t="shared" si="33"/>
        <v>163.72673489657552</v>
      </c>
      <c r="AM76">
        <f t="shared" si="34"/>
        <v>123.39553071399571</v>
      </c>
      <c r="AN76">
        <f t="shared" si="35"/>
        <v>93.763642824508835</v>
      </c>
      <c r="AO76">
        <f t="shared" si="36"/>
        <v>113.84012482107396</v>
      </c>
    </row>
    <row r="77" spans="1:41" x14ac:dyDescent="0.4">
      <c r="A77">
        <v>76</v>
      </c>
      <c r="B77">
        <v>9052.2230250178109</v>
      </c>
      <c r="C77">
        <v>1000</v>
      </c>
      <c r="D77">
        <v>27.8</v>
      </c>
      <c r="E77">
        <v>32.720713271072</v>
      </c>
      <c r="F77">
        <v>1</v>
      </c>
      <c r="G77">
        <v>0</v>
      </c>
      <c r="H77">
        <v>0.21199999999999999</v>
      </c>
      <c r="I77">
        <v>100</v>
      </c>
      <c r="J77">
        <v>0.53815273431007515</v>
      </c>
      <c r="K77">
        <v>4.8714785724979546</v>
      </c>
      <c r="M77">
        <v>76</v>
      </c>
      <c r="N77">
        <v>5.1546391752577319E-3</v>
      </c>
      <c r="O77">
        <f t="shared" si="37"/>
        <v>0.99484536082474229</v>
      </c>
      <c r="P77">
        <v>0</v>
      </c>
      <c r="Q77">
        <v>0.11626429479034307</v>
      </c>
      <c r="R77">
        <v>1</v>
      </c>
      <c r="S77">
        <f t="shared" si="38"/>
        <v>0</v>
      </c>
      <c r="T77">
        <v>4.8714785724979546</v>
      </c>
      <c r="U77">
        <f t="shared" si="22"/>
        <v>17.537345833976083</v>
      </c>
      <c r="V77">
        <f t="shared" si="23"/>
        <v>15.876102212822095</v>
      </c>
      <c r="W77">
        <f t="shared" si="24"/>
        <v>14.502351626015729</v>
      </c>
      <c r="X77">
        <f t="shared" si="25"/>
        <v>13.347407622276727</v>
      </c>
      <c r="Y77">
        <f t="shared" si="26"/>
        <v>12.362850086713973</v>
      </c>
      <c r="Z77">
        <f t="shared" si="39"/>
        <v>260.00047158133009</v>
      </c>
      <c r="AA77">
        <f t="shared" si="40"/>
        <v>225.89904638913941</v>
      </c>
      <c r="AB77">
        <f t="shared" si="41"/>
        <v>197.6991771633584</v>
      </c>
      <c r="AC77">
        <f t="shared" si="42"/>
        <v>173.99089257273604</v>
      </c>
      <c r="AD77">
        <f t="shared" si="43"/>
        <v>153.78024151658451</v>
      </c>
      <c r="AE77">
        <v>0.53815273431007515</v>
      </c>
      <c r="AF77">
        <f t="shared" si="27"/>
        <v>1.9373523813440927</v>
      </c>
      <c r="AG77">
        <f t="shared" si="28"/>
        <v>1.753834629233614</v>
      </c>
      <c r="AH77">
        <f t="shared" si="29"/>
        <v>1.6020762619232081</v>
      </c>
      <c r="AI77">
        <f t="shared" si="30"/>
        <v>1.4744894801407598</v>
      </c>
      <c r="AJ77">
        <f t="shared" si="31"/>
        <v>1.7071566360752652</v>
      </c>
      <c r="AK77">
        <f t="shared" si="32"/>
        <v>260.00047158133003</v>
      </c>
      <c r="AL77">
        <f t="shared" si="33"/>
        <v>225.89904638913941</v>
      </c>
      <c r="AM77">
        <f t="shared" si="34"/>
        <v>197.6991771633584</v>
      </c>
      <c r="AN77">
        <f t="shared" si="35"/>
        <v>173.99089257273604</v>
      </c>
      <c r="AO77">
        <f t="shared" si="36"/>
        <v>217.22530189573069</v>
      </c>
    </row>
    <row r="78" spans="1:41" x14ac:dyDescent="0.4">
      <c r="A78">
        <v>77</v>
      </c>
      <c r="B78">
        <v>9739.8156572264197</v>
      </c>
      <c r="C78">
        <v>1000</v>
      </c>
      <c r="D78">
        <v>27.3</v>
      </c>
      <c r="E78">
        <v>48.015881477459999</v>
      </c>
      <c r="F78">
        <v>10.5</v>
      </c>
      <c r="G78">
        <v>38.4</v>
      </c>
      <c r="H78">
        <v>0.84499999999999997</v>
      </c>
      <c r="I78">
        <v>86</v>
      </c>
      <c r="J78">
        <v>1.6675634618123904E-2</v>
      </c>
      <c r="K78">
        <v>0.16241760714779011</v>
      </c>
      <c r="M78">
        <v>77</v>
      </c>
      <c r="N78">
        <v>5.4123711340206188E-2</v>
      </c>
      <c r="O78">
        <f t="shared" si="37"/>
        <v>0.94587628865979378</v>
      </c>
      <c r="P78">
        <v>0.40083507306889354</v>
      </c>
      <c r="Q78">
        <v>0.51842439644218541</v>
      </c>
      <c r="R78">
        <v>0.8571428571428571</v>
      </c>
      <c r="S78">
        <f t="shared" si="38"/>
        <v>0.1428571428571429</v>
      </c>
      <c r="T78">
        <v>0.16241760714779011</v>
      </c>
      <c r="U78">
        <f t="shared" si="22"/>
        <v>0.32354219392835204</v>
      </c>
      <c r="V78">
        <f t="shared" si="23"/>
        <v>0.22193864633253832</v>
      </c>
      <c r="W78">
        <f t="shared" si="24"/>
        <v>0.16889859062092114</v>
      </c>
      <c r="X78">
        <f t="shared" si="25"/>
        <v>0.13632010148866552</v>
      </c>
      <c r="Y78">
        <f t="shared" si="26"/>
        <v>0.1142773810447464</v>
      </c>
      <c r="Z78">
        <f t="shared" si="39"/>
        <v>99.20389150540089</v>
      </c>
      <c r="AA78">
        <f t="shared" si="40"/>
        <v>36.646912997916353</v>
      </c>
      <c r="AB78">
        <f t="shared" si="41"/>
        <v>3.9903207459728987</v>
      </c>
      <c r="AC78">
        <f t="shared" si="42"/>
        <v>16.068150564105679</v>
      </c>
      <c r="AD78">
        <f t="shared" si="43"/>
        <v>29.639782871101556</v>
      </c>
      <c r="AE78">
        <v>1.6675634618123904E-2</v>
      </c>
      <c r="AF78">
        <f t="shared" si="27"/>
        <v>3.3218513092524618E-2</v>
      </c>
      <c r="AG78">
        <f t="shared" si="28"/>
        <v>2.278673992847819E-2</v>
      </c>
      <c r="AH78">
        <f t="shared" si="29"/>
        <v>1.7341045925813543E-2</v>
      </c>
      <c r="AI78">
        <f t="shared" si="30"/>
        <v>1.3996168540163627E-2</v>
      </c>
      <c r="AJ78">
        <f t="shared" si="31"/>
        <v>1.4666265906167169E-2</v>
      </c>
      <c r="AK78">
        <f t="shared" si="32"/>
        <v>99.203891505400904</v>
      </c>
      <c r="AL78">
        <f t="shared" si="33"/>
        <v>36.646912997916345</v>
      </c>
      <c r="AM78">
        <f t="shared" si="34"/>
        <v>3.9903207459729111</v>
      </c>
      <c r="AN78">
        <f t="shared" si="35"/>
        <v>16.068150564105675</v>
      </c>
      <c r="AO78">
        <f t="shared" si="36"/>
        <v>12.049728588876938</v>
      </c>
    </row>
    <row r="79" spans="1:41" x14ac:dyDescent="0.4">
      <c r="A79">
        <v>78</v>
      </c>
      <c r="B79">
        <v>6491.7883459170098</v>
      </c>
      <c r="C79">
        <v>1000</v>
      </c>
      <c r="D79">
        <v>27.4</v>
      </c>
      <c r="E79">
        <v>47.273048755840001</v>
      </c>
      <c r="F79">
        <v>0</v>
      </c>
      <c r="G79">
        <v>21.1</v>
      </c>
      <c r="H79">
        <v>0.82</v>
      </c>
      <c r="I79">
        <v>84</v>
      </c>
      <c r="J79">
        <v>2.7032472253635465E-2</v>
      </c>
      <c r="K79">
        <v>0.17548908833747565</v>
      </c>
      <c r="M79">
        <v>78</v>
      </c>
      <c r="N79">
        <v>0</v>
      </c>
      <c r="O79">
        <f t="shared" si="37"/>
        <v>1</v>
      </c>
      <c r="P79">
        <v>0.22025052192066807</v>
      </c>
      <c r="Q79">
        <v>0.50254129606099107</v>
      </c>
      <c r="R79">
        <v>0.83673469387755106</v>
      </c>
      <c r="S79">
        <f t="shared" si="38"/>
        <v>0.16326530612244894</v>
      </c>
      <c r="T79">
        <v>0.17548908833747565</v>
      </c>
      <c r="U79">
        <f t="shared" si="22"/>
        <v>0.37218191558399233</v>
      </c>
      <c r="V79">
        <f t="shared" si="23"/>
        <v>0.26906745807547233</v>
      </c>
      <c r="W79">
        <f t="shared" si="24"/>
        <v>0.21069389045885498</v>
      </c>
      <c r="X79">
        <f t="shared" si="25"/>
        <v>0.17313306852118637</v>
      </c>
      <c r="Y79">
        <f t="shared" si="26"/>
        <v>0.14693811618586256</v>
      </c>
      <c r="Z79">
        <f t="shared" si="39"/>
        <v>112.08265374783019</v>
      </c>
      <c r="AA79">
        <f t="shared" si="40"/>
        <v>53.324323822367845</v>
      </c>
      <c r="AB79">
        <f t="shared" si="41"/>
        <v>20.060963593177068</v>
      </c>
      <c r="AC79">
        <f t="shared" si="42"/>
        <v>1.3425449061302952</v>
      </c>
      <c r="AD79">
        <f t="shared" si="43"/>
        <v>16.269371743904625</v>
      </c>
      <c r="AE79">
        <v>2.7032472253635465E-2</v>
      </c>
      <c r="AF79">
        <f t="shared" si="27"/>
        <v>5.7331184529155976E-2</v>
      </c>
      <c r="AG79">
        <f t="shared" si="28"/>
        <v>4.144735529535578E-2</v>
      </c>
      <c r="AH79">
        <f t="shared" si="29"/>
        <v>3.2455446670772964E-2</v>
      </c>
      <c r="AI79">
        <f t="shared" si="30"/>
        <v>2.6669549174393195E-2</v>
      </c>
      <c r="AJ79">
        <f t="shared" si="31"/>
        <v>2.8293073563904547E-2</v>
      </c>
      <c r="AK79">
        <f t="shared" si="32"/>
        <v>112.08265374783019</v>
      </c>
      <c r="AL79">
        <f t="shared" si="33"/>
        <v>53.324323822367845</v>
      </c>
      <c r="AM79">
        <f t="shared" si="34"/>
        <v>20.06096359317705</v>
      </c>
      <c r="AN79">
        <f t="shared" si="35"/>
        <v>1.3425449061303016</v>
      </c>
      <c r="AO79">
        <f t="shared" si="36"/>
        <v>4.6632853201192104</v>
      </c>
    </row>
    <row r="80" spans="1:41" x14ac:dyDescent="0.4">
      <c r="A80">
        <v>79</v>
      </c>
      <c r="B80">
        <v>7648.3451228228196</v>
      </c>
      <c r="C80">
        <v>1000</v>
      </c>
      <c r="D80">
        <v>26.2</v>
      </c>
      <c r="E80">
        <v>40.694595372400002</v>
      </c>
      <c r="F80">
        <v>42</v>
      </c>
      <c r="G80">
        <v>17.399999999999999</v>
      </c>
      <c r="H80">
        <v>0.60499999999999998</v>
      </c>
      <c r="I80">
        <v>84</v>
      </c>
      <c r="J80">
        <v>4.5043440496147273E-2</v>
      </c>
      <c r="K80">
        <v>0.34450777843386793</v>
      </c>
      <c r="M80">
        <v>79</v>
      </c>
      <c r="N80">
        <v>0.21649484536082475</v>
      </c>
      <c r="O80">
        <f t="shared" si="37"/>
        <v>0.78350515463917525</v>
      </c>
      <c r="P80">
        <v>0.18162839248434237</v>
      </c>
      <c r="Q80">
        <v>0.36594663278271916</v>
      </c>
      <c r="R80">
        <v>0.83673469387755106</v>
      </c>
      <c r="S80">
        <f t="shared" si="38"/>
        <v>0.16326530612244894</v>
      </c>
      <c r="T80">
        <v>0.34450777843386793</v>
      </c>
      <c r="U80">
        <f t="shared" si="22"/>
        <v>0.92216366738435662</v>
      </c>
      <c r="V80">
        <f t="shared" si="23"/>
        <v>0.67487010689804505</v>
      </c>
      <c r="W80">
        <f t="shared" si="24"/>
        <v>0.53216199614099902</v>
      </c>
      <c r="X80">
        <f t="shared" si="25"/>
        <v>0.43927322850259981</v>
      </c>
      <c r="Y80">
        <f t="shared" si="26"/>
        <v>0.37399285254493053</v>
      </c>
      <c r="Z80">
        <f t="shared" si="39"/>
        <v>167.67571738917241</v>
      </c>
      <c r="AA80">
        <f t="shared" si="40"/>
        <v>95.894011440323339</v>
      </c>
      <c r="AB80">
        <f t="shared" si="41"/>
        <v>54.470241153975394</v>
      </c>
      <c r="AC80">
        <f t="shared" si="42"/>
        <v>27.507492138359126</v>
      </c>
      <c r="AD80">
        <f t="shared" si="43"/>
        <v>8.5586091103956274</v>
      </c>
      <c r="AE80">
        <v>4.5043440496147273E-2</v>
      </c>
      <c r="AF80">
        <f t="shared" si="27"/>
        <v>0.12057035248482723</v>
      </c>
      <c r="AG80">
        <f t="shared" si="28"/>
        <v>8.8237402478637983E-2</v>
      </c>
      <c r="AH80">
        <f t="shared" si="29"/>
        <v>6.9578711158446105E-2</v>
      </c>
      <c r="AI80">
        <f t="shared" si="30"/>
        <v>5.7433761349471452E-2</v>
      </c>
      <c r="AJ80">
        <f t="shared" si="31"/>
        <v>6.1123165622607702E-2</v>
      </c>
      <c r="AK80">
        <f t="shared" si="32"/>
        <v>167.67571738917241</v>
      </c>
      <c r="AL80">
        <f t="shared" si="33"/>
        <v>95.894011440323354</v>
      </c>
      <c r="AM80">
        <f t="shared" si="34"/>
        <v>54.470241153975394</v>
      </c>
      <c r="AN80">
        <f t="shared" si="35"/>
        <v>27.507492138359119</v>
      </c>
      <c r="AO80">
        <f t="shared" si="36"/>
        <v>35.698261387994521</v>
      </c>
    </row>
    <row r="81" spans="1:41" x14ac:dyDescent="0.4">
      <c r="A81">
        <v>80</v>
      </c>
      <c r="B81">
        <v>6584.9116931763601</v>
      </c>
      <c r="C81">
        <v>1000</v>
      </c>
      <c r="D81">
        <v>28</v>
      </c>
      <c r="E81">
        <v>39.928531834239998</v>
      </c>
      <c r="F81">
        <v>24</v>
      </c>
      <c r="G81">
        <v>3.8</v>
      </c>
      <c r="H81">
        <v>0.53200000000000003</v>
      </c>
      <c r="I81">
        <v>92</v>
      </c>
      <c r="J81">
        <v>7.5689275711216544E-2</v>
      </c>
      <c r="K81">
        <v>0.49840719667883931</v>
      </c>
      <c r="M81">
        <v>80</v>
      </c>
      <c r="N81">
        <v>0.12371134020618557</v>
      </c>
      <c r="O81">
        <f t="shared" si="37"/>
        <v>0.87628865979381443</v>
      </c>
      <c r="P81">
        <v>3.9665970772442591E-2</v>
      </c>
      <c r="Q81">
        <v>0.31956797966963152</v>
      </c>
      <c r="R81">
        <v>0.91836734693877553</v>
      </c>
      <c r="S81">
        <f t="shared" si="38"/>
        <v>8.1632653061224469E-2</v>
      </c>
      <c r="T81">
        <v>0.49840719667883931</v>
      </c>
      <c r="U81">
        <f t="shared" si="22"/>
        <v>1.5135867746714162</v>
      </c>
      <c r="V81">
        <f t="shared" si="23"/>
        <v>1.1892398080208157</v>
      </c>
      <c r="W81">
        <f t="shared" si="24"/>
        <v>0.9793702595820114</v>
      </c>
      <c r="X81">
        <f t="shared" si="25"/>
        <v>0.8324625191799454</v>
      </c>
      <c r="Y81">
        <f t="shared" si="26"/>
        <v>0.7238790365372354</v>
      </c>
      <c r="Z81">
        <f t="shared" si="39"/>
        <v>203.68477517124063</v>
      </c>
      <c r="AA81">
        <f t="shared" si="40"/>
        <v>138.60807306663574</v>
      </c>
      <c r="AB81">
        <f t="shared" si="41"/>
        <v>96.500023697108091</v>
      </c>
      <c r="AC81">
        <f t="shared" si="42"/>
        <v>67.024578442506453</v>
      </c>
      <c r="AD81">
        <f t="shared" si="43"/>
        <v>45.238479973972829</v>
      </c>
      <c r="AE81">
        <v>7.5689275711216544E-2</v>
      </c>
      <c r="AF81">
        <f t="shared" si="27"/>
        <v>0.22985680677234838</v>
      </c>
      <c r="AG81">
        <f t="shared" si="28"/>
        <v>0.18060072229262694</v>
      </c>
      <c r="AH81">
        <f t="shared" si="29"/>
        <v>0.14872944470871</v>
      </c>
      <c r="AI81">
        <f t="shared" si="30"/>
        <v>0.12641969368284586</v>
      </c>
      <c r="AJ81">
        <f t="shared" si="31"/>
        <v>0.13741244193285038</v>
      </c>
      <c r="AK81">
        <f t="shared" si="32"/>
        <v>203.6847751712406</v>
      </c>
      <c r="AL81">
        <f t="shared" si="33"/>
        <v>138.60807306663574</v>
      </c>
      <c r="AM81">
        <f t="shared" si="34"/>
        <v>96.500023697108105</v>
      </c>
      <c r="AN81">
        <f t="shared" si="35"/>
        <v>67.024578442506453</v>
      </c>
      <c r="AO81">
        <f t="shared" si="36"/>
        <v>81.548099967466001</v>
      </c>
    </row>
    <row r="82" spans="1:41" x14ac:dyDescent="0.4">
      <c r="A82">
        <v>81</v>
      </c>
      <c r="B82">
        <v>2944.5539186689798</v>
      </c>
      <c r="C82">
        <v>1000</v>
      </c>
      <c r="D82">
        <v>28.6</v>
      </c>
      <c r="E82">
        <v>34.625340220528003</v>
      </c>
      <c r="F82">
        <v>20.5</v>
      </c>
      <c r="G82">
        <v>0</v>
      </c>
      <c r="H82">
        <v>0.28100000000000003</v>
      </c>
      <c r="I82">
        <v>98</v>
      </c>
      <c r="J82">
        <v>0.8570637794117133</v>
      </c>
      <c r="K82">
        <v>2.5236705102160069</v>
      </c>
      <c r="M82">
        <v>81</v>
      </c>
      <c r="N82">
        <v>0.1056701030927835</v>
      </c>
      <c r="O82">
        <f t="shared" si="37"/>
        <v>0.89432989690721654</v>
      </c>
      <c r="P82">
        <v>0</v>
      </c>
      <c r="Q82">
        <v>0.16010165184243963</v>
      </c>
      <c r="R82">
        <v>0.97959183673469385</v>
      </c>
      <c r="S82">
        <f t="shared" si="38"/>
        <v>2.0408163265306145E-2</v>
      </c>
      <c r="T82">
        <v>2.5236705102160069</v>
      </c>
      <c r="U82">
        <f t="shared" si="22"/>
        <v>9.3918022641161087</v>
      </c>
      <c r="V82">
        <f t="shared" si="23"/>
        <v>8.1742197130176102</v>
      </c>
      <c r="W82">
        <f t="shared" si="24"/>
        <v>7.23610808215824</v>
      </c>
      <c r="X82">
        <f t="shared" si="25"/>
        <v>6.491153042898226</v>
      </c>
      <c r="Y82">
        <f t="shared" si="26"/>
        <v>5.8852666971383503</v>
      </c>
      <c r="Z82">
        <f t="shared" si="39"/>
        <v>272.14851249786335</v>
      </c>
      <c r="AA82">
        <f t="shared" si="40"/>
        <v>223.90201810924833</v>
      </c>
      <c r="AB82">
        <f t="shared" si="41"/>
        <v>186.72950977023086</v>
      </c>
      <c r="AC82">
        <f t="shared" si="42"/>
        <v>157.21079739298588</v>
      </c>
      <c r="AD82">
        <f t="shared" si="43"/>
        <v>133.20265753054335</v>
      </c>
      <c r="AE82">
        <v>0.8570637794117133</v>
      </c>
      <c r="AF82">
        <f t="shared" si="27"/>
        <v>3.1895501062386598</v>
      </c>
      <c r="AG82">
        <f t="shared" si="28"/>
        <v>2.7760468779979357</v>
      </c>
      <c r="AH82">
        <f t="shared" si="29"/>
        <v>2.4574547731254182</v>
      </c>
      <c r="AI82">
        <f t="shared" si="30"/>
        <v>2.2044605811913289</v>
      </c>
      <c r="AJ82">
        <f t="shared" si="31"/>
        <v>2.4983693878997868</v>
      </c>
      <c r="AK82">
        <f t="shared" si="32"/>
        <v>272.14851249786329</v>
      </c>
      <c r="AL82">
        <f t="shared" si="33"/>
        <v>223.90201810924833</v>
      </c>
      <c r="AM82">
        <f t="shared" si="34"/>
        <v>186.72950977023083</v>
      </c>
      <c r="AN82">
        <f t="shared" si="35"/>
        <v>157.21079739298582</v>
      </c>
      <c r="AO82">
        <f t="shared" si="36"/>
        <v>191.50332191317921</v>
      </c>
    </row>
    <row r="83" spans="1:41" x14ac:dyDescent="0.4">
      <c r="A83">
        <v>82</v>
      </c>
      <c r="B83">
        <v>8372.7197587983792</v>
      </c>
      <c r="C83">
        <v>1000</v>
      </c>
      <c r="D83">
        <v>30.5</v>
      </c>
      <c r="E83">
        <v>65.110422587839906</v>
      </c>
      <c r="F83">
        <v>0</v>
      </c>
      <c r="G83">
        <v>72.3</v>
      </c>
      <c r="H83">
        <v>1.3819999999999999</v>
      </c>
      <c r="I83">
        <v>70</v>
      </c>
      <c r="J83">
        <v>6.7285175454801019E-3</v>
      </c>
      <c r="K83">
        <v>5.6335991800462816E-2</v>
      </c>
      <c r="M83">
        <v>82</v>
      </c>
      <c r="N83">
        <v>0</v>
      </c>
      <c r="O83">
        <f t="shared" si="37"/>
        <v>1</v>
      </c>
      <c r="P83">
        <v>0.75469728601252606</v>
      </c>
      <c r="Q83">
        <v>0.85959339263024137</v>
      </c>
      <c r="R83">
        <v>0.69387755102040816</v>
      </c>
      <c r="S83">
        <f t="shared" si="38"/>
        <v>0.30612244897959184</v>
      </c>
      <c r="T83">
        <v>5.6335991800462816E-2</v>
      </c>
      <c r="U83">
        <f t="shared" si="22"/>
        <v>7.716167451463074E-2</v>
      </c>
      <c r="V83">
        <f t="shared" si="23"/>
        <v>4.9693205296124761E-2</v>
      </c>
      <c r="W83">
        <f t="shared" si="24"/>
        <v>3.664728725240135E-2</v>
      </c>
      <c r="X83">
        <f t="shared" si="25"/>
        <v>2.902688262178774E-2</v>
      </c>
      <c r="Y83">
        <f t="shared" si="26"/>
        <v>2.4030087412136886E-2</v>
      </c>
      <c r="Z83">
        <f t="shared" si="39"/>
        <v>36.966923007108285</v>
      </c>
      <c r="AA83">
        <f t="shared" si="40"/>
        <v>11.791372250738439</v>
      </c>
      <c r="AB83">
        <f t="shared" si="41"/>
        <v>34.948713813004559</v>
      </c>
      <c r="AC83">
        <f t="shared" si="42"/>
        <v>48.475420962502206</v>
      </c>
      <c r="AD83">
        <f t="shared" si="43"/>
        <v>57.345053057289974</v>
      </c>
      <c r="AE83">
        <v>6.7285175454801019E-3</v>
      </c>
      <c r="AF83">
        <f t="shared" si="27"/>
        <v>9.2158434460375034E-3</v>
      </c>
      <c r="AG83">
        <f t="shared" si="28"/>
        <v>5.9351329947362934E-3</v>
      </c>
      <c r="AH83">
        <f t="shared" si="29"/>
        <v>4.3769872046524622E-3</v>
      </c>
      <c r="AI83">
        <f t="shared" si="30"/>
        <v>3.4668403407728016E-3</v>
      </c>
      <c r="AJ83">
        <f t="shared" si="31"/>
        <v>3.5875569863193409E-3</v>
      </c>
      <c r="AK83">
        <f t="shared" si="32"/>
        <v>36.966923007108285</v>
      </c>
      <c r="AL83">
        <f t="shared" si="33"/>
        <v>11.791372250738448</v>
      </c>
      <c r="AM83">
        <f t="shared" si="34"/>
        <v>34.948713813004559</v>
      </c>
      <c r="AN83">
        <f t="shared" si="35"/>
        <v>48.475420962502206</v>
      </c>
      <c r="AO83">
        <f t="shared" si="36"/>
        <v>46.681316321612464</v>
      </c>
    </row>
    <row r="84" spans="1:41" x14ac:dyDescent="0.4">
      <c r="A84">
        <v>83</v>
      </c>
      <c r="B84">
        <v>4207.1991395122704</v>
      </c>
      <c r="C84">
        <v>1000</v>
      </c>
      <c r="D84">
        <v>30.3</v>
      </c>
      <c r="E84">
        <v>64.203174608159998</v>
      </c>
      <c r="F84">
        <v>0</v>
      </c>
      <c r="G84">
        <v>68.599999999999994</v>
      </c>
      <c r="H84">
        <v>1.3520000000000001</v>
      </c>
      <c r="I84">
        <v>64</v>
      </c>
      <c r="J84">
        <v>1.3995766688485898E-2</v>
      </c>
      <c r="K84">
        <v>5.8882977568612375E-2</v>
      </c>
      <c r="M84">
        <v>83</v>
      </c>
      <c r="N84">
        <v>0</v>
      </c>
      <c r="O84">
        <f t="shared" si="37"/>
        <v>1</v>
      </c>
      <c r="P84">
        <v>0.71607515657620036</v>
      </c>
      <c r="Q84">
        <v>0.84053367217280817</v>
      </c>
      <c r="R84">
        <v>0.63265306122448983</v>
      </c>
      <c r="S84">
        <f t="shared" si="38"/>
        <v>0.36734693877551017</v>
      </c>
      <c r="T84">
        <v>5.8882977568612375E-2</v>
      </c>
      <c r="U84">
        <f t="shared" si="22"/>
        <v>8.0552487452248869E-2</v>
      </c>
      <c r="V84">
        <f t="shared" si="23"/>
        <v>5.2567462250257636E-2</v>
      </c>
      <c r="W84">
        <f t="shared" si="24"/>
        <v>3.901360681444567E-2</v>
      </c>
      <c r="X84">
        <f t="shared" si="25"/>
        <v>3.1016416115627981E-2</v>
      </c>
      <c r="Y84">
        <f t="shared" si="26"/>
        <v>2.5740092215771202E-2</v>
      </c>
      <c r="Z84">
        <f t="shared" si="39"/>
        <v>36.800975049854557</v>
      </c>
      <c r="AA84">
        <f t="shared" si="40"/>
        <v>10.72553661369399</v>
      </c>
      <c r="AB84">
        <f t="shared" si="41"/>
        <v>33.743828139489487</v>
      </c>
      <c r="AC84">
        <f t="shared" si="42"/>
        <v>47.32532661160581</v>
      </c>
      <c r="AD84">
        <f t="shared" si="43"/>
        <v>56.28602139594927</v>
      </c>
      <c r="AE84">
        <v>1.3995766688485898E-2</v>
      </c>
      <c r="AF84">
        <f t="shared" si="27"/>
        <v>1.9146345295551447E-2</v>
      </c>
      <c r="AG84">
        <f t="shared" si="28"/>
        <v>1.2494645607945156E-2</v>
      </c>
      <c r="AH84">
        <f t="shared" si="29"/>
        <v>9.2730592303192985E-3</v>
      </c>
      <c r="AI84">
        <f t="shared" si="30"/>
        <v>7.3722243913616195E-3</v>
      </c>
      <c r="AJ84">
        <f t="shared" si="31"/>
        <v>7.647633069596981E-3</v>
      </c>
      <c r="AK84">
        <f t="shared" si="32"/>
        <v>36.800975049854543</v>
      </c>
      <c r="AL84">
        <f t="shared" si="33"/>
        <v>10.72553661369399</v>
      </c>
      <c r="AM84">
        <f t="shared" si="34"/>
        <v>33.743828139489487</v>
      </c>
      <c r="AN84">
        <f t="shared" si="35"/>
        <v>47.325326611605817</v>
      </c>
      <c r="AO84">
        <f t="shared" si="36"/>
        <v>45.357526744936585</v>
      </c>
    </row>
    <row r="85" spans="1:41" x14ac:dyDescent="0.4">
      <c r="A85">
        <v>84</v>
      </c>
      <c r="B85">
        <v>6877.4985385099999</v>
      </c>
      <c r="C85">
        <v>1000</v>
      </c>
      <c r="D85">
        <v>30</v>
      </c>
      <c r="E85">
        <v>48.305702677200003</v>
      </c>
      <c r="F85">
        <v>0</v>
      </c>
      <c r="G85">
        <v>11.5</v>
      </c>
      <c r="H85">
        <v>0.72699999999999998</v>
      </c>
      <c r="I85">
        <v>86</v>
      </c>
      <c r="J85">
        <v>3.1634522458794709E-2</v>
      </c>
      <c r="K85">
        <v>0.21756638197682238</v>
      </c>
      <c r="M85">
        <v>84</v>
      </c>
      <c r="N85">
        <v>0</v>
      </c>
      <c r="O85">
        <f t="shared" si="37"/>
        <v>1</v>
      </c>
      <c r="P85">
        <v>0.12004175365344467</v>
      </c>
      <c r="Q85">
        <v>0.44345616264294785</v>
      </c>
      <c r="R85">
        <v>0.8571428571428571</v>
      </c>
      <c r="S85">
        <f t="shared" si="38"/>
        <v>0.1428571428571429</v>
      </c>
      <c r="T85">
        <v>0.21756638197682238</v>
      </c>
      <c r="U85">
        <f t="shared" si="22"/>
        <v>0.51001432746300679</v>
      </c>
      <c r="V85">
        <f t="shared" si="23"/>
        <v>0.38340171690405916</v>
      </c>
      <c r="W85">
        <f t="shared" si="24"/>
        <v>0.30715063582220348</v>
      </c>
      <c r="X85">
        <f t="shared" si="25"/>
        <v>0.25619789901945694</v>
      </c>
      <c r="Y85">
        <f t="shared" si="26"/>
        <v>0.21974478208155312</v>
      </c>
      <c r="Z85">
        <f t="shared" si="39"/>
        <v>134.41780059445915</v>
      </c>
      <c r="AA85">
        <f t="shared" si="40"/>
        <v>76.222867439558485</v>
      </c>
      <c r="AB85">
        <f t="shared" si="41"/>
        <v>41.175595710795349</v>
      </c>
      <c r="AC85">
        <f t="shared" si="42"/>
        <v>17.756197759794539</v>
      </c>
      <c r="AD85">
        <f t="shared" si="43"/>
        <v>1.0012576782026998</v>
      </c>
      <c r="AE85">
        <v>3.1634522458794709E-2</v>
      </c>
      <c r="AF85">
        <f t="shared" si="27"/>
        <v>7.4156951776466778E-2</v>
      </c>
      <c r="AG85">
        <f t="shared" si="28"/>
        <v>5.5747262577699158E-2</v>
      </c>
      <c r="AH85">
        <f t="shared" si="29"/>
        <v>4.4660225531468777E-2</v>
      </c>
      <c r="AI85">
        <f t="shared" si="30"/>
        <v>3.7251610826944913E-2</v>
      </c>
      <c r="AJ85">
        <f t="shared" si="31"/>
        <v>3.9939081929845188E-2</v>
      </c>
      <c r="AK85">
        <f t="shared" si="32"/>
        <v>134.41780059445915</v>
      </c>
      <c r="AL85">
        <f t="shared" si="33"/>
        <v>76.222867439558485</v>
      </c>
      <c r="AM85">
        <f t="shared" si="34"/>
        <v>41.175595710795356</v>
      </c>
      <c r="AN85">
        <f t="shared" si="35"/>
        <v>17.756197759794532</v>
      </c>
      <c r="AO85">
        <f t="shared" si="36"/>
        <v>26.251572097753385</v>
      </c>
    </row>
    <row r="86" spans="1:41" x14ac:dyDescent="0.4">
      <c r="A86">
        <v>85</v>
      </c>
      <c r="B86">
        <v>2393.2962259792898</v>
      </c>
      <c r="C86">
        <v>1000</v>
      </c>
      <c r="D86">
        <v>30.2</v>
      </c>
      <c r="E86">
        <v>61.154930894720003</v>
      </c>
      <c r="F86">
        <v>0</v>
      </c>
      <c r="G86">
        <v>60.4</v>
      </c>
      <c r="H86">
        <v>1.22</v>
      </c>
      <c r="I86">
        <v>56</v>
      </c>
      <c r="J86">
        <v>3.0090277075771558E-2</v>
      </c>
      <c r="K86">
        <v>7.2014946564115209E-2</v>
      </c>
      <c r="M86">
        <v>85</v>
      </c>
      <c r="N86">
        <v>0</v>
      </c>
      <c r="O86">
        <f t="shared" si="37"/>
        <v>1</v>
      </c>
      <c r="P86">
        <v>0.63048016701461373</v>
      </c>
      <c r="Q86">
        <v>0.75667090216010169</v>
      </c>
      <c r="R86">
        <v>0.55102040816326525</v>
      </c>
      <c r="S86">
        <f t="shared" si="38"/>
        <v>0.44897959183673475</v>
      </c>
      <c r="T86">
        <v>7.2014946564115209E-2</v>
      </c>
      <c r="U86">
        <f t="shared" si="22"/>
        <v>0.10156788268483019</v>
      </c>
      <c r="V86">
        <f t="shared" si="23"/>
        <v>6.8207570477132939E-2</v>
      </c>
      <c r="W86">
        <f t="shared" si="24"/>
        <v>5.1343594435223516E-2</v>
      </c>
      <c r="X86">
        <f t="shared" si="25"/>
        <v>4.1165606824908822E-2</v>
      </c>
      <c r="Y86">
        <f t="shared" si="26"/>
        <v>3.4355264465297894E-2</v>
      </c>
      <c r="Z86">
        <f t="shared" si="39"/>
        <v>41.037225646489759</v>
      </c>
      <c r="AA86">
        <f t="shared" si="40"/>
        <v>5.2869248241301507</v>
      </c>
      <c r="AB86">
        <f t="shared" si="41"/>
        <v>28.704252540808177</v>
      </c>
      <c r="AC86">
        <f t="shared" si="42"/>
        <v>42.837412524830647</v>
      </c>
      <c r="AD86">
        <f t="shared" si="43"/>
        <v>52.294258199981783</v>
      </c>
      <c r="AE86">
        <v>3.0090277075771558E-2</v>
      </c>
      <c r="AF86">
        <f t="shared" si="27"/>
        <v>4.2438491977009912E-2</v>
      </c>
      <c r="AG86">
        <f t="shared" si="28"/>
        <v>2.8499426747403047E-2</v>
      </c>
      <c r="AH86">
        <f t="shared" si="29"/>
        <v>2.1453087953713181E-2</v>
      </c>
      <c r="AI86">
        <f t="shared" si="30"/>
        <v>1.7200380954958745E-2</v>
      </c>
      <c r="AJ86">
        <f t="shared" si="31"/>
        <v>1.7943487360847062E-2</v>
      </c>
      <c r="AK86">
        <f t="shared" si="32"/>
        <v>41.037225646489759</v>
      </c>
      <c r="AL86">
        <f t="shared" si="33"/>
        <v>5.2869248241301516</v>
      </c>
      <c r="AM86">
        <f t="shared" si="34"/>
        <v>28.704252540808174</v>
      </c>
      <c r="AN86">
        <f t="shared" si="35"/>
        <v>42.837412524830654</v>
      </c>
      <c r="AO86">
        <f t="shared" si="36"/>
        <v>40.367822749977236</v>
      </c>
    </row>
    <row r="87" spans="1:41" x14ac:dyDescent="0.4">
      <c r="A87">
        <v>86</v>
      </c>
      <c r="B87">
        <v>4709.0728365068398</v>
      </c>
      <c r="C87">
        <v>1000</v>
      </c>
      <c r="D87">
        <v>27.5</v>
      </c>
      <c r="E87">
        <v>44.1037592825</v>
      </c>
      <c r="F87">
        <v>52.5</v>
      </c>
      <c r="G87">
        <v>11.5</v>
      </c>
      <c r="H87">
        <v>0.67500000000000004</v>
      </c>
      <c r="I87">
        <v>86</v>
      </c>
      <c r="J87">
        <v>5.5765543724702389E-2</v>
      </c>
      <c r="K87">
        <v>0.26260400716703053</v>
      </c>
      <c r="M87">
        <v>86</v>
      </c>
      <c r="N87">
        <v>0.27061855670103091</v>
      </c>
      <c r="O87">
        <f t="shared" si="37"/>
        <v>0.72938144329896915</v>
      </c>
      <c r="P87">
        <v>0.12004175365344467</v>
      </c>
      <c r="Q87">
        <v>0.41041931385006353</v>
      </c>
      <c r="R87">
        <v>0.8571428571428571</v>
      </c>
      <c r="S87">
        <f t="shared" si="38"/>
        <v>0.1428571428571429</v>
      </c>
      <c r="T87">
        <v>0.26260400716703053</v>
      </c>
      <c r="U87">
        <f t="shared" si="22"/>
        <v>0.74885313183588798</v>
      </c>
      <c r="V87">
        <f t="shared" si="23"/>
        <v>0.54336714850905743</v>
      </c>
      <c r="W87">
        <f t="shared" si="24"/>
        <v>0.42637065214325343</v>
      </c>
      <c r="X87">
        <f t="shared" si="25"/>
        <v>0.35083064802413411</v>
      </c>
      <c r="Y87">
        <f t="shared" si="26"/>
        <v>0.29802892272463644</v>
      </c>
      <c r="Z87">
        <f t="shared" si="39"/>
        <v>185.16439635270928</v>
      </c>
      <c r="AA87">
        <f t="shared" si="40"/>
        <v>106.91502554393473</v>
      </c>
      <c r="AB87">
        <f t="shared" si="41"/>
        <v>62.362584159676715</v>
      </c>
      <c r="AC87">
        <f t="shared" si="42"/>
        <v>33.596837233708548</v>
      </c>
      <c r="AD87">
        <f t="shared" si="43"/>
        <v>13.489861003938802</v>
      </c>
      <c r="AE87">
        <v>5.5765543724702389E-2</v>
      </c>
      <c r="AF87">
        <f t="shared" si="27"/>
        <v>0.15902347613535373</v>
      </c>
      <c r="AG87">
        <f t="shared" si="28"/>
        <v>0.11538728904268204</v>
      </c>
      <c r="AH87">
        <f t="shared" si="29"/>
        <v>9.0542377862121229E-2</v>
      </c>
      <c r="AI87">
        <f t="shared" si="30"/>
        <v>7.4501002682383216E-2</v>
      </c>
      <c r="AJ87">
        <f t="shared" si="31"/>
        <v>7.911029757656933E-2</v>
      </c>
      <c r="AK87">
        <f t="shared" si="32"/>
        <v>185.1643963527093</v>
      </c>
      <c r="AL87">
        <f t="shared" si="33"/>
        <v>106.91502554393473</v>
      </c>
      <c r="AM87">
        <f t="shared" si="34"/>
        <v>62.3625841596767</v>
      </c>
      <c r="AN87">
        <f t="shared" si="35"/>
        <v>33.596837233708534</v>
      </c>
      <c r="AO87">
        <f t="shared" si="36"/>
        <v>41.862326254923516</v>
      </c>
    </row>
    <row r="88" spans="1:41" x14ac:dyDescent="0.4">
      <c r="A88">
        <v>87</v>
      </c>
      <c r="B88">
        <v>3947.2413819591102</v>
      </c>
      <c r="C88">
        <v>1000</v>
      </c>
      <c r="D88">
        <v>26.6</v>
      </c>
      <c r="E88">
        <v>45.884998983271998</v>
      </c>
      <c r="F88">
        <v>10.5</v>
      </c>
      <c r="G88">
        <v>29.9</v>
      </c>
      <c r="H88">
        <v>0.80300000000000005</v>
      </c>
      <c r="I88">
        <v>84</v>
      </c>
      <c r="J88">
        <v>4.699043429785317E-2</v>
      </c>
      <c r="K88">
        <v>0.18548258681671673</v>
      </c>
      <c r="M88">
        <v>87</v>
      </c>
      <c r="N88">
        <v>5.4123711340206188E-2</v>
      </c>
      <c r="O88">
        <f t="shared" si="37"/>
        <v>0.94587628865979378</v>
      </c>
      <c r="P88">
        <v>0.31210855949895616</v>
      </c>
      <c r="Q88">
        <v>0.49174078780177888</v>
      </c>
      <c r="R88">
        <v>0.83673469387755106</v>
      </c>
      <c r="S88">
        <f t="shared" si="38"/>
        <v>0.16326530612244894</v>
      </c>
      <c r="T88">
        <v>0.18548258681671673</v>
      </c>
      <c r="U88">
        <f t="shared" si="22"/>
        <v>0.38783787782027301</v>
      </c>
      <c r="V88">
        <f t="shared" si="23"/>
        <v>0.27308574234783822</v>
      </c>
      <c r="W88">
        <f t="shared" si="24"/>
        <v>0.21073437986018206</v>
      </c>
      <c r="X88">
        <f t="shared" si="25"/>
        <v>0.17156287641628734</v>
      </c>
      <c r="Y88">
        <f t="shared" si="26"/>
        <v>0.14467124939441384</v>
      </c>
      <c r="Z88">
        <f t="shared" si="39"/>
        <v>109.09665132259138</v>
      </c>
      <c r="AA88">
        <f t="shared" si="40"/>
        <v>47.229854313863932</v>
      </c>
      <c r="AB88">
        <f t="shared" si="41"/>
        <v>13.614104416398781</v>
      </c>
      <c r="AC88">
        <f t="shared" si="42"/>
        <v>7.5045914763869712</v>
      </c>
      <c r="AD88">
        <f t="shared" si="43"/>
        <v>22.0027864193151</v>
      </c>
      <c r="AE88">
        <v>4.699043429785317E-2</v>
      </c>
      <c r="AF88">
        <f t="shared" si="27"/>
        <v>9.8255424558753426E-2</v>
      </c>
      <c r="AG88">
        <f t="shared" si="28"/>
        <v>6.9183947958181183E-2</v>
      </c>
      <c r="AH88">
        <f t="shared" si="29"/>
        <v>5.3387761088882164E-2</v>
      </c>
      <c r="AI88">
        <f t="shared" si="30"/>
        <v>4.3463994170819267E-2</v>
      </c>
      <c r="AJ88">
        <f t="shared" si="31"/>
        <v>4.5814036752234936E-2</v>
      </c>
      <c r="AK88">
        <f t="shared" si="32"/>
        <v>109.09665132259137</v>
      </c>
      <c r="AL88">
        <f t="shared" si="33"/>
        <v>47.229854313863953</v>
      </c>
      <c r="AM88">
        <f t="shared" si="34"/>
        <v>13.614104416398776</v>
      </c>
      <c r="AN88">
        <f t="shared" si="35"/>
        <v>7.5045914763869588</v>
      </c>
      <c r="AO88">
        <f t="shared" si="36"/>
        <v>2.5034830241438719</v>
      </c>
    </row>
    <row r="89" spans="1:41" x14ac:dyDescent="0.4">
      <c r="A89">
        <v>88</v>
      </c>
      <c r="B89">
        <v>1972.5404221006099</v>
      </c>
      <c r="C89">
        <v>1000</v>
      </c>
      <c r="D89">
        <v>28.3</v>
      </c>
      <c r="E89">
        <v>55.097382633111998</v>
      </c>
      <c r="F89">
        <v>1</v>
      </c>
      <c r="G89">
        <v>53.9</v>
      </c>
      <c r="H89">
        <v>1.099</v>
      </c>
      <c r="I89">
        <v>44</v>
      </c>
      <c r="J89">
        <v>4.7463188664442643E-2</v>
      </c>
      <c r="K89">
        <v>9.3623058202400578E-2</v>
      </c>
      <c r="M89">
        <v>88</v>
      </c>
      <c r="N89">
        <v>5.1546391752577319E-3</v>
      </c>
      <c r="O89">
        <f t="shared" si="37"/>
        <v>0.99484536082474229</v>
      </c>
      <c r="P89">
        <v>0.56263048016701467</v>
      </c>
      <c r="Q89">
        <v>0.67979669631512074</v>
      </c>
      <c r="R89">
        <v>0.42857142857142855</v>
      </c>
      <c r="S89">
        <f t="shared" si="38"/>
        <v>0.5714285714285714</v>
      </c>
      <c r="T89">
        <v>9.3623058202400578E-2</v>
      </c>
      <c r="U89">
        <f t="shared" si="22"/>
        <v>0.13333288887339406</v>
      </c>
      <c r="V89">
        <f t="shared" si="23"/>
        <v>9.2441464807745163E-2</v>
      </c>
      <c r="W89">
        <f t="shared" si="24"/>
        <v>7.0744934197658482E-2</v>
      </c>
      <c r="X89">
        <f t="shared" si="25"/>
        <v>5.7297005445194484E-2</v>
      </c>
      <c r="Y89">
        <f t="shared" si="26"/>
        <v>4.8145089000531084E-2</v>
      </c>
      <c r="Z89">
        <f t="shared" si="39"/>
        <v>42.414584006801107</v>
      </c>
      <c r="AA89">
        <f t="shared" si="40"/>
        <v>1.2620751953017457</v>
      </c>
      <c r="AB89">
        <f t="shared" si="41"/>
        <v>24.436420305009307</v>
      </c>
      <c r="AC89">
        <f t="shared" si="42"/>
        <v>38.800327029132085</v>
      </c>
      <c r="AD89">
        <f t="shared" si="43"/>
        <v>48.575607414524086</v>
      </c>
      <c r="AE89">
        <v>4.7463188664442643E-2</v>
      </c>
      <c r="AF89">
        <f t="shared" si="27"/>
        <v>6.7594502692829156E-2</v>
      </c>
      <c r="AG89">
        <f t="shared" si="28"/>
        <v>4.686416753340944E-2</v>
      </c>
      <c r="AH89">
        <f t="shared" si="29"/>
        <v>3.58648843922399E-2</v>
      </c>
      <c r="AI89">
        <f t="shared" si="30"/>
        <v>2.9047316244184947E-2</v>
      </c>
      <c r="AJ89">
        <f t="shared" si="31"/>
        <v>3.0509570590485112E-2</v>
      </c>
      <c r="AK89">
        <f t="shared" si="32"/>
        <v>42.414584006801078</v>
      </c>
      <c r="AL89">
        <f t="shared" si="33"/>
        <v>1.2620751953017515</v>
      </c>
      <c r="AM89">
        <f t="shared" si="34"/>
        <v>24.436420305009317</v>
      </c>
      <c r="AN89">
        <f t="shared" si="35"/>
        <v>38.800327029132085</v>
      </c>
      <c r="AO89">
        <f t="shared" si="36"/>
        <v>35.7195092681551</v>
      </c>
    </row>
    <row r="90" spans="1:41" x14ac:dyDescent="0.4">
      <c r="A90">
        <v>89</v>
      </c>
      <c r="B90">
        <v>1015.40647348622</v>
      </c>
      <c r="C90">
        <v>1000</v>
      </c>
      <c r="D90">
        <v>29.6</v>
      </c>
      <c r="E90">
        <v>64.626797225600001</v>
      </c>
      <c r="F90">
        <v>0</v>
      </c>
      <c r="G90">
        <v>89.5</v>
      </c>
      <c r="H90">
        <v>1.4450000000000001</v>
      </c>
      <c r="I90">
        <v>40</v>
      </c>
      <c r="J90">
        <v>5.2383068079633631E-2</v>
      </c>
      <c r="K90">
        <v>5.3190106429129365E-2</v>
      </c>
      <c r="M90">
        <v>89</v>
      </c>
      <c r="N90">
        <v>0</v>
      </c>
      <c r="O90">
        <f t="shared" si="37"/>
        <v>1</v>
      </c>
      <c r="P90">
        <v>0.93423799582463474</v>
      </c>
      <c r="Q90">
        <v>0.89961880559085139</v>
      </c>
      <c r="R90">
        <v>0.38775510204081631</v>
      </c>
      <c r="S90">
        <f t="shared" si="38"/>
        <v>0.61224489795918369</v>
      </c>
      <c r="T90">
        <v>5.3190106429129365E-2</v>
      </c>
      <c r="U90">
        <f t="shared" si="22"/>
        <v>6.1739450624781332E-2</v>
      </c>
      <c r="V90">
        <f t="shared" si="23"/>
        <v>4.0295851886842947E-2</v>
      </c>
      <c r="W90">
        <f t="shared" si="24"/>
        <v>2.9908061522281999E-2</v>
      </c>
      <c r="X90">
        <f t="shared" si="25"/>
        <v>2.3778299344520373E-2</v>
      </c>
      <c r="Y90">
        <f t="shared" si="26"/>
        <v>1.9733789853972009E-2</v>
      </c>
      <c r="Z90">
        <f t="shared" si="39"/>
        <v>16.073184976689483</v>
      </c>
      <c r="AA90">
        <f t="shared" si="40"/>
        <v>24.241828806014436</v>
      </c>
      <c r="AB90">
        <f t="shared" si="41"/>
        <v>43.771382442839105</v>
      </c>
      <c r="AC90">
        <f t="shared" si="42"/>
        <v>55.295634957597542</v>
      </c>
      <c r="AD90">
        <f t="shared" si="43"/>
        <v>62.899510493995038</v>
      </c>
      <c r="AE90">
        <v>5.2383068079633631E-2</v>
      </c>
      <c r="AF90">
        <f t="shared" si="27"/>
        <v>6.0802695508538326E-2</v>
      </c>
      <c r="AG90">
        <f t="shared" si="28"/>
        <v>3.9684454392430853E-2</v>
      </c>
      <c r="AH90">
        <f t="shared" si="29"/>
        <v>2.945427501520442E-2</v>
      </c>
      <c r="AI90">
        <f t="shared" si="30"/>
        <v>2.3417517974729619E-2</v>
      </c>
      <c r="AJ90">
        <f t="shared" si="31"/>
        <v>2.4292968344759885E-2</v>
      </c>
      <c r="AK90">
        <f t="shared" si="32"/>
        <v>16.073184976689483</v>
      </c>
      <c r="AL90">
        <f t="shared" si="33"/>
        <v>24.241828806014436</v>
      </c>
      <c r="AM90">
        <f t="shared" si="34"/>
        <v>43.771382442839105</v>
      </c>
      <c r="AN90">
        <f t="shared" si="35"/>
        <v>55.295634957597542</v>
      </c>
      <c r="AO90">
        <f t="shared" si="36"/>
        <v>53.624388117493801</v>
      </c>
    </row>
    <row r="91" spans="1:41" x14ac:dyDescent="0.4">
      <c r="A91">
        <v>90</v>
      </c>
      <c r="B91">
        <v>3044.8002161334398</v>
      </c>
      <c r="C91">
        <v>1000</v>
      </c>
      <c r="D91">
        <v>29.7</v>
      </c>
      <c r="E91">
        <v>61.787858018640001</v>
      </c>
      <c r="F91">
        <v>0</v>
      </c>
      <c r="G91">
        <v>70.3</v>
      </c>
      <c r="H91">
        <v>1.292</v>
      </c>
      <c r="I91">
        <v>42</v>
      </c>
      <c r="J91">
        <v>2.1478560291318796E-2</v>
      </c>
      <c r="K91">
        <v>6.5397925017242578E-2</v>
      </c>
      <c r="M91">
        <v>90</v>
      </c>
      <c r="N91">
        <v>0</v>
      </c>
      <c r="O91">
        <f t="shared" si="37"/>
        <v>1</v>
      </c>
      <c r="P91">
        <v>0.73382045929018791</v>
      </c>
      <c r="Q91">
        <v>0.80241423125794165</v>
      </c>
      <c r="R91">
        <v>0.40816326530612246</v>
      </c>
      <c r="S91">
        <f t="shared" si="38"/>
        <v>0.59183673469387754</v>
      </c>
      <c r="T91">
        <v>6.5397925017242578E-2</v>
      </c>
      <c r="U91">
        <f t="shared" si="22"/>
        <v>8.3627150568894693E-2</v>
      </c>
      <c r="V91">
        <f t="shared" si="23"/>
        <v>5.6083733266005104E-2</v>
      </c>
      <c r="W91">
        <f t="shared" si="24"/>
        <v>4.218852971688665E-2</v>
      </c>
      <c r="X91">
        <f t="shared" si="25"/>
        <v>3.381146320896164E-2</v>
      </c>
      <c r="Y91">
        <f t="shared" si="26"/>
        <v>2.8210008916354092E-2</v>
      </c>
      <c r="Z91">
        <f t="shared" si="39"/>
        <v>27.874317949454607</v>
      </c>
      <c r="AA91">
        <f t="shared" si="40"/>
        <v>14.242335286298042</v>
      </c>
      <c r="AB91">
        <f t="shared" si="41"/>
        <v>35.48949801425141</v>
      </c>
      <c r="AC91">
        <f t="shared" si="42"/>
        <v>48.298874620185529</v>
      </c>
      <c r="AD91">
        <f t="shared" si="43"/>
        <v>56.864061193200946</v>
      </c>
      <c r="AE91">
        <v>2.1478560291318796E-2</v>
      </c>
      <c r="AF91">
        <f t="shared" si="27"/>
        <v>2.7465562477886302E-2</v>
      </c>
      <c r="AG91">
        <f t="shared" si="28"/>
        <v>1.8419511719959498E-2</v>
      </c>
      <c r="AH91">
        <f t="shared" si="29"/>
        <v>1.3855927063241421E-2</v>
      </c>
      <c r="AI91">
        <f t="shared" si="30"/>
        <v>1.1104657385993776E-2</v>
      </c>
      <c r="AJ91">
        <f t="shared" si="31"/>
        <v>1.1581223279805897E-2</v>
      </c>
      <c r="AK91">
        <f t="shared" si="32"/>
        <v>27.874317949454614</v>
      </c>
      <c r="AL91">
        <f t="shared" si="33"/>
        <v>14.242335286298053</v>
      </c>
      <c r="AM91">
        <f t="shared" si="34"/>
        <v>35.489498014251403</v>
      </c>
      <c r="AN91">
        <f t="shared" si="35"/>
        <v>48.298874620185529</v>
      </c>
      <c r="AO91">
        <f t="shared" si="36"/>
        <v>46.080076491501174</v>
      </c>
    </row>
    <row r="92" spans="1:41" x14ac:dyDescent="0.4">
      <c r="A92">
        <v>91</v>
      </c>
      <c r="B92">
        <v>1497.30239162722</v>
      </c>
      <c r="C92">
        <v>1000</v>
      </c>
      <c r="D92">
        <v>26.6</v>
      </c>
      <c r="E92">
        <v>35.523557353039998</v>
      </c>
      <c r="F92">
        <v>39</v>
      </c>
      <c r="G92">
        <v>0</v>
      </c>
      <c r="H92">
        <v>0.36199999999999999</v>
      </c>
      <c r="I92">
        <v>96</v>
      </c>
      <c r="J92">
        <v>0.71803615682963629</v>
      </c>
      <c r="K92">
        <v>1.0751172548958319</v>
      </c>
      <c r="M92">
        <v>91</v>
      </c>
      <c r="N92">
        <v>0.20103092783505155</v>
      </c>
      <c r="O92">
        <f t="shared" si="37"/>
        <v>0.7989690721649485</v>
      </c>
      <c r="P92">
        <v>0</v>
      </c>
      <c r="Q92">
        <v>0.2115628970775095</v>
      </c>
      <c r="R92">
        <v>0.95918367346938771</v>
      </c>
      <c r="S92">
        <f t="shared" si="38"/>
        <v>4.081632653061229E-2</v>
      </c>
      <c r="T92">
        <v>1.0751172548958319</v>
      </c>
      <c r="U92">
        <f t="shared" si="22"/>
        <v>4.0904322923937748</v>
      </c>
      <c r="V92">
        <f t="shared" si="23"/>
        <v>3.4052030292617208</v>
      </c>
      <c r="W92">
        <f t="shared" si="24"/>
        <v>2.9166121323929559</v>
      </c>
      <c r="X92">
        <f t="shared" si="25"/>
        <v>2.5506374134893441</v>
      </c>
      <c r="Y92">
        <f t="shared" si="26"/>
        <v>2.2662675391452449</v>
      </c>
      <c r="Z92">
        <f t="shared" si="39"/>
        <v>280.46383069073676</v>
      </c>
      <c r="AA92">
        <f t="shared" si="40"/>
        <v>216.72852554037476</v>
      </c>
      <c r="AB92">
        <f t="shared" si="41"/>
        <v>171.28316647429739</v>
      </c>
      <c r="AC92">
        <f t="shared" si="42"/>
        <v>137.24271951494958</v>
      </c>
      <c r="AD92">
        <f t="shared" si="43"/>
        <v>110.79259297766768</v>
      </c>
      <c r="AE92">
        <v>0.71803615682963629</v>
      </c>
      <c r="AF92">
        <f t="shared" si="27"/>
        <v>2.7318678680185804</v>
      </c>
      <c r="AG92">
        <f t="shared" si="28"/>
        <v>2.27422533237328</v>
      </c>
      <c r="AH92">
        <f t="shared" si="29"/>
        <v>1.9479112226777895</v>
      </c>
      <c r="AI92">
        <f t="shared" si="30"/>
        <v>1.7034885055632578</v>
      </c>
      <c r="AJ92">
        <f t="shared" si="31"/>
        <v>1.8919587918729786</v>
      </c>
      <c r="AK92">
        <f t="shared" si="32"/>
        <v>280.4638306907367</v>
      </c>
      <c r="AL92">
        <f t="shared" si="33"/>
        <v>216.72852554037476</v>
      </c>
      <c r="AM92">
        <f t="shared" si="34"/>
        <v>171.28316647429742</v>
      </c>
      <c r="AN92">
        <f t="shared" si="35"/>
        <v>137.24271951494961</v>
      </c>
      <c r="AO92">
        <f t="shared" si="36"/>
        <v>163.49074122208461</v>
      </c>
    </row>
    <row r="93" spans="1:41" x14ac:dyDescent="0.4">
      <c r="A93">
        <v>92</v>
      </c>
      <c r="B93">
        <v>6726.6099220878496</v>
      </c>
      <c r="C93">
        <v>1000</v>
      </c>
      <c r="D93">
        <v>26.2</v>
      </c>
      <c r="E93">
        <v>44.67162484648</v>
      </c>
      <c r="F93">
        <v>81.5</v>
      </c>
      <c r="G93">
        <v>34.9</v>
      </c>
      <c r="H93">
        <v>0.77100000000000002</v>
      </c>
      <c r="I93">
        <v>76</v>
      </c>
      <c r="J93">
        <v>3.0181462912953861E-2</v>
      </c>
      <c r="K93">
        <v>0.2030189278934019</v>
      </c>
      <c r="M93">
        <v>92</v>
      </c>
      <c r="N93">
        <v>0.42010309278350516</v>
      </c>
      <c r="O93">
        <f t="shared" si="37"/>
        <v>0.57989690721649478</v>
      </c>
      <c r="P93">
        <v>0.36430062630480164</v>
      </c>
      <c r="Q93">
        <v>0.47141041931385003</v>
      </c>
      <c r="R93">
        <v>0.75510204081632648</v>
      </c>
      <c r="S93">
        <f t="shared" si="38"/>
        <v>0.24489795918367352</v>
      </c>
      <c r="T93">
        <v>0.2030189278934019</v>
      </c>
      <c r="U93">
        <f t="shared" si="22"/>
        <v>0.4890531889683532</v>
      </c>
      <c r="V93">
        <f t="shared" si="23"/>
        <v>0.32532256825231698</v>
      </c>
      <c r="W93">
        <f t="shared" si="24"/>
        <v>0.24372546789126515</v>
      </c>
      <c r="X93">
        <f t="shared" si="25"/>
        <v>0.19485269766652674</v>
      </c>
      <c r="Y93">
        <f t="shared" si="26"/>
        <v>0.16230639396338858</v>
      </c>
      <c r="Z93">
        <f t="shared" si="39"/>
        <v>140.89044013922577</v>
      </c>
      <c r="AA93">
        <f t="shared" si="40"/>
        <v>60.242481638526058</v>
      </c>
      <c r="AB93">
        <f t="shared" si="41"/>
        <v>20.050613221264189</v>
      </c>
      <c r="AC93">
        <f t="shared" si="42"/>
        <v>4.02239845890771</v>
      </c>
      <c r="AD93">
        <f t="shared" si="43"/>
        <v>20.053565621915819</v>
      </c>
      <c r="AE93">
        <v>3.0181462912953861E-2</v>
      </c>
      <c r="AF93">
        <f t="shared" si="27"/>
        <v>7.2704258851471734E-2</v>
      </c>
      <c r="AG93">
        <f t="shared" si="28"/>
        <v>4.8363525166528643E-2</v>
      </c>
      <c r="AH93">
        <f t="shared" si="29"/>
        <v>3.6233031306149535E-2</v>
      </c>
      <c r="AI93">
        <f t="shared" si="30"/>
        <v>2.8967444213867405E-2</v>
      </c>
      <c r="AJ93">
        <f t="shared" si="31"/>
        <v>3.0161254302563091E-2</v>
      </c>
      <c r="AK93">
        <f t="shared" si="32"/>
        <v>140.89044013922575</v>
      </c>
      <c r="AL93">
        <f t="shared" si="33"/>
        <v>60.242481638526058</v>
      </c>
      <c r="AM93">
        <f t="shared" si="34"/>
        <v>20.050613221264189</v>
      </c>
      <c r="AN93">
        <f t="shared" si="35"/>
        <v>4.0223984589077038</v>
      </c>
      <c r="AO93">
        <f t="shared" si="36"/>
        <v>6.6957027394773452E-2</v>
      </c>
    </row>
    <row r="94" spans="1:41" x14ac:dyDescent="0.4">
      <c r="A94">
        <v>93</v>
      </c>
      <c r="B94">
        <v>7567.9313343983804</v>
      </c>
      <c r="C94">
        <v>1000</v>
      </c>
      <c r="D94">
        <v>26.4</v>
      </c>
      <c r="E94">
        <v>49.021616813759898</v>
      </c>
      <c r="F94">
        <v>8</v>
      </c>
      <c r="G94">
        <v>34.200000000000003</v>
      </c>
      <c r="H94">
        <v>0.94099999999999995</v>
      </c>
      <c r="I94">
        <v>80</v>
      </c>
      <c r="J94">
        <v>1.7446580876755637E-2</v>
      </c>
      <c r="K94">
        <v>0.13203452609531455</v>
      </c>
      <c r="M94">
        <v>93</v>
      </c>
      <c r="N94">
        <v>4.1237113402061855E-2</v>
      </c>
      <c r="O94">
        <f t="shared" si="37"/>
        <v>0.95876288659793818</v>
      </c>
      <c r="P94">
        <v>0.35699373695198333</v>
      </c>
      <c r="Q94">
        <v>0.57941550190597202</v>
      </c>
      <c r="R94">
        <v>0.79591836734693877</v>
      </c>
      <c r="S94">
        <f t="shared" si="38"/>
        <v>0.20408163265306123</v>
      </c>
      <c r="T94">
        <v>0.13203452609531455</v>
      </c>
      <c r="U94">
        <f t="shared" si="22"/>
        <v>0.25158373652598082</v>
      </c>
      <c r="V94">
        <f t="shared" si="23"/>
        <v>0.1739778443486476</v>
      </c>
      <c r="W94">
        <f t="shared" si="24"/>
        <v>0.13296286497961479</v>
      </c>
      <c r="X94">
        <f t="shared" si="25"/>
        <v>0.10759704546208676</v>
      </c>
      <c r="Y94">
        <f t="shared" si="26"/>
        <v>9.0358935738135887E-2</v>
      </c>
      <c r="Z94">
        <f t="shared" si="39"/>
        <v>90.543900876627347</v>
      </c>
      <c r="AA94">
        <f t="shared" si="40"/>
        <v>31.766932100058849</v>
      </c>
      <c r="AB94">
        <f t="shared" si="41"/>
        <v>0.70310312897255778</v>
      </c>
      <c r="AC94">
        <f t="shared" si="42"/>
        <v>18.508401821798177</v>
      </c>
      <c r="AD94">
        <f t="shared" si="43"/>
        <v>31.56416097339072</v>
      </c>
      <c r="AE94">
        <v>1.7446580876755637E-2</v>
      </c>
      <c r="AF94">
        <f t="shared" si="27"/>
        <v>3.3243395772165882E-2</v>
      </c>
      <c r="AG94">
        <f t="shared" si="28"/>
        <v>2.2988824377656449E-2</v>
      </c>
      <c r="AH94">
        <f t="shared" si="29"/>
        <v>1.7569248332798833E-2</v>
      </c>
      <c r="AI94">
        <f t="shared" si="30"/>
        <v>1.4217497583920704E-2</v>
      </c>
      <c r="AJ94">
        <f t="shared" si="31"/>
        <v>1.4924642505579608E-2</v>
      </c>
      <c r="AK94">
        <f t="shared" si="32"/>
        <v>90.543900876627347</v>
      </c>
      <c r="AL94">
        <f t="shared" si="33"/>
        <v>31.766932100058838</v>
      </c>
      <c r="AM94">
        <f t="shared" si="34"/>
        <v>0.70310312897255434</v>
      </c>
      <c r="AN94">
        <f t="shared" si="35"/>
        <v>18.508401821798177</v>
      </c>
      <c r="AO94">
        <f t="shared" si="36"/>
        <v>14.455201216738395</v>
      </c>
    </row>
    <row r="95" spans="1:41" x14ac:dyDescent="0.4">
      <c r="A95">
        <v>94</v>
      </c>
      <c r="B95">
        <v>2414.6455571992701</v>
      </c>
      <c r="C95">
        <v>1000</v>
      </c>
      <c r="D95">
        <v>27.5</v>
      </c>
      <c r="E95">
        <v>50.484413063300003</v>
      </c>
      <c r="F95">
        <v>1.5</v>
      </c>
      <c r="G95">
        <v>44.3</v>
      </c>
      <c r="H95">
        <v>0.95099999999999996</v>
      </c>
      <c r="I95">
        <v>80</v>
      </c>
      <c r="J95">
        <v>5.3147467718597165E-2</v>
      </c>
      <c r="K95">
        <v>0.12833229680310226</v>
      </c>
      <c r="M95">
        <v>94</v>
      </c>
      <c r="N95">
        <v>7.7319587628865982E-3</v>
      </c>
      <c r="O95">
        <f t="shared" si="37"/>
        <v>0.99226804123711343</v>
      </c>
      <c r="P95">
        <v>0.4624217118997912</v>
      </c>
      <c r="Q95">
        <v>0.58576874205844975</v>
      </c>
      <c r="R95">
        <v>0.79591836734693877</v>
      </c>
      <c r="S95">
        <f t="shared" si="38"/>
        <v>0.20408163265306123</v>
      </c>
      <c r="T95">
        <v>0.12833229680310226</v>
      </c>
      <c r="U95">
        <f t="shared" si="22"/>
        <v>0.22870127419128802</v>
      </c>
      <c r="V95">
        <f t="shared" si="23"/>
        <v>0.15589771906900302</v>
      </c>
      <c r="W95">
        <f t="shared" si="24"/>
        <v>0.11825351877702545</v>
      </c>
      <c r="X95">
        <f t="shared" si="25"/>
        <v>9.5253027923306324E-2</v>
      </c>
      <c r="Y95">
        <f t="shared" si="26"/>
        <v>7.9742909638761669E-2</v>
      </c>
      <c r="Z95">
        <f t="shared" si="39"/>
        <v>78.210224462965797</v>
      </c>
      <c r="AA95">
        <f t="shared" si="40"/>
        <v>21.479723306280292</v>
      </c>
      <c r="AB95">
        <f t="shared" si="41"/>
        <v>7.8536566999502009</v>
      </c>
      <c r="AC95">
        <f t="shared" si="42"/>
        <v>25.776261863799427</v>
      </c>
      <c r="AD95">
        <f t="shared" si="43"/>
        <v>37.862165935431157</v>
      </c>
      <c r="AE95">
        <v>5.3147467718597165E-2</v>
      </c>
      <c r="AF95">
        <f t="shared" si="27"/>
        <v>9.4714221517694291E-2</v>
      </c>
      <c r="AG95">
        <f t="shared" si="28"/>
        <v>6.4563396728846478E-2</v>
      </c>
      <c r="AH95">
        <f t="shared" si="29"/>
        <v>4.8973448059261689E-2</v>
      </c>
      <c r="AI95">
        <f t="shared" si="30"/>
        <v>3.9448037265473294E-2</v>
      </c>
      <c r="AJ95">
        <f t="shared" si="31"/>
        <v>4.1280856625627742E-2</v>
      </c>
      <c r="AK95">
        <f t="shared" si="32"/>
        <v>78.210224462965797</v>
      </c>
      <c r="AL95">
        <f t="shared" si="33"/>
        <v>21.479723306280299</v>
      </c>
      <c r="AM95">
        <f t="shared" si="34"/>
        <v>7.8536566999502</v>
      </c>
      <c r="AN95">
        <f t="shared" si="35"/>
        <v>25.776261863799419</v>
      </c>
      <c r="AO95">
        <f t="shared" si="36"/>
        <v>22.327707419288959</v>
      </c>
    </row>
    <row r="96" spans="1:41" x14ac:dyDescent="0.4">
      <c r="A96">
        <v>95</v>
      </c>
      <c r="B96">
        <v>4530.0146619423103</v>
      </c>
      <c r="C96">
        <v>1000</v>
      </c>
      <c r="D96">
        <v>26.6</v>
      </c>
      <c r="E96">
        <v>46.626428915456003</v>
      </c>
      <c r="F96">
        <v>46.5</v>
      </c>
      <c r="G96">
        <v>41.3</v>
      </c>
      <c r="H96">
        <v>0.82299999999999995</v>
      </c>
      <c r="I96">
        <v>80</v>
      </c>
      <c r="J96">
        <v>3.8260190672968687E-2</v>
      </c>
      <c r="K96">
        <v>0.17331922471725661</v>
      </c>
      <c r="M96">
        <v>95</v>
      </c>
      <c r="N96">
        <v>0.23969072164948454</v>
      </c>
      <c r="O96">
        <f t="shared" si="37"/>
        <v>0.76030927835051543</v>
      </c>
      <c r="P96">
        <v>0.43110647181628392</v>
      </c>
      <c r="Q96">
        <v>0.50444726810673435</v>
      </c>
      <c r="R96">
        <v>0.79591836734693877</v>
      </c>
      <c r="S96">
        <f t="shared" si="38"/>
        <v>0.20408163265306123</v>
      </c>
      <c r="T96">
        <v>0.17331922471725661</v>
      </c>
      <c r="U96">
        <f t="shared" si="22"/>
        <v>0.36489320808946629</v>
      </c>
      <c r="V96">
        <f t="shared" si="23"/>
        <v>0.24449913324101613</v>
      </c>
      <c r="W96">
        <f t="shared" si="24"/>
        <v>0.18384177010222996</v>
      </c>
      <c r="X96">
        <f t="shared" si="25"/>
        <v>0.14729869420031938</v>
      </c>
      <c r="Y96">
        <f t="shared" si="26"/>
        <v>0.12287438617728291</v>
      </c>
      <c r="Z96">
        <f t="shared" si="39"/>
        <v>110.53244882945495</v>
      </c>
      <c r="AA96">
        <f t="shared" si="40"/>
        <v>41.06867466080493</v>
      </c>
      <c r="AB96">
        <f t="shared" si="41"/>
        <v>6.0711934305840858</v>
      </c>
      <c r="AC96">
        <f t="shared" si="42"/>
        <v>15.013066530493477</v>
      </c>
      <c r="AD96">
        <f t="shared" si="43"/>
        <v>29.105160504996842</v>
      </c>
      <c r="AE96">
        <v>3.8260190672968687E-2</v>
      </c>
      <c r="AF96">
        <f t="shared" si="27"/>
        <v>8.0550116350619691E-2</v>
      </c>
      <c r="AG96">
        <f t="shared" si="28"/>
        <v>5.3973143905053825E-2</v>
      </c>
      <c r="AH96">
        <f t="shared" si="29"/>
        <v>4.0583040855634904E-2</v>
      </c>
      <c r="AI96">
        <f t="shared" si="30"/>
        <v>3.2516162792542241E-2</v>
      </c>
      <c r="AJ96">
        <f t="shared" si="31"/>
        <v>3.3905625960104151E-2</v>
      </c>
      <c r="AK96">
        <f t="shared" si="32"/>
        <v>110.53244882945495</v>
      </c>
      <c r="AL96">
        <f t="shared" si="33"/>
        <v>41.068674660804916</v>
      </c>
      <c r="AM96">
        <f t="shared" si="34"/>
        <v>6.0711934305840769</v>
      </c>
      <c r="AN96">
        <f t="shared" si="35"/>
        <v>15.013066530493468</v>
      </c>
      <c r="AO96">
        <f t="shared" si="36"/>
        <v>11.381450631246048</v>
      </c>
    </row>
    <row r="97" spans="1:41" x14ac:dyDescent="0.4">
      <c r="A97">
        <v>96</v>
      </c>
      <c r="B97">
        <v>5754.76096394049</v>
      </c>
      <c r="C97">
        <v>1000</v>
      </c>
      <c r="D97">
        <v>27.5</v>
      </c>
      <c r="E97">
        <v>55.004497872800002</v>
      </c>
      <c r="F97">
        <v>0.5</v>
      </c>
      <c r="G97">
        <v>54.7</v>
      </c>
      <c r="H97">
        <v>1.1279999999999999</v>
      </c>
      <c r="I97">
        <v>60</v>
      </c>
      <c r="J97">
        <v>1.5402296601104027E-2</v>
      </c>
      <c r="K97">
        <v>8.8636535235066732E-2</v>
      </c>
      <c r="M97">
        <v>96</v>
      </c>
      <c r="N97">
        <v>2.5773195876288659E-3</v>
      </c>
      <c r="O97">
        <f t="shared" si="37"/>
        <v>0.99742268041237114</v>
      </c>
      <c r="P97">
        <v>0.57098121085594999</v>
      </c>
      <c r="Q97">
        <v>0.69822109275730615</v>
      </c>
      <c r="R97">
        <v>0.59183673469387754</v>
      </c>
      <c r="S97">
        <f t="shared" si="38"/>
        <v>0.40816326530612246</v>
      </c>
      <c r="T97">
        <v>8.8636535235066732E-2</v>
      </c>
      <c r="U97">
        <f t="shared" si="22"/>
        <v>0.13255110606562753</v>
      </c>
      <c r="V97">
        <f t="shared" si="23"/>
        <v>8.9895281487305995E-2</v>
      </c>
      <c r="W97">
        <f t="shared" si="24"/>
        <v>6.8009404350779665E-2</v>
      </c>
      <c r="X97">
        <f t="shared" si="25"/>
        <v>5.4693694565032661E-2</v>
      </c>
      <c r="Y97">
        <f t="shared" si="26"/>
        <v>4.5738461342542051E-2</v>
      </c>
      <c r="Z97">
        <f t="shared" si="39"/>
        <v>49.544548096445837</v>
      </c>
      <c r="AA97">
        <f t="shared" si="40"/>
        <v>1.4201212275514039</v>
      </c>
      <c r="AB97">
        <f t="shared" si="41"/>
        <v>23.271589790353719</v>
      </c>
      <c r="AC97">
        <f t="shared" si="42"/>
        <v>38.294412772359216</v>
      </c>
      <c r="AD97">
        <f t="shared" si="43"/>
        <v>48.397733258365427</v>
      </c>
      <c r="AE97">
        <v>1.5402296601104027E-2</v>
      </c>
      <c r="AF97">
        <f t="shared" si="27"/>
        <v>2.3033294848595252E-2</v>
      </c>
      <c r="AG97">
        <f t="shared" si="28"/>
        <v>1.5621027884666733E-2</v>
      </c>
      <c r="AH97">
        <f t="shared" si="29"/>
        <v>1.1817937317801504E-2</v>
      </c>
      <c r="AI97">
        <f t="shared" si="30"/>
        <v>9.5040775642541968E-3</v>
      </c>
      <c r="AJ97">
        <f t="shared" si="31"/>
        <v>9.934917720549271E-3</v>
      </c>
      <c r="AK97">
        <f t="shared" si="32"/>
        <v>49.54454809644583</v>
      </c>
      <c r="AL97">
        <f t="shared" si="33"/>
        <v>1.4201212275514001</v>
      </c>
      <c r="AM97">
        <f t="shared" si="34"/>
        <v>23.271589790353719</v>
      </c>
      <c r="AN97">
        <f t="shared" si="35"/>
        <v>38.294412772359216</v>
      </c>
      <c r="AO97">
        <f t="shared" si="36"/>
        <v>35.497166572956772</v>
      </c>
    </row>
    <row r="98" spans="1:41" x14ac:dyDescent="0.4">
      <c r="A98">
        <v>97</v>
      </c>
      <c r="B98">
        <v>3119.5517342094199</v>
      </c>
      <c r="C98">
        <v>1000</v>
      </c>
      <c r="D98">
        <v>27.6</v>
      </c>
      <c r="E98">
        <v>55.885944888768002</v>
      </c>
      <c r="F98">
        <v>23.5</v>
      </c>
      <c r="G98">
        <v>68.099999999999994</v>
      </c>
      <c r="H98">
        <v>1.1479999999999999</v>
      </c>
      <c r="I98">
        <v>52</v>
      </c>
      <c r="J98">
        <v>2.7072158134415721E-2</v>
      </c>
      <c r="K98">
        <v>8.4452997857008202E-2</v>
      </c>
      <c r="M98">
        <v>97</v>
      </c>
      <c r="N98">
        <v>0.1211340206185567</v>
      </c>
      <c r="O98">
        <f t="shared" si="37"/>
        <v>0.87886597938144329</v>
      </c>
      <c r="P98">
        <v>0.71085594989561585</v>
      </c>
      <c r="Q98">
        <v>0.71092757306226173</v>
      </c>
      <c r="R98">
        <v>0.51020408163265307</v>
      </c>
      <c r="S98">
        <f t="shared" si="38"/>
        <v>0.48979591836734693</v>
      </c>
      <c r="T98">
        <v>8.4452997857008202E-2</v>
      </c>
      <c r="U98">
        <f t="shared" si="22"/>
        <v>0.12106023967402429</v>
      </c>
      <c r="V98">
        <f t="shared" si="23"/>
        <v>8.0197918001613633E-2</v>
      </c>
      <c r="W98">
        <f t="shared" si="24"/>
        <v>5.9959397219891193E-2</v>
      </c>
      <c r="X98">
        <f t="shared" si="25"/>
        <v>4.7877233401716721E-2</v>
      </c>
      <c r="Y98">
        <f t="shared" si="26"/>
        <v>3.9847693664024658E-2</v>
      </c>
      <c r="Z98">
        <f t="shared" si="39"/>
        <v>43.346290535473628</v>
      </c>
      <c r="AA98">
        <f t="shared" si="40"/>
        <v>5.0384000134596389</v>
      </c>
      <c r="AB98">
        <f t="shared" si="41"/>
        <v>29.002642012292341</v>
      </c>
      <c r="AC98">
        <f t="shared" si="42"/>
        <v>43.309018487679765</v>
      </c>
      <c r="AD98">
        <f t="shared" si="43"/>
        <v>52.816720927428918</v>
      </c>
      <c r="AE98">
        <v>2.7072158134415721E-2</v>
      </c>
      <c r="AF98">
        <f t="shared" si="27"/>
        <v>3.8806934453582416E-2</v>
      </c>
      <c r="AG98">
        <f t="shared" si="28"/>
        <v>2.5708154515327503E-2</v>
      </c>
      <c r="AH98">
        <f t="shared" si="29"/>
        <v>1.922051702568945E-2</v>
      </c>
      <c r="AI98">
        <f t="shared" si="30"/>
        <v>1.5347472162967713E-2</v>
      </c>
      <c r="AJ98">
        <f t="shared" si="31"/>
        <v>1.5966914904411406E-2</v>
      </c>
      <c r="AK98">
        <f t="shared" si="32"/>
        <v>43.346290535473628</v>
      </c>
      <c r="AL98">
        <f t="shared" si="33"/>
        <v>5.0384000134596425</v>
      </c>
      <c r="AM98">
        <f t="shared" si="34"/>
        <v>29.002642012292334</v>
      </c>
      <c r="AN98">
        <f t="shared" si="35"/>
        <v>43.309018487679772</v>
      </c>
      <c r="AO98">
        <f t="shared" si="36"/>
        <v>41.02090115928614</v>
      </c>
    </row>
    <row r="99" spans="1:41" x14ac:dyDescent="0.4">
      <c r="A99">
        <v>98</v>
      </c>
      <c r="B99">
        <v>8885.5469600694596</v>
      </c>
      <c r="C99">
        <v>1000</v>
      </c>
      <c r="D99">
        <v>27.3</v>
      </c>
      <c r="E99">
        <v>52.267567482624003</v>
      </c>
      <c r="F99">
        <v>4</v>
      </c>
      <c r="G99">
        <v>52.5</v>
      </c>
      <c r="H99">
        <v>1.014</v>
      </c>
      <c r="I99">
        <v>74</v>
      </c>
      <c r="J99">
        <v>1.2349854256645719E-2</v>
      </c>
      <c r="K99">
        <v>0.10973520994743924</v>
      </c>
      <c r="M99">
        <v>98</v>
      </c>
      <c r="N99">
        <v>2.0618556701030927E-2</v>
      </c>
      <c r="O99">
        <f t="shared" si="37"/>
        <v>0.97938144329896903</v>
      </c>
      <c r="P99">
        <v>0.54801670146137793</v>
      </c>
      <c r="Q99">
        <v>0.62579415501905966</v>
      </c>
      <c r="R99">
        <v>0.73469387755102045</v>
      </c>
      <c r="S99">
        <f t="shared" si="38"/>
        <v>0.26530612244897955</v>
      </c>
      <c r="T99">
        <v>0.10973520994743924</v>
      </c>
      <c r="U99">
        <f t="shared" si="22"/>
        <v>0.18149312637769682</v>
      </c>
      <c r="V99">
        <f t="shared" si="23"/>
        <v>0.12218904491083366</v>
      </c>
      <c r="W99">
        <f t="shared" si="24"/>
        <v>9.2096050317524505E-2</v>
      </c>
      <c r="X99">
        <f t="shared" si="25"/>
        <v>7.3896622773116052E-2</v>
      </c>
      <c r="Y99">
        <f t="shared" si="26"/>
        <v>6.170322864666497E-2</v>
      </c>
      <c r="Z99">
        <f t="shared" si="39"/>
        <v>65.391879657065459</v>
      </c>
      <c r="AA99">
        <f t="shared" si="40"/>
        <v>11.348987229677267</v>
      </c>
      <c r="AB99">
        <f t="shared" si="41"/>
        <v>16.07429341809571</v>
      </c>
      <c r="AC99">
        <f t="shared" si="42"/>
        <v>32.659150323300132</v>
      </c>
      <c r="AD99">
        <f t="shared" si="43"/>
        <v>43.770801845442804</v>
      </c>
      <c r="AE99">
        <v>1.2349854256645719E-2</v>
      </c>
      <c r="AF99">
        <f t="shared" si="27"/>
        <v>2.0425656089974466E-2</v>
      </c>
      <c r="AG99">
        <f t="shared" si="28"/>
        <v>1.3751437639116196E-2</v>
      </c>
      <c r="AH99">
        <f t="shared" si="29"/>
        <v>1.0364702446725304E-2</v>
      </c>
      <c r="AI99">
        <f t="shared" si="30"/>
        <v>8.3164967902593125E-3</v>
      </c>
      <c r="AJ99">
        <f t="shared" si="31"/>
        <v>8.6802800272104234E-3</v>
      </c>
      <c r="AK99">
        <f t="shared" si="32"/>
        <v>65.391879657065473</v>
      </c>
      <c r="AL99">
        <f t="shared" si="33"/>
        <v>11.348987229677265</v>
      </c>
      <c r="AM99">
        <f t="shared" si="34"/>
        <v>16.074293418095703</v>
      </c>
      <c r="AN99">
        <f t="shared" si="35"/>
        <v>32.659150323300139</v>
      </c>
      <c r="AO99">
        <f t="shared" si="36"/>
        <v>29.713502306803498</v>
      </c>
    </row>
    <row r="100" spans="1:41" x14ac:dyDescent="0.4">
      <c r="A100">
        <v>99</v>
      </c>
      <c r="B100">
        <v>9834.8520877606898</v>
      </c>
      <c r="C100">
        <v>1000</v>
      </c>
      <c r="D100">
        <v>28.8</v>
      </c>
      <c r="E100">
        <v>58.958253600383998</v>
      </c>
      <c r="F100">
        <v>0</v>
      </c>
      <c r="G100">
        <v>82.6</v>
      </c>
      <c r="H100">
        <v>1.2490000000000001</v>
      </c>
      <c r="I100">
        <v>40</v>
      </c>
      <c r="J100">
        <v>7.3584269568366641E-3</v>
      </c>
      <c r="K100">
        <v>7.2369040719079611E-2</v>
      </c>
      <c r="M100">
        <v>99</v>
      </c>
      <c r="N100">
        <v>0</v>
      </c>
      <c r="O100">
        <f t="shared" si="37"/>
        <v>1</v>
      </c>
      <c r="P100">
        <v>0.86221294363256784</v>
      </c>
      <c r="Q100">
        <v>0.77509529860228721</v>
      </c>
      <c r="R100">
        <v>0.38775510204081631</v>
      </c>
      <c r="S100">
        <f t="shared" si="38"/>
        <v>0.61224489795918369</v>
      </c>
      <c r="T100">
        <v>7.2369040719079611E-2</v>
      </c>
      <c r="U100">
        <f t="shared" si="22"/>
        <v>8.9081836913438836E-2</v>
      </c>
      <c r="V100">
        <f t="shared" si="23"/>
        <v>5.9235599339312842E-2</v>
      </c>
      <c r="W100">
        <f t="shared" si="24"/>
        <v>4.4369809420955676E-2</v>
      </c>
      <c r="X100">
        <f t="shared" si="25"/>
        <v>3.5468596202457216E-2</v>
      </c>
      <c r="Y100">
        <f t="shared" si="26"/>
        <v>2.9542043233957049E-2</v>
      </c>
      <c r="Z100">
        <f t="shared" si="39"/>
        <v>23.093847905535398</v>
      </c>
      <c r="AA100">
        <f t="shared" si="40"/>
        <v>18.147872694275229</v>
      </c>
      <c r="AB100">
        <f t="shared" si="41"/>
        <v>38.68951559937166</v>
      </c>
      <c r="AC100">
        <f t="shared" si="42"/>
        <v>50.989268546285757</v>
      </c>
      <c r="AD100">
        <f t="shared" si="43"/>
        <v>59.178617071030914</v>
      </c>
      <c r="AE100">
        <v>7.3584269568366641E-3</v>
      </c>
      <c r="AF100">
        <f t="shared" si="27"/>
        <v>9.0577708864884397E-3</v>
      </c>
      <c r="AG100">
        <f t="shared" si="28"/>
        <v>6.0230290004087157E-3</v>
      </c>
      <c r="AH100">
        <f t="shared" si="29"/>
        <v>4.5114872115029729E-3</v>
      </c>
      <c r="AI100">
        <f t="shared" si="30"/>
        <v>3.6064188750329343E-3</v>
      </c>
      <c r="AJ100">
        <f t="shared" si="31"/>
        <v>3.7547645569984767E-3</v>
      </c>
      <c r="AK100">
        <f t="shared" si="32"/>
        <v>23.093847905535391</v>
      </c>
      <c r="AL100">
        <f t="shared" si="33"/>
        <v>18.147872694275229</v>
      </c>
      <c r="AM100">
        <f t="shared" si="34"/>
        <v>38.689515599371674</v>
      </c>
      <c r="AN100">
        <f t="shared" si="35"/>
        <v>50.989268546285757</v>
      </c>
      <c r="AO100">
        <f t="shared" si="36"/>
        <v>48.973271338788642</v>
      </c>
    </row>
    <row r="101" spans="1:41" x14ac:dyDescent="0.4">
      <c r="A101">
        <v>100</v>
      </c>
      <c r="B101">
        <v>8508.2957619876506</v>
      </c>
      <c r="C101">
        <v>1000</v>
      </c>
      <c r="D101">
        <v>29.1</v>
      </c>
      <c r="E101">
        <v>61.689111381036</v>
      </c>
      <c r="F101">
        <v>0</v>
      </c>
      <c r="G101">
        <v>89.1</v>
      </c>
      <c r="H101">
        <v>1.337</v>
      </c>
      <c r="I101">
        <v>70</v>
      </c>
      <c r="J101">
        <v>7.3039309901631808E-3</v>
      </c>
      <c r="K101">
        <v>6.2144005089455653E-2</v>
      </c>
      <c r="M101">
        <v>100</v>
      </c>
      <c r="N101">
        <v>0</v>
      </c>
      <c r="O101">
        <f t="shared" si="37"/>
        <v>1</v>
      </c>
      <c r="P101">
        <v>0.93006263048016702</v>
      </c>
      <c r="Q101">
        <v>0.83100381194409145</v>
      </c>
      <c r="R101">
        <v>0.69387755102040816</v>
      </c>
      <c r="S101">
        <f t="shared" si="38"/>
        <v>0.30612244897959184</v>
      </c>
      <c r="T101">
        <v>6.2144005089455653E-2</v>
      </c>
      <c r="U101">
        <f t="shared" si="22"/>
        <v>8.1043596973921453E-2</v>
      </c>
      <c r="V101">
        <f t="shared" si="23"/>
        <v>5.1483611195172183E-2</v>
      </c>
      <c r="W101">
        <f t="shared" si="24"/>
        <v>3.7724067635257992E-2</v>
      </c>
      <c r="X101">
        <f t="shared" si="25"/>
        <v>2.9768199255916401E-2</v>
      </c>
      <c r="Y101">
        <f t="shared" si="26"/>
        <v>2.4583606285068275E-2</v>
      </c>
      <c r="Z101">
        <f t="shared" si="39"/>
        <v>30.412574563322774</v>
      </c>
      <c r="AA101">
        <f t="shared" si="40"/>
        <v>17.154339954333398</v>
      </c>
      <c r="AB101">
        <f t="shared" si="41"/>
        <v>39.295725177425261</v>
      </c>
      <c r="AC101">
        <f t="shared" si="42"/>
        <v>52.098035501468907</v>
      </c>
      <c r="AD101">
        <f t="shared" si="43"/>
        <v>60.440904557599026</v>
      </c>
      <c r="AE101">
        <v>7.3039309901631808E-3</v>
      </c>
      <c r="AF101">
        <f t="shared" si="27"/>
        <v>9.5252444486001973E-3</v>
      </c>
      <c r="AG101">
        <f t="shared" si="28"/>
        <v>6.0509898380806792E-3</v>
      </c>
      <c r="AH101">
        <f t="shared" si="29"/>
        <v>4.4337983411198616E-3</v>
      </c>
      <c r="AI101">
        <f t="shared" si="30"/>
        <v>3.4987264299051772E-3</v>
      </c>
      <c r="AJ101">
        <f t="shared" si="31"/>
        <v>3.6117112893071929E-3</v>
      </c>
      <c r="AK101">
        <f t="shared" si="32"/>
        <v>30.412574563322771</v>
      </c>
      <c r="AL101">
        <f t="shared" si="33"/>
        <v>17.154339954333402</v>
      </c>
      <c r="AM101">
        <f t="shared" si="34"/>
        <v>39.295725177425261</v>
      </c>
      <c r="AN101">
        <f t="shared" si="35"/>
        <v>52.098035501468907</v>
      </c>
      <c r="AO101">
        <f t="shared" si="36"/>
        <v>50.551130696998804</v>
      </c>
    </row>
    <row r="102" spans="1:41" x14ac:dyDescent="0.4">
      <c r="A102">
        <v>101</v>
      </c>
      <c r="B102">
        <v>9805.8362959827791</v>
      </c>
      <c r="C102">
        <v>1000</v>
      </c>
      <c r="D102">
        <v>27.7</v>
      </c>
      <c r="E102">
        <v>50.9173108393719</v>
      </c>
      <c r="F102">
        <v>13</v>
      </c>
      <c r="G102">
        <v>65.5</v>
      </c>
      <c r="H102">
        <v>0.94899999999999995</v>
      </c>
      <c r="I102">
        <v>60</v>
      </c>
      <c r="J102">
        <v>1.2967485631268169E-2</v>
      </c>
      <c r="K102">
        <v>0.12715704127072458</v>
      </c>
      <c r="M102">
        <v>101</v>
      </c>
      <c r="N102">
        <v>6.7010309278350513E-2</v>
      </c>
      <c r="O102">
        <f t="shared" si="37"/>
        <v>0.9329896907216495</v>
      </c>
      <c r="P102">
        <v>0.68371607515657618</v>
      </c>
      <c r="Q102">
        <v>0.58449809402795416</v>
      </c>
      <c r="R102">
        <v>0.59183673469387754</v>
      </c>
      <c r="S102">
        <f t="shared" si="38"/>
        <v>0.40816326530612246</v>
      </c>
      <c r="T102">
        <v>0.12715704127072458</v>
      </c>
      <c r="U102">
        <f t="shared" si="22"/>
        <v>0.19492395691216333</v>
      </c>
      <c r="V102">
        <f t="shared" si="23"/>
        <v>0.13117150266272282</v>
      </c>
      <c r="W102">
        <f t="shared" si="24"/>
        <v>9.8843447758979533E-2</v>
      </c>
      <c r="X102">
        <f t="shared" si="25"/>
        <v>7.9299563643399795E-2</v>
      </c>
      <c r="Y102">
        <f t="shared" si="26"/>
        <v>6.6208454504249642E-2</v>
      </c>
      <c r="Z102">
        <f t="shared" si="39"/>
        <v>53.293875796590086</v>
      </c>
      <c r="AA102">
        <f t="shared" si="40"/>
        <v>3.1570893376256057</v>
      </c>
      <c r="AB102">
        <f t="shared" si="41"/>
        <v>22.266634414262434</v>
      </c>
      <c r="AC102">
        <f t="shared" si="42"/>
        <v>37.636513990156075</v>
      </c>
      <c r="AD102">
        <f t="shared" si="43"/>
        <v>47.931743423246168</v>
      </c>
      <c r="AE102">
        <v>1.2967485631268169E-2</v>
      </c>
      <c r="AF102">
        <f t="shared" si="27"/>
        <v>1.987836131753689E-2</v>
      </c>
      <c r="AG102">
        <f t="shared" si="28"/>
        <v>1.3376880737491067E-2</v>
      </c>
      <c r="AH102">
        <f t="shared" si="29"/>
        <v>1.0080063013031673E-2</v>
      </c>
      <c r="AI102">
        <f t="shared" si="30"/>
        <v>8.086976087484446E-3</v>
      </c>
      <c r="AJ102">
        <f t="shared" si="31"/>
        <v>8.4399296125529967E-3</v>
      </c>
      <c r="AK102">
        <f t="shared" si="32"/>
        <v>53.293875796590065</v>
      </c>
      <c r="AL102">
        <f t="shared" si="33"/>
        <v>3.1570893376255951</v>
      </c>
      <c r="AM102">
        <f t="shared" si="34"/>
        <v>22.266634414262441</v>
      </c>
      <c r="AN102">
        <f t="shared" si="35"/>
        <v>37.636513990156075</v>
      </c>
      <c r="AO102">
        <f t="shared" si="36"/>
        <v>34.914679279057701</v>
      </c>
    </row>
    <row r="103" spans="1:41" x14ac:dyDescent="0.4">
      <c r="A103">
        <v>102</v>
      </c>
      <c r="B103">
        <v>4664.16731063524</v>
      </c>
      <c r="C103">
        <v>1000</v>
      </c>
      <c r="D103">
        <v>29.6</v>
      </c>
      <c r="E103">
        <v>58.233153714559997</v>
      </c>
      <c r="F103">
        <v>1</v>
      </c>
      <c r="G103">
        <v>70.599999999999994</v>
      </c>
      <c r="H103">
        <v>1.238</v>
      </c>
      <c r="I103">
        <v>70</v>
      </c>
      <c r="J103">
        <v>1.6567364228798204E-2</v>
      </c>
      <c r="K103">
        <v>7.727295865934819E-2</v>
      </c>
      <c r="M103">
        <v>102</v>
      </c>
      <c r="N103">
        <v>5.1546391752577319E-3</v>
      </c>
      <c r="O103">
        <f t="shared" si="37"/>
        <v>0.99484536082474229</v>
      </c>
      <c r="P103">
        <v>0.73695198329853862</v>
      </c>
      <c r="Q103">
        <v>0.76810673443456168</v>
      </c>
      <c r="R103">
        <v>0.69387755102040816</v>
      </c>
      <c r="S103">
        <f t="shared" si="38"/>
        <v>0.30612244897959184</v>
      </c>
      <c r="T103">
        <v>7.727295865934819E-2</v>
      </c>
      <c r="U103">
        <f t="shared" si="22"/>
        <v>0.11015285550726828</v>
      </c>
      <c r="V103">
        <f t="shared" si="23"/>
        <v>7.1696989749038542E-2</v>
      </c>
      <c r="W103">
        <f t="shared" si="24"/>
        <v>5.3143773022731079E-2</v>
      </c>
      <c r="X103">
        <f t="shared" si="25"/>
        <v>4.2218723905931906E-2</v>
      </c>
      <c r="Y103">
        <f t="shared" si="26"/>
        <v>3.501956498716189E-2</v>
      </c>
      <c r="Z103">
        <f t="shared" si="39"/>
        <v>42.550327331024747</v>
      </c>
      <c r="AA103">
        <f t="shared" si="40"/>
        <v>7.2159381587689326</v>
      </c>
      <c r="AB103">
        <f t="shared" si="41"/>
        <v>31.225911438163955</v>
      </c>
      <c r="AC103">
        <f t="shared" si="42"/>
        <v>45.364167959389448</v>
      </c>
      <c r="AD103">
        <f t="shared" si="43"/>
        <v>54.68069866259048</v>
      </c>
      <c r="AE103">
        <v>1.6567364228798204E-2</v>
      </c>
      <c r="AF103">
        <f t="shared" si="27"/>
        <v>2.3616831938274945E-2</v>
      </c>
      <c r="AG103">
        <f t="shared" si="28"/>
        <v>1.5371873471510119E-2</v>
      </c>
      <c r="AH103">
        <f t="shared" si="29"/>
        <v>1.1394053747075621E-2</v>
      </c>
      <c r="AI103">
        <f t="shared" si="30"/>
        <v>9.051717293602381E-3</v>
      </c>
      <c r="AJ103">
        <f t="shared" si="31"/>
        <v>9.3852671481440622E-3</v>
      </c>
      <c r="AK103">
        <f t="shared" si="32"/>
        <v>42.550327331024761</v>
      </c>
      <c r="AL103">
        <f t="shared" si="33"/>
        <v>7.2159381587689406</v>
      </c>
      <c r="AM103">
        <f t="shared" si="34"/>
        <v>31.225911438163955</v>
      </c>
      <c r="AN103">
        <f t="shared" si="35"/>
        <v>45.364167959389448</v>
      </c>
      <c r="AO103">
        <f t="shared" si="36"/>
        <v>43.350873328238109</v>
      </c>
    </row>
    <row r="104" spans="1:41" x14ac:dyDescent="0.4">
      <c r="A104">
        <v>103</v>
      </c>
      <c r="B104">
        <v>4391.8356061144204</v>
      </c>
      <c r="C104">
        <v>1000</v>
      </c>
      <c r="D104">
        <v>28.3</v>
      </c>
      <c r="E104">
        <v>54.134532734272</v>
      </c>
      <c r="F104">
        <v>3.5</v>
      </c>
      <c r="G104">
        <v>49.3</v>
      </c>
      <c r="H104">
        <v>1.109</v>
      </c>
      <c r="I104">
        <v>66</v>
      </c>
      <c r="J104">
        <v>2.1996991067065371E-2</v>
      </c>
      <c r="K104">
        <v>9.6607168595718537E-2</v>
      </c>
      <c r="M104">
        <v>103</v>
      </c>
      <c r="N104">
        <v>1.804123711340206E-2</v>
      </c>
      <c r="O104">
        <f t="shared" si="37"/>
        <v>0.98195876288659789</v>
      </c>
      <c r="P104">
        <v>0.51461377870563674</v>
      </c>
      <c r="Q104">
        <v>0.68614993646759848</v>
      </c>
      <c r="R104">
        <v>0.65306122448979587</v>
      </c>
      <c r="S104">
        <f t="shared" si="38"/>
        <v>0.34693877551020413</v>
      </c>
      <c r="T104">
        <v>9.6607168595718537E-2</v>
      </c>
      <c r="U104">
        <f t="shared" si="22"/>
        <v>0.15275905967153453</v>
      </c>
      <c r="V104">
        <f t="shared" si="23"/>
        <v>0.10358837870234835</v>
      </c>
      <c r="W104">
        <f t="shared" si="24"/>
        <v>7.8364203674307617E-2</v>
      </c>
      <c r="X104">
        <f t="shared" si="25"/>
        <v>6.301886401470394E-2</v>
      </c>
      <c r="Y104">
        <f t="shared" si="26"/>
        <v>5.2699254731984758E-2</v>
      </c>
      <c r="Z104">
        <f t="shared" si="39"/>
        <v>58.123938308139735</v>
      </c>
      <c r="AA104">
        <f t="shared" si="40"/>
        <v>7.2263893126241694</v>
      </c>
      <c r="AB104">
        <f t="shared" si="41"/>
        <v>18.883655516035294</v>
      </c>
      <c r="AC104">
        <f t="shared" si="42"/>
        <v>34.767921541697241</v>
      </c>
      <c r="AD104">
        <f t="shared" si="43"/>
        <v>45.449954182468097</v>
      </c>
      <c r="AE104">
        <v>2.1996991067065371E-2</v>
      </c>
      <c r="AF104">
        <f t="shared" si="27"/>
        <v>3.4782508584533453E-2</v>
      </c>
      <c r="AG104">
        <f t="shared" si="28"/>
        <v>2.3586579278634678E-2</v>
      </c>
      <c r="AH104">
        <f t="shared" si="29"/>
        <v>1.7843155050067689E-2</v>
      </c>
      <c r="AI104">
        <f t="shared" si="30"/>
        <v>1.4349094471333933E-2</v>
      </c>
      <c r="AJ104">
        <f t="shared" si="31"/>
        <v>1.49992108819532E-2</v>
      </c>
      <c r="AK104">
        <f t="shared" si="32"/>
        <v>58.123938308139721</v>
      </c>
      <c r="AL104">
        <f t="shared" si="33"/>
        <v>7.2263893126241765</v>
      </c>
      <c r="AM104">
        <f t="shared" si="34"/>
        <v>18.883655516035301</v>
      </c>
      <c r="AN104">
        <f t="shared" si="35"/>
        <v>34.767921541697234</v>
      </c>
      <c r="AO104">
        <f t="shared" si="36"/>
        <v>31.812442728085117</v>
      </c>
    </row>
    <row r="105" spans="1:41" x14ac:dyDescent="0.4">
      <c r="A105">
        <v>104</v>
      </c>
      <c r="B105">
        <v>4466.6251797895702</v>
      </c>
      <c r="C105">
        <v>1000</v>
      </c>
      <c r="D105">
        <v>28.2</v>
      </c>
      <c r="E105">
        <v>56.483926590191999</v>
      </c>
      <c r="F105">
        <v>4</v>
      </c>
      <c r="G105">
        <v>52.6</v>
      </c>
      <c r="H105">
        <v>1.1830000000000001</v>
      </c>
      <c r="I105">
        <v>78</v>
      </c>
      <c r="J105">
        <v>1.8349604081342789E-2</v>
      </c>
      <c r="K105">
        <v>8.1960803628895157E-2</v>
      </c>
      <c r="M105">
        <v>104</v>
      </c>
      <c r="N105">
        <v>2.0618556701030927E-2</v>
      </c>
      <c r="O105">
        <f t="shared" si="37"/>
        <v>0.97938144329896903</v>
      </c>
      <c r="P105">
        <v>0.54906054279749483</v>
      </c>
      <c r="Q105">
        <v>0.73316391359593402</v>
      </c>
      <c r="R105">
        <v>0.77551020408163263</v>
      </c>
      <c r="S105">
        <f t="shared" si="38"/>
        <v>0.22448979591836737</v>
      </c>
      <c r="T105">
        <v>8.1960803628895157E-2</v>
      </c>
      <c r="U105">
        <f t="shared" si="22"/>
        <v>0.13187071402536599</v>
      </c>
      <c r="V105">
        <f t="shared" si="23"/>
        <v>8.6999830505700551E-2</v>
      </c>
      <c r="W105">
        <f t="shared" si="24"/>
        <v>6.4912448049754948E-2</v>
      </c>
      <c r="X105">
        <f t="shared" si="25"/>
        <v>5.1769330471613806E-2</v>
      </c>
      <c r="Y105">
        <f t="shared" si="26"/>
        <v>4.3052330064830571E-2</v>
      </c>
      <c r="Z105">
        <f t="shared" si="39"/>
        <v>60.894852400977641</v>
      </c>
      <c r="AA105">
        <f t="shared" si="40"/>
        <v>6.1480935443498907</v>
      </c>
      <c r="AB105">
        <f t="shared" si="41"/>
        <v>20.800620326189478</v>
      </c>
      <c r="AC105">
        <f t="shared" si="42"/>
        <v>36.836477707055323</v>
      </c>
      <c r="AD105">
        <f t="shared" si="43"/>
        <v>47.472049859632492</v>
      </c>
      <c r="AE105">
        <v>1.8349604081342789E-2</v>
      </c>
      <c r="AF105">
        <f t="shared" si="27"/>
        <v>2.9523568402840251E-2</v>
      </c>
      <c r="AG105">
        <f t="shared" si="28"/>
        <v>1.9477754905281589E-2</v>
      </c>
      <c r="AH105">
        <f t="shared" si="29"/>
        <v>1.4532772605023708E-2</v>
      </c>
      <c r="AI105">
        <f t="shared" si="30"/>
        <v>1.1590256264586039E-2</v>
      </c>
      <c r="AJ105">
        <f t="shared" si="31"/>
        <v>1.2048338603503225E-2</v>
      </c>
      <c r="AK105">
        <f t="shared" si="32"/>
        <v>60.894852400977648</v>
      </c>
      <c r="AL105">
        <f t="shared" si="33"/>
        <v>6.1480935443498934</v>
      </c>
      <c r="AM105">
        <f t="shared" si="34"/>
        <v>20.800620326189474</v>
      </c>
      <c r="AN105">
        <f t="shared" si="35"/>
        <v>36.836477707055323</v>
      </c>
      <c r="AO105">
        <f t="shared" si="36"/>
        <v>34.340062324540618</v>
      </c>
    </row>
    <row r="106" spans="1:41" x14ac:dyDescent="0.4">
      <c r="A106">
        <v>105</v>
      </c>
      <c r="B106">
        <v>4389.1633647360404</v>
      </c>
      <c r="C106">
        <v>1000</v>
      </c>
      <c r="D106">
        <v>27.4</v>
      </c>
      <c r="E106">
        <v>43.613591411919998</v>
      </c>
      <c r="F106">
        <v>11.5</v>
      </c>
      <c r="G106">
        <v>31.2</v>
      </c>
      <c r="H106">
        <v>0.67800000000000005</v>
      </c>
      <c r="I106">
        <v>84</v>
      </c>
      <c r="J106">
        <v>6.1260052325900316E-2</v>
      </c>
      <c r="K106">
        <v>0.26888037739065457</v>
      </c>
      <c r="M106">
        <v>105</v>
      </c>
      <c r="N106">
        <v>5.9278350515463915E-2</v>
      </c>
      <c r="O106">
        <f t="shared" si="37"/>
        <v>0.94072164948453607</v>
      </c>
      <c r="P106">
        <v>0.325678496868476</v>
      </c>
      <c r="Q106">
        <v>0.41232528589580686</v>
      </c>
      <c r="R106">
        <v>0.83673469387755106</v>
      </c>
      <c r="S106">
        <f t="shared" si="38"/>
        <v>0.16326530612244894</v>
      </c>
      <c r="T106">
        <v>0.26888037739065457</v>
      </c>
      <c r="U106">
        <f t="shared" si="22"/>
        <v>0.58389083460518376</v>
      </c>
      <c r="V106">
        <f t="shared" si="23"/>
        <v>0.41686968741671648</v>
      </c>
      <c r="W106">
        <f t="shared" si="24"/>
        <v>0.32414769721204989</v>
      </c>
      <c r="X106">
        <f t="shared" si="25"/>
        <v>0.2651678886208827</v>
      </c>
      <c r="Y106">
        <f t="shared" si="26"/>
        <v>0.22434714075367937</v>
      </c>
      <c r="Z106">
        <f t="shared" si="39"/>
        <v>117.15635788358499</v>
      </c>
      <c r="AA106">
        <f t="shared" si="40"/>
        <v>55.039088929516488</v>
      </c>
      <c r="AB106">
        <f t="shared" si="41"/>
        <v>20.554612559583621</v>
      </c>
      <c r="AC106">
        <f t="shared" si="42"/>
        <v>1.3807213474630096</v>
      </c>
      <c r="AD106">
        <f t="shared" si="43"/>
        <v>16.562471783604032</v>
      </c>
      <c r="AE106">
        <v>6.1260052325900316E-2</v>
      </c>
      <c r="AF106">
        <f t="shared" si="27"/>
        <v>0.1330300984685035</v>
      </c>
      <c r="AG106">
        <f t="shared" si="28"/>
        <v>9.4977027003820935E-2</v>
      </c>
      <c r="AH106">
        <f t="shared" si="29"/>
        <v>7.3851818735287317E-2</v>
      </c>
      <c r="AI106">
        <f t="shared" si="30"/>
        <v>6.0414221705969606E-2</v>
      </c>
      <c r="AJ106">
        <f t="shared" si="31"/>
        <v>6.389234180600252E-2</v>
      </c>
      <c r="AK106">
        <f t="shared" si="32"/>
        <v>117.15635788358496</v>
      </c>
      <c r="AL106">
        <f t="shared" si="33"/>
        <v>55.039088929516502</v>
      </c>
      <c r="AM106">
        <f t="shared" si="34"/>
        <v>20.554612559583614</v>
      </c>
      <c r="AN106">
        <f t="shared" si="35"/>
        <v>1.380721347463</v>
      </c>
      <c r="AO106">
        <f t="shared" si="36"/>
        <v>4.2969102704949709</v>
      </c>
    </row>
    <row r="107" spans="1:41" x14ac:dyDescent="0.4">
      <c r="A107">
        <v>106</v>
      </c>
      <c r="B107">
        <v>4673.5011425707698</v>
      </c>
      <c r="C107">
        <v>1000</v>
      </c>
      <c r="D107">
        <v>26.7</v>
      </c>
      <c r="E107">
        <v>34.466766188580003</v>
      </c>
      <c r="F107">
        <v>29</v>
      </c>
      <c r="G107">
        <v>0</v>
      </c>
      <c r="H107">
        <v>0.36099999999999999</v>
      </c>
      <c r="I107">
        <v>100</v>
      </c>
      <c r="J107">
        <v>0.28134967300258318</v>
      </c>
      <c r="K107">
        <v>1.3148880182394849</v>
      </c>
      <c r="M107">
        <v>106</v>
      </c>
      <c r="N107">
        <v>0.14948453608247422</v>
      </c>
      <c r="O107">
        <f t="shared" si="37"/>
        <v>0.85051546391752575</v>
      </c>
      <c r="P107">
        <v>0</v>
      </c>
      <c r="Q107">
        <v>0.21092757306226173</v>
      </c>
      <c r="R107">
        <v>1</v>
      </c>
      <c r="S107">
        <f t="shared" si="38"/>
        <v>0</v>
      </c>
      <c r="T107">
        <v>1.3148880182394849</v>
      </c>
      <c r="U107">
        <f t="shared" si="22"/>
        <v>4.9550959304640436</v>
      </c>
      <c r="V107">
        <f t="shared" si="23"/>
        <v>4.1336635972628457</v>
      </c>
      <c r="W107">
        <f t="shared" si="24"/>
        <v>3.5458494676711063</v>
      </c>
      <c r="X107">
        <f t="shared" si="25"/>
        <v>3.1043986043857732</v>
      </c>
      <c r="Y107">
        <f t="shared" si="26"/>
        <v>2.7606975209112932</v>
      </c>
      <c r="Z107">
        <f t="shared" si="39"/>
        <v>276.84546985974248</v>
      </c>
      <c r="AA107">
        <f t="shared" si="40"/>
        <v>214.37381282076356</v>
      </c>
      <c r="AB107">
        <f t="shared" si="41"/>
        <v>169.66931164363908</v>
      </c>
      <c r="AC107">
        <f t="shared" si="42"/>
        <v>136.09604478275494</v>
      </c>
      <c r="AD107">
        <f t="shared" si="43"/>
        <v>109.95685431886552</v>
      </c>
      <c r="AE107">
        <v>0.28134967300258318</v>
      </c>
      <c r="AF107">
        <f t="shared" si="27"/>
        <v>1.0602534971754336</v>
      </c>
      <c r="AG107">
        <f t="shared" si="28"/>
        <v>0.88448969437697134</v>
      </c>
      <c r="AH107">
        <f t="shared" si="29"/>
        <v>0.75871372649769553</v>
      </c>
      <c r="AI107">
        <f t="shared" si="30"/>
        <v>0.66425544996831332</v>
      </c>
      <c r="AJ107">
        <f t="shared" si="31"/>
        <v>0.73839115384079768</v>
      </c>
      <c r="AK107">
        <f t="shared" si="32"/>
        <v>276.84546985974248</v>
      </c>
      <c r="AL107">
        <f t="shared" si="33"/>
        <v>214.37381282076359</v>
      </c>
      <c r="AM107">
        <f t="shared" si="34"/>
        <v>169.66931164363908</v>
      </c>
      <c r="AN107">
        <f t="shared" si="35"/>
        <v>136.09604478275492</v>
      </c>
      <c r="AO107">
        <f t="shared" si="36"/>
        <v>162.44606789858193</v>
      </c>
    </row>
    <row r="108" spans="1:41" x14ac:dyDescent="0.4">
      <c r="A108">
        <v>107</v>
      </c>
      <c r="B108">
        <v>4659.1656998891203</v>
      </c>
      <c r="C108">
        <v>1000</v>
      </c>
      <c r="D108">
        <v>27.6</v>
      </c>
      <c r="E108">
        <v>34.707382507296003</v>
      </c>
      <c r="F108">
        <v>25.5</v>
      </c>
      <c r="G108">
        <v>0</v>
      </c>
      <c r="H108">
        <v>0.33700000000000002</v>
      </c>
      <c r="I108">
        <v>100</v>
      </c>
      <c r="J108">
        <v>0.34557926976587783</v>
      </c>
      <c r="K108">
        <v>1.6101110802859073</v>
      </c>
      <c r="M108">
        <v>107</v>
      </c>
      <c r="N108">
        <v>0.13144329896907217</v>
      </c>
      <c r="O108">
        <f t="shared" si="37"/>
        <v>0.86855670103092786</v>
      </c>
      <c r="P108">
        <v>0</v>
      </c>
      <c r="Q108">
        <v>0.19567979669631511</v>
      </c>
      <c r="R108">
        <v>1</v>
      </c>
      <c r="S108">
        <f t="shared" si="38"/>
        <v>0</v>
      </c>
      <c r="T108">
        <v>1.6101110802859073</v>
      </c>
      <c r="U108">
        <f t="shared" si="22"/>
        <v>6.0517040478292961</v>
      </c>
      <c r="V108">
        <f t="shared" si="23"/>
        <v>5.1118033393561966</v>
      </c>
      <c r="W108">
        <f t="shared" si="24"/>
        <v>4.424609519381594</v>
      </c>
      <c r="X108">
        <f t="shared" si="25"/>
        <v>3.9002836344089751</v>
      </c>
      <c r="Y108">
        <f t="shared" si="26"/>
        <v>3.4870594758441964</v>
      </c>
      <c r="Z108">
        <f t="shared" si="39"/>
        <v>275.85630717817901</v>
      </c>
      <c r="AA108">
        <f t="shared" si="40"/>
        <v>217.4814087018452</v>
      </c>
      <c r="AB108">
        <f t="shared" si="41"/>
        <v>174.80150739636647</v>
      </c>
      <c r="AC108">
        <f t="shared" si="42"/>
        <v>142.23692900221528</v>
      </c>
      <c r="AD108">
        <f t="shared" si="43"/>
        <v>116.57260288060371</v>
      </c>
      <c r="AE108">
        <v>0.34557926976587783</v>
      </c>
      <c r="AF108">
        <f t="shared" si="27"/>
        <v>1.2988814817153456</v>
      </c>
      <c r="AG108">
        <f t="shared" si="28"/>
        <v>1.097149933834259</v>
      </c>
      <c r="AH108">
        <f t="shared" si="29"/>
        <v>0.94965704256598804</v>
      </c>
      <c r="AI108">
        <f t="shared" si="30"/>
        <v>0.83712061034914353</v>
      </c>
      <c r="AJ108">
        <f t="shared" si="31"/>
        <v>0.93553752443468097</v>
      </c>
      <c r="AK108">
        <f t="shared" si="32"/>
        <v>275.85630717817901</v>
      </c>
      <c r="AL108">
        <f t="shared" si="33"/>
        <v>217.48140870184525</v>
      </c>
      <c r="AM108">
        <f t="shared" si="34"/>
        <v>174.80150739636647</v>
      </c>
      <c r="AN108">
        <f t="shared" si="35"/>
        <v>142.23692900221531</v>
      </c>
      <c r="AO108">
        <f t="shared" si="36"/>
        <v>170.71575360075462</v>
      </c>
    </row>
    <row r="109" spans="1:41" x14ac:dyDescent="0.4">
      <c r="A109">
        <v>108</v>
      </c>
      <c r="B109">
        <v>2546.43742571654</v>
      </c>
      <c r="C109">
        <v>1000</v>
      </c>
      <c r="D109">
        <v>27.8</v>
      </c>
      <c r="E109">
        <v>43.807117206824003</v>
      </c>
      <c r="F109">
        <v>0.5</v>
      </c>
      <c r="G109">
        <v>15.3</v>
      </c>
      <c r="H109">
        <v>0.65900000000000003</v>
      </c>
      <c r="I109">
        <v>80</v>
      </c>
      <c r="J109">
        <v>0.1102957852604436</v>
      </c>
      <c r="K109">
        <v>0.28086131548598836</v>
      </c>
      <c r="M109">
        <v>108</v>
      </c>
      <c r="N109">
        <v>2.5773195876288659E-3</v>
      </c>
      <c r="O109">
        <f t="shared" si="37"/>
        <v>0.99742268041237114</v>
      </c>
      <c r="P109">
        <v>0.15970772442588727</v>
      </c>
      <c r="Q109">
        <v>0.40025412960609907</v>
      </c>
      <c r="R109">
        <v>0.79591836734693877</v>
      </c>
      <c r="S109">
        <f t="shared" si="38"/>
        <v>0.20408163265306123</v>
      </c>
      <c r="T109">
        <v>0.28086131548598836</v>
      </c>
      <c r="U109">
        <f t="shared" si="22"/>
        <v>0.63778986104240099</v>
      </c>
      <c r="V109">
        <f t="shared" si="23"/>
        <v>0.48394576601922068</v>
      </c>
      <c r="W109">
        <f t="shared" si="24"/>
        <v>0.38989699784414894</v>
      </c>
      <c r="X109">
        <f t="shared" si="25"/>
        <v>0.3264546464151396</v>
      </c>
      <c r="Y109">
        <f t="shared" si="26"/>
        <v>0.28076911208702893</v>
      </c>
      <c r="Z109">
        <f t="shared" si="39"/>
        <v>127.08355543332883</v>
      </c>
      <c r="AA109">
        <f t="shared" si="40"/>
        <v>72.307733153576223</v>
      </c>
      <c r="AB109">
        <f t="shared" si="41"/>
        <v>38.821894061661958</v>
      </c>
      <c r="AC109">
        <f t="shared" si="42"/>
        <v>16.233396489743996</v>
      </c>
      <c r="AD109">
        <f t="shared" si="43"/>
        <v>3.2828799793908896E-2</v>
      </c>
      <c r="AE109">
        <v>0.1102957852604436</v>
      </c>
      <c r="AF109">
        <f t="shared" si="27"/>
        <v>0.25046359066252483</v>
      </c>
      <c r="AG109">
        <f t="shared" si="28"/>
        <v>0.19004816734620661</v>
      </c>
      <c r="AH109">
        <f t="shared" si="29"/>
        <v>0.15311469816873119</v>
      </c>
      <c r="AI109">
        <f t="shared" si="30"/>
        <v>0.12820053739324805</v>
      </c>
      <c r="AJ109">
        <f t="shared" si="31"/>
        <v>0.13782447059739916</v>
      </c>
      <c r="AK109">
        <f t="shared" si="32"/>
        <v>127.08355543332888</v>
      </c>
      <c r="AL109">
        <f t="shared" si="33"/>
        <v>72.307733153576208</v>
      </c>
      <c r="AM109">
        <f t="shared" si="34"/>
        <v>38.821894061661958</v>
      </c>
      <c r="AN109">
        <f t="shared" si="35"/>
        <v>16.233396489744013</v>
      </c>
      <c r="AO109">
        <f t="shared" si="36"/>
        <v>24.958964000257609</v>
      </c>
    </row>
    <row r="110" spans="1:41" x14ac:dyDescent="0.4">
      <c r="A110">
        <v>109</v>
      </c>
      <c r="B110">
        <v>2844.0658740666099</v>
      </c>
      <c r="C110">
        <v>1000</v>
      </c>
      <c r="D110">
        <v>26.1</v>
      </c>
      <c r="E110">
        <v>40.002872135327998</v>
      </c>
      <c r="F110">
        <v>194</v>
      </c>
      <c r="G110">
        <v>29</v>
      </c>
      <c r="H110">
        <v>0.59699999999999998</v>
      </c>
      <c r="I110">
        <v>86</v>
      </c>
      <c r="J110">
        <v>0.12912542733972529</v>
      </c>
      <c r="K110">
        <v>0.36724122137118037</v>
      </c>
      <c r="M110">
        <v>109</v>
      </c>
      <c r="N110">
        <v>1</v>
      </c>
      <c r="O110">
        <f t="shared" si="37"/>
        <v>0</v>
      </c>
      <c r="P110">
        <v>0.30271398747390399</v>
      </c>
      <c r="Q110">
        <v>0.36086404066073691</v>
      </c>
      <c r="R110">
        <v>0.8571428571428571</v>
      </c>
      <c r="S110">
        <f t="shared" si="38"/>
        <v>0.1428571428571429</v>
      </c>
      <c r="T110">
        <v>0.36724122137118037</v>
      </c>
      <c r="U110">
        <f t="shared" si="22"/>
        <v>1.8215535957814615</v>
      </c>
      <c r="V110">
        <f t="shared" si="23"/>
        <v>0.99928686787144094</v>
      </c>
      <c r="W110">
        <f t="shared" si="24"/>
        <v>0.68849405955350762</v>
      </c>
      <c r="X110">
        <f t="shared" si="25"/>
        <v>0.52516124387221319</v>
      </c>
      <c r="Y110">
        <f t="shared" si="26"/>
        <v>0.42446465030125341</v>
      </c>
      <c r="Z110">
        <f t="shared" si="39"/>
        <v>396.01011263938949</v>
      </c>
      <c r="AA110">
        <f t="shared" si="40"/>
        <v>172.10640029470861</v>
      </c>
      <c r="AB110">
        <f t="shared" si="41"/>
        <v>87.477336281274518</v>
      </c>
      <c r="AC110">
        <f t="shared" si="42"/>
        <v>43.001714761595053</v>
      </c>
      <c r="AD110">
        <f t="shared" si="43"/>
        <v>15.581973264443485</v>
      </c>
      <c r="AE110">
        <v>0.12912542733972529</v>
      </c>
      <c r="AF110">
        <f t="shared" si="27"/>
        <v>0.64047517759386452</v>
      </c>
      <c r="AG110">
        <f t="shared" si="28"/>
        <v>0.35135855219928597</v>
      </c>
      <c r="AH110">
        <f t="shared" si="29"/>
        <v>0.24208091163832957</v>
      </c>
      <c r="AI110">
        <f t="shared" si="30"/>
        <v>0.18465157528904463</v>
      </c>
      <c r="AJ110">
        <f t="shared" si="31"/>
        <v>0.18655714613174962</v>
      </c>
      <c r="AK110">
        <f t="shared" si="32"/>
        <v>396.01011263938955</v>
      </c>
      <c r="AL110">
        <f t="shared" si="33"/>
        <v>172.10640029470858</v>
      </c>
      <c r="AM110">
        <f t="shared" si="34"/>
        <v>87.477336281274518</v>
      </c>
      <c r="AN110">
        <f t="shared" si="35"/>
        <v>43.001714761595053</v>
      </c>
      <c r="AO110">
        <f t="shared" si="36"/>
        <v>44.477466580554363</v>
      </c>
    </row>
    <row r="111" spans="1:41" x14ac:dyDescent="0.4">
      <c r="A111">
        <v>110</v>
      </c>
      <c r="B111">
        <v>1188.38846199319</v>
      </c>
      <c r="C111">
        <v>1000</v>
      </c>
      <c r="D111">
        <v>25.9</v>
      </c>
      <c r="E111">
        <v>37.197429913527998</v>
      </c>
      <c r="F111">
        <v>0.5</v>
      </c>
      <c r="G111">
        <v>0</v>
      </c>
      <c r="H111">
        <v>0.498</v>
      </c>
      <c r="I111">
        <v>98</v>
      </c>
      <c r="J111">
        <v>0.48017154888656199</v>
      </c>
      <c r="K111">
        <v>0.57063032847418926</v>
      </c>
      <c r="M111">
        <v>110</v>
      </c>
      <c r="N111">
        <v>2.5773195876288659E-3</v>
      </c>
      <c r="O111">
        <f t="shared" si="37"/>
        <v>0.99742268041237114</v>
      </c>
      <c r="P111">
        <v>0</v>
      </c>
      <c r="Q111">
        <v>0.29796696315120708</v>
      </c>
      <c r="R111">
        <v>0.97959183673469385</v>
      </c>
      <c r="S111">
        <f t="shared" si="38"/>
        <v>2.0408163265306145E-2</v>
      </c>
      <c r="T111">
        <v>0.57063032847418926</v>
      </c>
      <c r="U111">
        <f t="shared" si="22"/>
        <v>1.7347052123439148</v>
      </c>
      <c r="V111">
        <f t="shared" si="23"/>
        <v>1.4144076982947866</v>
      </c>
      <c r="W111">
        <f t="shared" si="24"/>
        <v>1.1939548182098374</v>
      </c>
      <c r="X111">
        <f t="shared" si="25"/>
        <v>1.0329559037785399</v>
      </c>
      <c r="Y111">
        <f t="shared" si="26"/>
        <v>0.91021755843328889</v>
      </c>
      <c r="Z111">
        <f t="shared" si="39"/>
        <v>203.99807472244777</v>
      </c>
      <c r="AA111">
        <f t="shared" si="40"/>
        <v>147.8675996904646</v>
      </c>
      <c r="AB111">
        <f t="shared" si="41"/>
        <v>109.23437795575255</v>
      </c>
      <c r="AC111">
        <f t="shared" si="42"/>
        <v>81.020154771752985</v>
      </c>
      <c r="AD111">
        <f t="shared" si="43"/>
        <v>59.510897513478348</v>
      </c>
      <c r="AE111">
        <v>0.48017154888656199</v>
      </c>
      <c r="AF111">
        <f t="shared" si="27"/>
        <v>1.4597122639801055</v>
      </c>
      <c r="AG111">
        <f t="shared" si="28"/>
        <v>1.1901896926216471</v>
      </c>
      <c r="AH111">
        <f t="shared" si="29"/>
        <v>1.0046839534333003</v>
      </c>
      <c r="AI111">
        <f t="shared" si="30"/>
        <v>0.86920728096437805</v>
      </c>
      <c r="AJ111">
        <f t="shared" si="31"/>
        <v>0.95740743404165696</v>
      </c>
      <c r="AK111">
        <f t="shared" si="32"/>
        <v>203.99807472244774</v>
      </c>
      <c r="AL111">
        <f t="shared" si="33"/>
        <v>147.8675996904646</v>
      </c>
      <c r="AM111">
        <f t="shared" si="34"/>
        <v>109.23437795575256</v>
      </c>
      <c r="AN111">
        <f t="shared" si="35"/>
        <v>81.020154771752985</v>
      </c>
      <c r="AO111">
        <f t="shared" si="36"/>
        <v>99.388621891847947</v>
      </c>
    </row>
    <row r="112" spans="1:41" x14ac:dyDescent="0.4">
      <c r="A112">
        <v>111</v>
      </c>
      <c r="B112">
        <v>2422.8847727101102</v>
      </c>
      <c r="C112">
        <v>1000</v>
      </c>
      <c r="D112">
        <v>25.4</v>
      </c>
      <c r="E112">
        <v>35.615611728272</v>
      </c>
      <c r="F112">
        <v>14</v>
      </c>
      <c r="G112">
        <v>4</v>
      </c>
      <c r="H112">
        <v>0.44600000000000001</v>
      </c>
      <c r="I112">
        <v>96</v>
      </c>
      <c r="J112">
        <v>0.29984859961088522</v>
      </c>
      <c r="K112">
        <v>0.72649860611566441</v>
      </c>
      <c r="M112">
        <v>111</v>
      </c>
      <c r="N112">
        <v>7.2164948453608241E-2</v>
      </c>
      <c r="O112">
        <f t="shared" si="37"/>
        <v>0.92783505154639179</v>
      </c>
      <c r="P112">
        <v>4.1753653444676408E-2</v>
      </c>
      <c r="Q112">
        <v>0.2649301143583227</v>
      </c>
      <c r="R112">
        <v>0.95918367346938771</v>
      </c>
      <c r="S112">
        <f t="shared" si="38"/>
        <v>4.081632653061229E-2</v>
      </c>
      <c r="T112">
        <v>0.72649860611566441</v>
      </c>
      <c r="U112">
        <f t="shared" si="22"/>
        <v>2.2786123583675502</v>
      </c>
      <c r="V112">
        <f t="shared" si="23"/>
        <v>1.8368898117010424</v>
      </c>
      <c r="W112">
        <f t="shared" si="24"/>
        <v>1.5386193141719198</v>
      </c>
      <c r="X112">
        <f t="shared" si="25"/>
        <v>1.3236824092650272</v>
      </c>
      <c r="Y112">
        <f t="shared" si="26"/>
        <v>1.1614359999217423</v>
      </c>
      <c r="Z112">
        <f t="shared" si="39"/>
        <v>213.64304613748658</v>
      </c>
      <c r="AA112">
        <f t="shared" si="40"/>
        <v>152.84147777271781</v>
      </c>
      <c r="AB112">
        <f t="shared" si="41"/>
        <v>111.7855837877491</v>
      </c>
      <c r="AC112">
        <f t="shared" si="42"/>
        <v>82.200268262357326</v>
      </c>
      <c r="AD112">
        <f t="shared" si="43"/>
        <v>59.867615731781918</v>
      </c>
      <c r="AE112">
        <v>0.29984859961088522</v>
      </c>
      <c r="AF112">
        <f t="shared" si="27"/>
        <v>0.94045428162017608</v>
      </c>
      <c r="AG112">
        <f t="shared" si="28"/>
        <v>0.75814163033696202</v>
      </c>
      <c r="AH112">
        <f t="shared" si="29"/>
        <v>0.63503610716530368</v>
      </c>
      <c r="AI112">
        <f t="shared" si="30"/>
        <v>0.54632495287195459</v>
      </c>
      <c r="AJ112">
        <f t="shared" si="31"/>
        <v>0.5992010087538242</v>
      </c>
      <c r="AK112">
        <f t="shared" si="32"/>
        <v>213.64304613748658</v>
      </c>
      <c r="AL112">
        <f t="shared" si="33"/>
        <v>152.84147777271781</v>
      </c>
      <c r="AM112">
        <f t="shared" si="34"/>
        <v>111.7855837877491</v>
      </c>
      <c r="AN112">
        <f t="shared" si="35"/>
        <v>82.200268262357326</v>
      </c>
      <c r="AO112">
        <f t="shared" si="36"/>
        <v>99.834519664727424</v>
      </c>
    </row>
    <row r="113" spans="1:41" x14ac:dyDescent="0.4">
      <c r="A113">
        <v>112</v>
      </c>
      <c r="B113">
        <v>1769.3033556780499</v>
      </c>
      <c r="C113">
        <v>1000</v>
      </c>
      <c r="D113">
        <v>25.5</v>
      </c>
      <c r="E113">
        <v>51.175102000259997</v>
      </c>
      <c r="F113">
        <v>0</v>
      </c>
      <c r="G113">
        <v>51</v>
      </c>
      <c r="H113">
        <v>1.119</v>
      </c>
      <c r="I113">
        <v>74</v>
      </c>
      <c r="J113">
        <v>5.4486130553756298E-2</v>
      </c>
      <c r="K113">
        <v>9.6402493626673358E-2</v>
      </c>
      <c r="M113">
        <v>112</v>
      </c>
      <c r="N113">
        <v>0</v>
      </c>
      <c r="O113">
        <f t="shared" si="37"/>
        <v>1</v>
      </c>
      <c r="P113">
        <v>0.53235908141962418</v>
      </c>
      <c r="Q113">
        <v>0.69250317662007621</v>
      </c>
      <c r="R113">
        <v>0.73469387755102045</v>
      </c>
      <c r="S113">
        <f t="shared" si="38"/>
        <v>0.26530612244897955</v>
      </c>
      <c r="T113">
        <v>9.6402493626673358E-2</v>
      </c>
      <c r="U113">
        <f t="shared" si="22"/>
        <v>0.15485297200304979</v>
      </c>
      <c r="V113">
        <f t="shared" si="23"/>
        <v>0.10379725284296538</v>
      </c>
      <c r="W113">
        <f t="shared" si="24"/>
        <v>7.8060391709016685E-2</v>
      </c>
      <c r="X113">
        <f t="shared" si="25"/>
        <v>6.2550736377335811E-2</v>
      </c>
      <c r="Y113">
        <f t="shared" si="26"/>
        <v>5.2182671033376378E-2</v>
      </c>
      <c r="Z113">
        <f t="shared" si="39"/>
        <v>60.631707933542408</v>
      </c>
      <c r="AA113">
        <f t="shared" si="40"/>
        <v>7.6707136279366841</v>
      </c>
      <c r="AB113">
        <f t="shared" si="41"/>
        <v>19.026584507956798</v>
      </c>
      <c r="AC113">
        <f t="shared" si="42"/>
        <v>35.115022418850785</v>
      </c>
      <c r="AD113">
        <f t="shared" si="43"/>
        <v>45.869998720719721</v>
      </c>
      <c r="AE113">
        <v>5.4486130553756298E-2</v>
      </c>
      <c r="AF113">
        <f t="shared" si="27"/>
        <v>8.7522002095398427E-2</v>
      </c>
      <c r="AG113">
        <f t="shared" si="28"/>
        <v>5.8665605595478655E-2</v>
      </c>
      <c r="AH113">
        <f t="shared" si="29"/>
        <v>4.4119280878830186E-2</v>
      </c>
      <c r="AI113">
        <f t="shared" si="30"/>
        <v>3.5353313594640473E-2</v>
      </c>
      <c r="AJ113">
        <f t="shared" si="31"/>
        <v>3.6866678957223252E-2</v>
      </c>
      <c r="AK113">
        <f t="shared" si="32"/>
        <v>60.631707933542401</v>
      </c>
      <c r="AL113">
        <f t="shared" si="33"/>
        <v>7.6707136279366814</v>
      </c>
      <c r="AM113">
        <f t="shared" si="34"/>
        <v>19.026584507956802</v>
      </c>
      <c r="AN113">
        <f t="shared" si="35"/>
        <v>35.115022418850771</v>
      </c>
      <c r="AO113">
        <f t="shared" si="36"/>
        <v>32.337498400899669</v>
      </c>
    </row>
    <row r="114" spans="1:41" x14ac:dyDescent="0.4">
      <c r="A114">
        <v>113</v>
      </c>
      <c r="B114">
        <v>1124.8571914538099</v>
      </c>
      <c r="C114">
        <v>1000</v>
      </c>
      <c r="D114">
        <v>25.8</v>
      </c>
      <c r="E114">
        <v>57.728753862456003</v>
      </c>
      <c r="F114">
        <v>0</v>
      </c>
      <c r="G114">
        <v>95.8</v>
      </c>
      <c r="H114">
        <v>1.397</v>
      </c>
      <c r="I114">
        <v>42</v>
      </c>
      <c r="J114">
        <v>5.405978830900602E-2</v>
      </c>
      <c r="K114">
        <v>6.0809541647856014E-2</v>
      </c>
      <c r="M114">
        <v>113</v>
      </c>
      <c r="N114">
        <v>0</v>
      </c>
      <c r="O114">
        <f t="shared" si="37"/>
        <v>1</v>
      </c>
      <c r="P114">
        <v>1</v>
      </c>
      <c r="Q114">
        <v>0.86912325285895808</v>
      </c>
      <c r="R114">
        <v>0.40816326530612246</v>
      </c>
      <c r="S114">
        <f t="shared" si="38"/>
        <v>0.59183673469387754</v>
      </c>
      <c r="T114">
        <v>6.0809541647856014E-2</v>
      </c>
      <c r="U114">
        <f t="shared" si="22"/>
        <v>7.0280548595250333E-2</v>
      </c>
      <c r="V114">
        <f t="shared" si="23"/>
        <v>4.5634965838288084E-2</v>
      </c>
      <c r="W114">
        <f t="shared" si="24"/>
        <v>3.3786802312002553E-2</v>
      </c>
      <c r="X114">
        <f t="shared" si="25"/>
        <v>2.6822818909428846E-2</v>
      </c>
      <c r="Y114">
        <f t="shared" si="26"/>
        <v>2.2239013654633769E-2</v>
      </c>
      <c r="Z114">
        <f t="shared" si="39"/>
        <v>15.574869816056644</v>
      </c>
      <c r="AA114">
        <f t="shared" si="40"/>
        <v>24.954267699373371</v>
      </c>
      <c r="AB114">
        <f t="shared" si="41"/>
        <v>44.438321032479308</v>
      </c>
      <c r="AC114">
        <f t="shared" si="42"/>
        <v>55.890443863632456</v>
      </c>
      <c r="AD114">
        <f t="shared" si="43"/>
        <v>63.428414271861463</v>
      </c>
      <c r="AE114">
        <v>5.405978830900602E-2</v>
      </c>
      <c r="AF114">
        <f t="shared" si="27"/>
        <v>6.2479529960969518E-2</v>
      </c>
      <c r="AG114">
        <f t="shared" si="28"/>
        <v>4.0569564016662112E-2</v>
      </c>
      <c r="AH114">
        <f t="shared" si="29"/>
        <v>3.0036526030771209E-2</v>
      </c>
      <c r="AI114">
        <f t="shared" si="30"/>
        <v>2.3845532671362465E-2</v>
      </c>
      <c r="AJ114">
        <f t="shared" si="31"/>
        <v>2.4713152282347939E-2</v>
      </c>
      <c r="AK114">
        <f t="shared" si="32"/>
        <v>15.574869816056648</v>
      </c>
      <c r="AL114">
        <f t="shared" si="33"/>
        <v>24.954267699373364</v>
      </c>
      <c r="AM114">
        <f t="shared" si="34"/>
        <v>44.438321032479308</v>
      </c>
      <c r="AN114">
        <f t="shared" si="35"/>
        <v>55.89044386363247</v>
      </c>
      <c r="AO114">
        <f t="shared" si="36"/>
        <v>54.285517839826824</v>
      </c>
    </row>
    <row r="115" spans="1:41" x14ac:dyDescent="0.4">
      <c r="A115">
        <v>114</v>
      </c>
      <c r="B115">
        <v>123.86193943835001</v>
      </c>
      <c r="C115">
        <v>1000</v>
      </c>
      <c r="D115">
        <v>26.2</v>
      </c>
      <c r="E115">
        <v>57.8797501671039</v>
      </c>
      <c r="F115">
        <v>0</v>
      </c>
      <c r="G115">
        <v>82.9</v>
      </c>
      <c r="H115">
        <v>1.3340000000000001</v>
      </c>
      <c r="I115">
        <v>34</v>
      </c>
      <c r="J115">
        <v>0.51851907062766656</v>
      </c>
      <c r="K115">
        <v>6.4224777723713572E-2</v>
      </c>
      <c r="M115">
        <v>114</v>
      </c>
      <c r="N115">
        <v>0</v>
      </c>
      <c r="O115">
        <f t="shared" si="37"/>
        <v>1</v>
      </c>
      <c r="P115">
        <v>0.86534446764091866</v>
      </c>
      <c r="Q115">
        <v>0.82909783989834818</v>
      </c>
      <c r="R115">
        <v>0.32653061224489793</v>
      </c>
      <c r="S115">
        <f t="shared" si="38"/>
        <v>0.67346938775510212</v>
      </c>
      <c r="T115">
        <v>6.4224777723713572E-2</v>
      </c>
      <c r="U115">
        <f t="shared" si="22"/>
        <v>7.6278458028989471E-2</v>
      </c>
      <c r="V115">
        <f t="shared" si="23"/>
        <v>5.0746966875697713E-2</v>
      </c>
      <c r="W115">
        <f t="shared" si="24"/>
        <v>3.802084584087103E-2</v>
      </c>
      <c r="X115">
        <f t="shared" si="25"/>
        <v>3.0397805873137181E-2</v>
      </c>
      <c r="Y115">
        <f t="shared" si="26"/>
        <v>2.5321031952660531E-2</v>
      </c>
      <c r="Z115">
        <f t="shared" si="39"/>
        <v>18.767959551575601</v>
      </c>
      <c r="AA115">
        <f t="shared" si="40"/>
        <v>20.985375622467085</v>
      </c>
      <c r="AB115">
        <f t="shared" si="41"/>
        <v>40.800346550934535</v>
      </c>
      <c r="AC115">
        <f t="shared" si="42"/>
        <v>52.669659669505606</v>
      </c>
      <c r="AD115">
        <f t="shared" si="43"/>
        <v>60.574356424263186</v>
      </c>
      <c r="AE115">
        <v>0.51851907062766656</v>
      </c>
      <c r="AF115">
        <f t="shared" si="27"/>
        <v>0.61583452007027273</v>
      </c>
      <c r="AG115">
        <f t="shared" si="28"/>
        <v>0.40970589598232537</v>
      </c>
      <c r="AH115">
        <f t="shared" si="29"/>
        <v>0.30696149287889363</v>
      </c>
      <c r="AI115">
        <f t="shared" si="30"/>
        <v>0.24541684080659115</v>
      </c>
      <c r="AJ115">
        <f t="shared" si="31"/>
        <v>0.25553685082235861</v>
      </c>
      <c r="AK115">
        <f t="shared" si="32"/>
        <v>18.767959551575601</v>
      </c>
      <c r="AL115">
        <f t="shared" si="33"/>
        <v>20.985375622467075</v>
      </c>
      <c r="AM115">
        <f t="shared" si="34"/>
        <v>40.800346550934528</v>
      </c>
      <c r="AN115">
        <f t="shared" si="35"/>
        <v>52.669659669505606</v>
      </c>
      <c r="AO115">
        <f t="shared" si="36"/>
        <v>50.717945530328976</v>
      </c>
    </row>
    <row r="116" spans="1:41" x14ac:dyDescent="0.4">
      <c r="A116">
        <v>115</v>
      </c>
      <c r="B116">
        <v>9018.8578556324101</v>
      </c>
      <c r="C116">
        <v>1000</v>
      </c>
      <c r="D116">
        <v>27.1</v>
      </c>
      <c r="E116">
        <v>53.567621547519998</v>
      </c>
      <c r="F116">
        <v>0</v>
      </c>
      <c r="G116">
        <v>63.6</v>
      </c>
      <c r="H116">
        <v>1.0880000000000001</v>
      </c>
      <c r="I116">
        <v>34</v>
      </c>
      <c r="J116">
        <v>1.0630033487232184E-2</v>
      </c>
      <c r="K116">
        <v>9.5870761021959586E-2</v>
      </c>
      <c r="M116">
        <v>115</v>
      </c>
      <c r="N116">
        <v>0</v>
      </c>
      <c r="O116">
        <f t="shared" si="37"/>
        <v>1</v>
      </c>
      <c r="P116">
        <v>0.66388308977035493</v>
      </c>
      <c r="Q116">
        <v>0.67280813214739521</v>
      </c>
      <c r="R116">
        <v>0.32653061224489793</v>
      </c>
      <c r="S116">
        <f t="shared" si="38"/>
        <v>0.67346938775510212</v>
      </c>
      <c r="T116">
        <v>9.5870761021959586E-2</v>
      </c>
      <c r="U116">
        <f t="shared" si="22"/>
        <v>0.1273962069849541</v>
      </c>
      <c r="V116">
        <f t="shared" si="23"/>
        <v>8.8220868560756546E-2</v>
      </c>
      <c r="W116">
        <f t="shared" si="24"/>
        <v>6.7472532622255929E-2</v>
      </c>
      <c r="X116">
        <f t="shared" si="25"/>
        <v>5.4625391267952003E-2</v>
      </c>
      <c r="Y116">
        <f t="shared" si="26"/>
        <v>4.5888053472502993E-2</v>
      </c>
      <c r="Z116">
        <f t="shared" si="39"/>
        <v>32.883274970325402</v>
      </c>
      <c r="AA116">
        <f t="shared" si="40"/>
        <v>7.9793801359841101</v>
      </c>
      <c r="AB116">
        <f t="shared" si="41"/>
        <v>29.621365364147813</v>
      </c>
      <c r="AC116">
        <f t="shared" si="42"/>
        <v>43.021844527300836</v>
      </c>
      <c r="AD116">
        <f t="shared" si="43"/>
        <v>52.135507235629277</v>
      </c>
      <c r="AE116">
        <v>1.0630033487232184E-2</v>
      </c>
      <c r="AF116">
        <f t="shared" si="27"/>
        <v>1.4125536628276415E-2</v>
      </c>
      <c r="AG116">
        <f t="shared" si="28"/>
        <v>9.7818227067035211E-3</v>
      </c>
      <c r="AH116">
        <f t="shared" si="29"/>
        <v>7.4812724296478761E-3</v>
      </c>
      <c r="AI116">
        <f t="shared" si="30"/>
        <v>6.0567970071551385E-3</v>
      </c>
      <c r="AJ116">
        <f t="shared" si="31"/>
        <v>6.3600145116830412E-3</v>
      </c>
      <c r="AK116">
        <f t="shared" si="32"/>
        <v>32.883274970325417</v>
      </c>
      <c r="AL116">
        <f t="shared" si="33"/>
        <v>7.9793801359841003</v>
      </c>
      <c r="AM116">
        <f t="shared" si="34"/>
        <v>29.621365364147813</v>
      </c>
      <c r="AN116">
        <f t="shared" si="35"/>
        <v>43.021844527300836</v>
      </c>
      <c r="AO116">
        <f t="shared" si="36"/>
        <v>40.169384044536606</v>
      </c>
    </row>
    <row r="117" spans="1:41" x14ac:dyDescent="0.4">
      <c r="A117">
        <v>116</v>
      </c>
      <c r="B117">
        <v>8057.2862212475402</v>
      </c>
      <c r="C117">
        <v>1000</v>
      </c>
      <c r="D117">
        <v>27.2</v>
      </c>
      <c r="E117">
        <v>53.304846123007998</v>
      </c>
      <c r="F117">
        <v>0</v>
      </c>
      <c r="G117">
        <v>59.7</v>
      </c>
      <c r="H117">
        <v>1.0760000000000001</v>
      </c>
      <c r="I117">
        <v>34</v>
      </c>
      <c r="J117">
        <v>1.2216246073594762E-2</v>
      </c>
      <c r="K117">
        <v>9.8429791164144464E-2</v>
      </c>
      <c r="M117">
        <v>116</v>
      </c>
      <c r="N117">
        <v>0</v>
      </c>
      <c r="O117">
        <f t="shared" si="37"/>
        <v>1</v>
      </c>
      <c r="P117">
        <v>0.62317327766179542</v>
      </c>
      <c r="Q117">
        <v>0.66518424396442188</v>
      </c>
      <c r="R117">
        <v>0.32653061224489793</v>
      </c>
      <c r="S117">
        <f t="shared" si="38"/>
        <v>0.67346938775510212</v>
      </c>
      <c r="T117">
        <v>9.8429791164144464E-2</v>
      </c>
      <c r="U117">
        <f t="shared" si="22"/>
        <v>0.13293118629232112</v>
      </c>
      <c r="V117">
        <f t="shared" si="23"/>
        <v>9.2635783469576155E-2</v>
      </c>
      <c r="W117">
        <f t="shared" si="24"/>
        <v>7.1087150377068434E-2</v>
      </c>
      <c r="X117">
        <f t="shared" si="25"/>
        <v>5.7671738999680616E-2</v>
      </c>
      <c r="Y117">
        <f t="shared" si="26"/>
        <v>4.8515920673388807E-2</v>
      </c>
      <c r="Z117">
        <f t="shared" si="39"/>
        <v>35.051781295198623</v>
      </c>
      <c r="AA117">
        <f t="shared" si="40"/>
        <v>5.8864370492324314</v>
      </c>
      <c r="AB117">
        <f t="shared" si="41"/>
        <v>27.778826373286343</v>
      </c>
      <c r="AC117">
        <f t="shared" si="42"/>
        <v>41.408248135459822</v>
      </c>
      <c r="AD117">
        <f t="shared" si="43"/>
        <v>50.710125359829114</v>
      </c>
      <c r="AE117">
        <v>1.2216246073594762E-2</v>
      </c>
      <c r="AF117">
        <f t="shared" si="27"/>
        <v>1.6498257929794487E-2</v>
      </c>
      <c r="AG117">
        <f t="shared" si="28"/>
        <v>1.1497144438693277E-2</v>
      </c>
      <c r="AH117">
        <f t="shared" si="29"/>
        <v>8.8227162874774633E-3</v>
      </c>
      <c r="AI117">
        <f t="shared" si="30"/>
        <v>7.1577125866022755E-3</v>
      </c>
      <c r="AJ117">
        <f t="shared" si="31"/>
        <v>7.52671546926207E-3</v>
      </c>
      <c r="AK117">
        <f t="shared" si="32"/>
        <v>35.051781295198623</v>
      </c>
      <c r="AL117">
        <f t="shared" si="33"/>
        <v>5.8864370492324394</v>
      </c>
      <c r="AM117">
        <f t="shared" si="34"/>
        <v>27.778826373286343</v>
      </c>
      <c r="AN117">
        <f t="shared" si="35"/>
        <v>41.408248135459822</v>
      </c>
      <c r="AO117">
        <f t="shared" si="36"/>
        <v>38.387656699786397</v>
      </c>
    </row>
    <row r="118" spans="1:41" x14ac:dyDescent="0.4">
      <c r="A118">
        <v>117</v>
      </c>
      <c r="B118">
        <v>7538.7748352648096</v>
      </c>
      <c r="C118">
        <v>1000</v>
      </c>
      <c r="D118">
        <v>27.7</v>
      </c>
      <c r="E118">
        <v>53.935358459116003</v>
      </c>
      <c r="F118">
        <v>0</v>
      </c>
      <c r="G118">
        <v>62.4</v>
      </c>
      <c r="H118">
        <v>1.0629999999999999</v>
      </c>
      <c r="I118">
        <v>82</v>
      </c>
      <c r="J118">
        <v>1.3143474200476964E-2</v>
      </c>
      <c r="K118">
        <v>9.9085692550507989E-2</v>
      </c>
      <c r="M118">
        <v>117</v>
      </c>
      <c r="N118">
        <v>0</v>
      </c>
      <c r="O118">
        <f t="shared" si="37"/>
        <v>1</v>
      </c>
      <c r="P118">
        <v>0.65135699373695199</v>
      </c>
      <c r="Q118">
        <v>0.65692503176620076</v>
      </c>
      <c r="R118">
        <v>0.81632653061224492</v>
      </c>
      <c r="S118">
        <f t="shared" si="38"/>
        <v>0.18367346938775508</v>
      </c>
      <c r="T118">
        <v>9.9085692550507989E-2</v>
      </c>
      <c r="U118">
        <f t="shared" si="22"/>
        <v>0.15904889594321706</v>
      </c>
      <c r="V118">
        <f t="shared" si="23"/>
        <v>0.10429421005267421</v>
      </c>
      <c r="W118">
        <f t="shared" si="24"/>
        <v>7.7584663549020827E-2</v>
      </c>
      <c r="X118">
        <f t="shared" si="25"/>
        <v>6.1766405863090512E-2</v>
      </c>
      <c r="Y118">
        <f t="shared" si="26"/>
        <v>5.1305952256736724E-2</v>
      </c>
      <c r="Z118">
        <f t="shared" si="39"/>
        <v>60.51651035505796</v>
      </c>
      <c r="AA118">
        <f t="shared" si="40"/>
        <v>5.2565787936651187</v>
      </c>
      <c r="AB118">
        <f t="shared" si="41"/>
        <v>21.699428492693045</v>
      </c>
      <c r="AC118">
        <f t="shared" si="42"/>
        <v>37.663648228925005</v>
      </c>
      <c r="AD118">
        <f t="shared" si="43"/>
        <v>48.220625060894633</v>
      </c>
      <c r="AE118">
        <v>1.3143474200476964E-2</v>
      </c>
      <c r="AF118">
        <f t="shared" si="27"/>
        <v>2.1097446126022979E-2</v>
      </c>
      <c r="AG118">
        <f t="shared" si="28"/>
        <v>1.3834371278050081E-2</v>
      </c>
      <c r="AH118">
        <f t="shared" si="29"/>
        <v>1.0291415414888906E-2</v>
      </c>
      <c r="AI118">
        <f t="shared" si="30"/>
        <v>8.1931623125498076E-3</v>
      </c>
      <c r="AJ118">
        <f t="shared" si="31"/>
        <v>8.5070109828619348E-3</v>
      </c>
      <c r="AK118">
        <f t="shared" si="32"/>
        <v>60.516510355057974</v>
      </c>
      <c r="AL118">
        <f t="shared" si="33"/>
        <v>5.2565787936651134</v>
      </c>
      <c r="AM118">
        <f t="shared" si="34"/>
        <v>21.699428492693045</v>
      </c>
      <c r="AN118">
        <f t="shared" si="35"/>
        <v>37.663648228924998</v>
      </c>
      <c r="AO118">
        <f t="shared" si="36"/>
        <v>35.275781326118292</v>
      </c>
    </row>
    <row r="119" spans="1:41" x14ac:dyDescent="0.4">
      <c r="A119">
        <v>118</v>
      </c>
      <c r="B119">
        <v>1211.0849754405999</v>
      </c>
      <c r="C119">
        <v>1000</v>
      </c>
      <c r="D119">
        <v>27</v>
      </c>
      <c r="E119">
        <v>51.32447869368</v>
      </c>
      <c r="F119">
        <v>3</v>
      </c>
      <c r="G119">
        <v>66.8</v>
      </c>
      <c r="H119">
        <v>1.006</v>
      </c>
      <c r="I119">
        <v>36</v>
      </c>
      <c r="J119">
        <v>9.4020711370215351E-2</v>
      </c>
      <c r="K119">
        <v>0.11386707092070501</v>
      </c>
      <c r="M119">
        <v>118</v>
      </c>
      <c r="N119">
        <v>1.5463917525773196E-2</v>
      </c>
      <c r="O119">
        <f t="shared" si="37"/>
        <v>0.98453608247422686</v>
      </c>
      <c r="P119">
        <v>0.69728601252609601</v>
      </c>
      <c r="Q119">
        <v>0.62071156289707752</v>
      </c>
      <c r="R119">
        <v>0.34693877551020408</v>
      </c>
      <c r="S119">
        <f t="shared" si="38"/>
        <v>0.65306122448979598</v>
      </c>
      <c r="T119">
        <v>0.11386707092070501</v>
      </c>
      <c r="U119">
        <f t="shared" si="22"/>
        <v>0.15410375975307686</v>
      </c>
      <c r="V119">
        <f t="shared" si="23"/>
        <v>0.10657737914395915</v>
      </c>
      <c r="W119">
        <f t="shared" si="24"/>
        <v>8.1455950986347392E-2</v>
      </c>
      <c r="X119">
        <f t="shared" si="25"/>
        <v>6.5918302144716126E-2</v>
      </c>
      <c r="Y119">
        <f t="shared" si="26"/>
        <v>5.5358683440207508E-2</v>
      </c>
      <c r="Z119">
        <f t="shared" si="39"/>
        <v>35.33654506700357</v>
      </c>
      <c r="AA119">
        <f t="shared" si="40"/>
        <v>6.401931408090995</v>
      </c>
      <c r="AB119">
        <f t="shared" si="41"/>
        <v>28.463997248974763</v>
      </c>
      <c r="AC119">
        <f t="shared" si="42"/>
        <v>42.109424953399873</v>
      </c>
      <c r="AD119">
        <f t="shared" si="43"/>
        <v>51.383061852220379</v>
      </c>
      <c r="AE119">
        <v>9.4020711370215351E-2</v>
      </c>
      <c r="AF119">
        <f t="shared" si="27"/>
        <v>0.12724438241586886</v>
      </c>
      <c r="AG119">
        <f t="shared" si="28"/>
        <v>8.8001569918894962E-2</v>
      </c>
      <c r="AH119">
        <f t="shared" si="29"/>
        <v>6.7258658672330746E-2</v>
      </c>
      <c r="AI119">
        <f t="shared" si="30"/>
        <v>5.4429130475121816E-2</v>
      </c>
      <c r="AJ119">
        <f t="shared" si="31"/>
        <v>5.7137488866199987E-2</v>
      </c>
      <c r="AK119">
        <f t="shared" si="32"/>
        <v>35.336545067003577</v>
      </c>
      <c r="AL119">
        <f t="shared" si="33"/>
        <v>6.4019314080909853</v>
      </c>
      <c r="AM119">
        <f t="shared" si="34"/>
        <v>28.463997248974771</v>
      </c>
      <c r="AN119">
        <f t="shared" si="35"/>
        <v>42.109424953399873</v>
      </c>
      <c r="AO119">
        <f t="shared" si="36"/>
        <v>39.228827315275488</v>
      </c>
    </row>
    <row r="120" spans="1:41" x14ac:dyDescent="0.4">
      <c r="A120">
        <v>119</v>
      </c>
      <c r="B120">
        <v>1797.12845290584</v>
      </c>
      <c r="C120">
        <v>1000</v>
      </c>
      <c r="D120">
        <v>27.8</v>
      </c>
      <c r="E120">
        <v>59.004098059904003</v>
      </c>
      <c r="F120">
        <v>0</v>
      </c>
      <c r="G120">
        <v>86.8</v>
      </c>
      <c r="H120">
        <v>1.302</v>
      </c>
      <c r="I120">
        <v>10</v>
      </c>
      <c r="J120">
        <v>3.7222539481849087E-2</v>
      </c>
      <c r="K120">
        <v>6.6893684792241989E-2</v>
      </c>
      <c r="M120">
        <v>119</v>
      </c>
      <c r="N120">
        <v>0</v>
      </c>
      <c r="O120">
        <f t="shared" si="37"/>
        <v>1</v>
      </c>
      <c r="P120">
        <v>0.90605427974947805</v>
      </c>
      <c r="Q120">
        <v>0.80876747141041938</v>
      </c>
      <c r="R120">
        <v>8.1632653061224483E-2</v>
      </c>
      <c r="S120">
        <f t="shared" si="38"/>
        <v>0.91836734693877553</v>
      </c>
      <c r="T120">
        <v>6.6893684792241989E-2</v>
      </c>
      <c r="U120">
        <f t="shared" si="22"/>
        <v>7.3647347260013429E-2</v>
      </c>
      <c r="V120">
        <f t="shared" si="23"/>
        <v>5.0032572242456011E-2</v>
      </c>
      <c r="W120">
        <f t="shared" si="24"/>
        <v>3.7884904585323786E-2</v>
      </c>
      <c r="X120">
        <f t="shared" si="25"/>
        <v>3.0483626769930133E-2</v>
      </c>
      <c r="Y120">
        <f t="shared" si="26"/>
        <v>2.5501581947767114E-2</v>
      </c>
      <c r="Z120">
        <f t="shared" si="39"/>
        <v>10.096113689576116</v>
      </c>
      <c r="AA120">
        <f t="shared" si="40"/>
        <v>25.205836099705259</v>
      </c>
      <c r="AB120">
        <f t="shared" si="41"/>
        <v>43.365498995926899</v>
      </c>
      <c r="AC120">
        <f t="shared" si="42"/>
        <v>54.429738973707309</v>
      </c>
      <c r="AD120">
        <f t="shared" si="43"/>
        <v>61.877444743895069</v>
      </c>
      <c r="AE120">
        <v>3.7222539481849087E-2</v>
      </c>
      <c r="AF120">
        <f t="shared" si="27"/>
        <v>4.0980569386083923E-2</v>
      </c>
      <c r="AG120">
        <f t="shared" si="28"/>
        <v>2.7840287187906126E-2</v>
      </c>
      <c r="AH120">
        <f t="shared" si="29"/>
        <v>2.1080799496589329E-2</v>
      </c>
      <c r="AI120">
        <f t="shared" si="30"/>
        <v>1.6962408402493485E-2</v>
      </c>
      <c r="AJ120">
        <f t="shared" si="31"/>
        <v>1.7737728977116739E-2</v>
      </c>
      <c r="AK120">
        <f t="shared" si="32"/>
        <v>10.096113689576104</v>
      </c>
      <c r="AL120">
        <f t="shared" si="33"/>
        <v>25.205836099705259</v>
      </c>
      <c r="AM120">
        <f t="shared" si="34"/>
        <v>43.365498995926892</v>
      </c>
      <c r="AN120">
        <f t="shared" si="35"/>
        <v>54.429738973707309</v>
      </c>
      <c r="AO120">
        <f t="shared" si="36"/>
        <v>52.346805929868836</v>
      </c>
    </row>
    <row r="121" spans="1:41" x14ac:dyDescent="0.4">
      <c r="A121">
        <v>120</v>
      </c>
      <c r="B121">
        <v>9440.0878621153297</v>
      </c>
      <c r="C121">
        <v>1000</v>
      </c>
      <c r="D121">
        <v>27.8</v>
      </c>
      <c r="E121">
        <v>49.681615500079999</v>
      </c>
      <c r="F121">
        <v>0</v>
      </c>
      <c r="G121">
        <v>46.4</v>
      </c>
      <c r="H121">
        <v>0.88900000000000001</v>
      </c>
      <c r="I121">
        <v>42</v>
      </c>
      <c r="J121">
        <v>1.5369942318139106E-2</v>
      </c>
      <c r="K121">
        <v>0.14509360591887774</v>
      </c>
      <c r="M121">
        <v>120</v>
      </c>
      <c r="N121">
        <v>0</v>
      </c>
      <c r="O121">
        <f t="shared" si="37"/>
        <v>1</v>
      </c>
      <c r="P121">
        <v>0.48434237995824636</v>
      </c>
      <c r="Q121">
        <v>0.54637865311308764</v>
      </c>
      <c r="R121">
        <v>0.40816326530612246</v>
      </c>
      <c r="S121">
        <f t="shared" si="38"/>
        <v>0.59183673469387754</v>
      </c>
      <c r="T121">
        <v>0.14509360591887774</v>
      </c>
      <c r="U121">
        <f t="shared" si="22"/>
        <v>0.22130091119787676</v>
      </c>
      <c r="V121">
        <f t="shared" si="23"/>
        <v>0.15886398364740573</v>
      </c>
      <c r="W121">
        <f t="shared" si="24"/>
        <v>0.12390573105364572</v>
      </c>
      <c r="X121">
        <f t="shared" si="25"/>
        <v>0.10155779034266206</v>
      </c>
      <c r="Y121">
        <f t="shared" si="26"/>
        <v>8.6039496340656621E-2</v>
      </c>
      <c r="Z121">
        <f t="shared" si="39"/>
        <v>52.522855708477437</v>
      </c>
      <c r="AA121">
        <f t="shared" si="40"/>
        <v>9.4906854380799146</v>
      </c>
      <c r="AB121">
        <f t="shared" si="41"/>
        <v>14.602900473145745</v>
      </c>
      <c r="AC121">
        <f t="shared" si="42"/>
        <v>30.005330214590352</v>
      </c>
      <c r="AD121">
        <f t="shared" si="43"/>
        <v>40.70069745956858</v>
      </c>
      <c r="AE121">
        <v>1.5369942318139106E-2</v>
      </c>
      <c r="AF121">
        <f t="shared" si="27"/>
        <v>2.3442674944371519E-2</v>
      </c>
      <c r="AG121">
        <f t="shared" si="28"/>
        <v>1.6828655195568018E-2</v>
      </c>
      <c r="AH121">
        <f t="shared" si="29"/>
        <v>1.3125484938641343E-2</v>
      </c>
      <c r="AI121">
        <f t="shared" si="30"/>
        <v>1.0758140371789404E-2</v>
      </c>
      <c r="AJ121">
        <f t="shared" si="31"/>
        <v>1.1392835744403884E-2</v>
      </c>
      <c r="AK121">
        <f t="shared" si="32"/>
        <v>52.522855708477422</v>
      </c>
      <c r="AL121">
        <f t="shared" si="33"/>
        <v>9.4906854380799217</v>
      </c>
      <c r="AM121">
        <f t="shared" si="34"/>
        <v>14.602900473145741</v>
      </c>
      <c r="AN121">
        <f t="shared" si="35"/>
        <v>30.005330214590352</v>
      </c>
      <c r="AO121">
        <f t="shared" si="36"/>
        <v>25.875871824460724</v>
      </c>
    </row>
    <row r="122" spans="1:41" x14ac:dyDescent="0.4">
      <c r="A122">
        <v>121</v>
      </c>
      <c r="B122">
        <v>4465.7163174917696</v>
      </c>
      <c r="C122">
        <v>1000</v>
      </c>
      <c r="D122">
        <v>27.6</v>
      </c>
      <c r="E122">
        <v>48.402944555520001</v>
      </c>
      <c r="F122">
        <v>0</v>
      </c>
      <c r="G122">
        <v>47.3</v>
      </c>
      <c r="H122">
        <v>0.84799999999999998</v>
      </c>
      <c r="I122">
        <v>52</v>
      </c>
      <c r="J122">
        <v>3.6068830508500259E-2</v>
      </c>
      <c r="K122">
        <v>0.16107316495465457</v>
      </c>
      <c r="M122">
        <v>121</v>
      </c>
      <c r="N122">
        <v>0</v>
      </c>
      <c r="O122">
        <f t="shared" si="37"/>
        <v>1</v>
      </c>
      <c r="P122">
        <v>0.49373695198329853</v>
      </c>
      <c r="Q122">
        <v>0.5203303684879288</v>
      </c>
      <c r="R122">
        <v>0.51020408163265307</v>
      </c>
      <c r="S122">
        <f t="shared" si="38"/>
        <v>0.48979591836734693</v>
      </c>
      <c r="T122">
        <v>0.16107316495465457</v>
      </c>
      <c r="U122">
        <f t="shared" si="22"/>
        <v>0.2573194293620748</v>
      </c>
      <c r="V122">
        <f t="shared" si="23"/>
        <v>0.18314536030666417</v>
      </c>
      <c r="W122">
        <f t="shared" si="24"/>
        <v>0.14216526064432941</v>
      </c>
      <c r="X122">
        <f t="shared" si="25"/>
        <v>0.11617112972081782</v>
      </c>
      <c r="Y122">
        <f t="shared" si="26"/>
        <v>9.8213360444060455E-2</v>
      </c>
      <c r="Z122">
        <f t="shared" si="39"/>
        <v>59.753134194957646</v>
      </c>
      <c r="AA122">
        <f t="shared" si="40"/>
        <v>13.703210809959179</v>
      </c>
      <c r="AB122">
        <f t="shared" si="41"/>
        <v>11.73870539866037</v>
      </c>
      <c r="AC122">
        <f t="shared" si="42"/>
        <v>27.876794527802073</v>
      </c>
      <c r="AD122">
        <f t="shared" si="43"/>
        <v>39.025622007421568</v>
      </c>
      <c r="AE122">
        <v>3.6068830508500259E-2</v>
      </c>
      <c r="AF122">
        <f t="shared" si="27"/>
        <v>5.7621087204796237E-2</v>
      </c>
      <c r="AG122">
        <f t="shared" si="28"/>
        <v>4.1011418389766921E-2</v>
      </c>
      <c r="AH122">
        <f t="shared" si="29"/>
        <v>3.183481675436528E-2</v>
      </c>
      <c r="AI122">
        <f t="shared" si="30"/>
        <v>2.6013996739064453E-2</v>
      </c>
      <c r="AJ122">
        <f t="shared" si="31"/>
        <v>2.7490931314694246E-2</v>
      </c>
      <c r="AK122">
        <f t="shared" si="32"/>
        <v>59.753134194957624</v>
      </c>
      <c r="AL122">
        <f t="shared" si="33"/>
        <v>13.703210809959179</v>
      </c>
      <c r="AM122">
        <f t="shared" si="34"/>
        <v>11.73870539866037</v>
      </c>
      <c r="AN122">
        <f t="shared" si="35"/>
        <v>27.876794527802073</v>
      </c>
      <c r="AO122">
        <f t="shared" si="36"/>
        <v>23.782027509276961</v>
      </c>
    </row>
    <row r="123" spans="1:41" x14ac:dyDescent="0.4">
      <c r="A123">
        <v>122</v>
      </c>
      <c r="B123">
        <v>1260.5613526720999</v>
      </c>
      <c r="C123">
        <v>1000</v>
      </c>
      <c r="D123">
        <v>29</v>
      </c>
      <c r="E123">
        <v>60.518406389600003</v>
      </c>
      <c r="F123">
        <v>0</v>
      </c>
      <c r="G123">
        <v>93.2</v>
      </c>
      <c r="H123">
        <v>1.3129999999999999</v>
      </c>
      <c r="I123">
        <v>24</v>
      </c>
      <c r="J123">
        <v>5.205203774502011E-2</v>
      </c>
      <c r="K123">
        <v>6.5614787109201753E-2</v>
      </c>
      <c r="M123">
        <v>122</v>
      </c>
      <c r="N123">
        <v>0</v>
      </c>
      <c r="O123">
        <f t="shared" si="37"/>
        <v>1</v>
      </c>
      <c r="P123">
        <v>0.97286012526096044</v>
      </c>
      <c r="Q123">
        <v>0.8157560355781448</v>
      </c>
      <c r="R123">
        <v>0.22448979591836735</v>
      </c>
      <c r="S123">
        <f t="shared" si="38"/>
        <v>0.77551020408163263</v>
      </c>
      <c r="T123">
        <v>6.5614787109201753E-2</v>
      </c>
      <c r="U123">
        <f t="shared" si="22"/>
        <v>7.363912543057205E-2</v>
      </c>
      <c r="V123">
        <f t="shared" si="23"/>
        <v>4.9032649557443429E-2</v>
      </c>
      <c r="W123">
        <f t="shared" si="24"/>
        <v>3.6751990756229952E-2</v>
      </c>
      <c r="X123">
        <f t="shared" si="25"/>
        <v>2.9390804892592132E-2</v>
      </c>
      <c r="Y123">
        <f t="shared" si="26"/>
        <v>2.4486347900962883E-2</v>
      </c>
      <c r="Z123">
        <f t="shared" si="39"/>
        <v>12.229466367109453</v>
      </c>
      <c r="AA123">
        <f t="shared" si="40"/>
        <v>25.271952074097122</v>
      </c>
      <c r="AB123">
        <f t="shared" si="41"/>
        <v>43.988249637899244</v>
      </c>
      <c r="AC123">
        <f t="shared" si="42"/>
        <v>55.207040687829355</v>
      </c>
      <c r="AD123">
        <f t="shared" si="43"/>
        <v>62.681662198780586</v>
      </c>
      <c r="AE123">
        <v>5.205203774502011E-2</v>
      </c>
      <c r="AF123">
        <f t="shared" si="27"/>
        <v>5.8417724194442459E-2</v>
      </c>
      <c r="AG123">
        <f t="shared" si="28"/>
        <v>3.8897471712507681E-2</v>
      </c>
      <c r="AH123">
        <f t="shared" si="29"/>
        <v>2.9155257440127119E-2</v>
      </c>
      <c r="AI123">
        <f t="shared" si="30"/>
        <v>2.3315648088282563E-2</v>
      </c>
      <c r="AJ123">
        <f t="shared" si="31"/>
        <v>2.4281194097631048E-2</v>
      </c>
      <c r="AK123">
        <f t="shared" si="32"/>
        <v>12.229466367109447</v>
      </c>
      <c r="AL123">
        <f t="shared" si="33"/>
        <v>25.271952074097126</v>
      </c>
      <c r="AM123">
        <f t="shared" si="34"/>
        <v>43.988249637899251</v>
      </c>
      <c r="AN123">
        <f t="shared" si="35"/>
        <v>55.207040687829355</v>
      </c>
      <c r="AO123">
        <f t="shared" si="36"/>
        <v>53.352077748475736</v>
      </c>
    </row>
    <row r="124" spans="1:41" x14ac:dyDescent="0.4">
      <c r="A124">
        <v>123</v>
      </c>
      <c r="B124">
        <v>179.73865932369199</v>
      </c>
      <c r="C124">
        <v>1000</v>
      </c>
      <c r="D124">
        <v>29.1</v>
      </c>
      <c r="E124">
        <v>53.300982082440001</v>
      </c>
      <c r="F124">
        <v>0</v>
      </c>
      <c r="G124">
        <v>71.7</v>
      </c>
      <c r="H124">
        <v>1.0349999999999999</v>
      </c>
      <c r="I124">
        <v>14</v>
      </c>
      <c r="J124">
        <v>0.61926819057948024</v>
      </c>
      <c r="K124">
        <v>0.11130643433656436</v>
      </c>
      <c r="M124">
        <v>123</v>
      </c>
      <c r="N124">
        <v>0</v>
      </c>
      <c r="O124">
        <f t="shared" si="37"/>
        <v>1</v>
      </c>
      <c r="P124">
        <v>0.74843423799582465</v>
      </c>
      <c r="Q124">
        <v>0.63913595933926304</v>
      </c>
      <c r="R124">
        <v>0.12244897959183673</v>
      </c>
      <c r="S124">
        <f t="shared" si="38"/>
        <v>0.87755102040816324</v>
      </c>
      <c r="T124">
        <v>0.11130643433656436</v>
      </c>
      <c r="U124">
        <f t="shared" si="22"/>
        <v>0.13635810362164241</v>
      </c>
      <c r="V124">
        <f t="shared" si="23"/>
        <v>9.5692083920154214E-2</v>
      </c>
      <c r="W124">
        <f t="shared" si="24"/>
        <v>7.3709677811184163E-2</v>
      </c>
      <c r="X124">
        <f t="shared" si="25"/>
        <v>5.9940201764117698E-2</v>
      </c>
      <c r="Y124">
        <f t="shared" si="26"/>
        <v>5.0505437754114563E-2</v>
      </c>
      <c r="Z124">
        <f t="shared" si="39"/>
        <v>22.506937208434625</v>
      </c>
      <c r="AA124">
        <f t="shared" si="40"/>
        <v>14.028254978679881</v>
      </c>
      <c r="AB124">
        <f t="shared" si="41"/>
        <v>33.777702744206579</v>
      </c>
      <c r="AC124">
        <f t="shared" si="42"/>
        <v>46.148484477660389</v>
      </c>
      <c r="AD124">
        <f t="shared" si="43"/>
        <v>54.624871369611881</v>
      </c>
      <c r="AE124">
        <v>0.61926819057948024</v>
      </c>
      <c r="AF124">
        <f t="shared" si="27"/>
        <v>0.75864649338501311</v>
      </c>
      <c r="AG124">
        <f t="shared" si="28"/>
        <v>0.53239566980313346</v>
      </c>
      <c r="AH124">
        <f t="shared" si="29"/>
        <v>0.41009362197611671</v>
      </c>
      <c r="AI124">
        <f t="shared" si="30"/>
        <v>0.33348530577482044</v>
      </c>
      <c r="AJ124">
        <f t="shared" si="31"/>
        <v>0.35124217255314522</v>
      </c>
      <c r="AK124">
        <f t="shared" si="32"/>
        <v>22.506937208434625</v>
      </c>
      <c r="AL124">
        <f t="shared" si="33"/>
        <v>14.028254978679886</v>
      </c>
      <c r="AM124">
        <f t="shared" si="34"/>
        <v>33.777702744206579</v>
      </c>
      <c r="AN124">
        <f t="shared" si="35"/>
        <v>46.148484477660389</v>
      </c>
      <c r="AO124">
        <f t="shared" si="36"/>
        <v>43.281089212014855</v>
      </c>
    </row>
    <row r="125" spans="1:41" x14ac:dyDescent="0.4">
      <c r="A125">
        <v>124</v>
      </c>
      <c r="B125">
        <v>9336.1923487245895</v>
      </c>
      <c r="C125">
        <v>1000</v>
      </c>
      <c r="D125">
        <v>29.4</v>
      </c>
      <c r="E125">
        <v>60.091151320224</v>
      </c>
      <c r="F125">
        <v>0</v>
      </c>
      <c r="G125">
        <v>91.9</v>
      </c>
      <c r="H125">
        <v>1.282</v>
      </c>
      <c r="I125">
        <v>18</v>
      </c>
      <c r="J125">
        <v>7.4091669378589303E-3</v>
      </c>
      <c r="K125">
        <v>6.9173407675661741E-2</v>
      </c>
      <c r="M125">
        <v>124</v>
      </c>
      <c r="N125">
        <v>0</v>
      </c>
      <c r="O125">
        <f t="shared" si="37"/>
        <v>1</v>
      </c>
      <c r="P125">
        <v>0.9592901878914406</v>
      </c>
      <c r="Q125">
        <v>0.7960609911054638</v>
      </c>
      <c r="R125">
        <v>0.16326530612244897</v>
      </c>
      <c r="S125">
        <f t="shared" si="38"/>
        <v>0.83673469387755106</v>
      </c>
      <c r="T125">
        <v>6.9173407675661741E-2</v>
      </c>
      <c r="U125">
        <f t="shared" si="22"/>
        <v>7.702867929525066E-2</v>
      </c>
      <c r="V125">
        <f t="shared" si="23"/>
        <v>5.1743223532816858E-2</v>
      </c>
      <c r="W125">
        <f t="shared" si="24"/>
        <v>3.8955635689679455E-2</v>
      </c>
      <c r="X125">
        <f t="shared" si="25"/>
        <v>3.1236088968581561E-2</v>
      </c>
      <c r="Y125">
        <f t="shared" si="26"/>
        <v>2.6069993503646451E-2</v>
      </c>
      <c r="Z125">
        <f t="shared" si="39"/>
        <v>11.35591245760291</v>
      </c>
      <c r="AA125">
        <f t="shared" si="40"/>
        <v>25.197810442664647</v>
      </c>
      <c r="AB125">
        <f t="shared" si="41"/>
        <v>43.684087572592198</v>
      </c>
      <c r="AC125">
        <f t="shared" si="42"/>
        <v>54.843790383957348</v>
      </c>
      <c r="AD125">
        <f t="shared" si="43"/>
        <v>62.312116202395764</v>
      </c>
      <c r="AE125">
        <v>7.4091669378589303E-3</v>
      </c>
      <c r="AF125">
        <f t="shared" si="27"/>
        <v>8.2505454491598497E-3</v>
      </c>
      <c r="AG125">
        <f t="shared" si="28"/>
        <v>5.5422190974766562E-3</v>
      </c>
      <c r="AH125">
        <f t="shared" si="29"/>
        <v>4.1725399643250879E-3</v>
      </c>
      <c r="AI125">
        <f t="shared" si="30"/>
        <v>3.345698953262108E-3</v>
      </c>
      <c r="AJ125">
        <f t="shared" si="31"/>
        <v>3.4904477823884824E-3</v>
      </c>
      <c r="AK125">
        <f t="shared" si="32"/>
        <v>11.355912457602924</v>
      </c>
      <c r="AL125">
        <f t="shared" si="33"/>
        <v>25.197810442664647</v>
      </c>
      <c r="AM125">
        <f t="shared" si="34"/>
        <v>43.68408757259219</v>
      </c>
      <c r="AN125">
        <f t="shared" si="35"/>
        <v>54.843790383957334</v>
      </c>
      <c r="AO125">
        <f t="shared" si="36"/>
        <v>52.890145252994699</v>
      </c>
    </row>
    <row r="126" spans="1:41" x14ac:dyDescent="0.4">
      <c r="A126">
        <v>125</v>
      </c>
      <c r="B126">
        <v>9720.0748031092699</v>
      </c>
      <c r="C126">
        <v>1000</v>
      </c>
      <c r="D126">
        <v>29.1</v>
      </c>
      <c r="E126">
        <v>59.878419992064003</v>
      </c>
      <c r="F126">
        <v>0</v>
      </c>
      <c r="G126">
        <v>92.1</v>
      </c>
      <c r="H126">
        <v>1.304</v>
      </c>
      <c r="I126">
        <v>28</v>
      </c>
      <c r="J126">
        <v>6.974894930048975E-3</v>
      </c>
      <c r="K126">
        <v>6.7796500463903647E-2</v>
      </c>
      <c r="M126">
        <v>125</v>
      </c>
      <c r="N126">
        <v>0</v>
      </c>
      <c r="O126">
        <f t="shared" si="37"/>
        <v>1</v>
      </c>
      <c r="P126">
        <v>0.9613778705636743</v>
      </c>
      <c r="Q126">
        <v>0.81003811944091497</v>
      </c>
      <c r="R126">
        <v>0.26530612244897961</v>
      </c>
      <c r="S126">
        <f t="shared" si="38"/>
        <v>0.73469387755102034</v>
      </c>
      <c r="T126">
        <v>6.7796500463903647E-2</v>
      </c>
      <c r="U126">
        <f t="shared" si="22"/>
        <v>7.7346692516706589E-2</v>
      </c>
      <c r="V126">
        <f t="shared" si="23"/>
        <v>5.1385063602698088E-2</v>
      </c>
      <c r="W126">
        <f t="shared" si="24"/>
        <v>3.8471873895413358E-2</v>
      </c>
      <c r="X126">
        <f t="shared" si="25"/>
        <v>3.0745464849569554E-2</v>
      </c>
      <c r="Y126">
        <f t="shared" si="26"/>
        <v>2.5603454744249333E-2</v>
      </c>
      <c r="Z126">
        <f t="shared" si="39"/>
        <v>14.086556072149586</v>
      </c>
      <c r="AA126">
        <f t="shared" si="40"/>
        <v>24.206908540866902</v>
      </c>
      <c r="AB126">
        <f t="shared" si="41"/>
        <v>43.253894180133038</v>
      </c>
      <c r="AC126">
        <f t="shared" si="42"/>
        <v>54.650365964038038</v>
      </c>
      <c r="AD126">
        <f t="shared" si="43"/>
        <v>62.234843142263394</v>
      </c>
      <c r="AE126">
        <v>6.974894930048975E-3</v>
      </c>
      <c r="AF126">
        <f t="shared" si="27"/>
        <v>7.9574174153438423E-3</v>
      </c>
      <c r="AG126">
        <f t="shared" si="28"/>
        <v>5.286488493510458E-3</v>
      </c>
      <c r="AH126">
        <f t="shared" si="29"/>
        <v>3.9579812578301272E-3</v>
      </c>
      <c r="AI126">
        <f t="shared" si="30"/>
        <v>3.1630893251700749E-3</v>
      </c>
      <c r="AJ126">
        <f t="shared" si="31"/>
        <v>3.2926000137441409E-3</v>
      </c>
      <c r="AK126">
        <f t="shared" si="32"/>
        <v>14.08655607214958</v>
      </c>
      <c r="AL126">
        <f t="shared" si="33"/>
        <v>24.206908540866891</v>
      </c>
      <c r="AM126">
        <f t="shared" si="34"/>
        <v>43.253894180133031</v>
      </c>
      <c r="AN126">
        <f t="shared" si="35"/>
        <v>54.650365964038038</v>
      </c>
      <c r="AO126">
        <f t="shared" si="36"/>
        <v>52.793553927829251</v>
      </c>
    </row>
    <row r="127" spans="1:41" x14ac:dyDescent="0.4">
      <c r="A127">
        <v>126</v>
      </c>
      <c r="B127">
        <v>8644.2514678717507</v>
      </c>
      <c r="C127">
        <v>1000</v>
      </c>
      <c r="D127">
        <v>27.7</v>
      </c>
      <c r="E127">
        <v>51.562820249331899</v>
      </c>
      <c r="F127">
        <v>1</v>
      </c>
      <c r="G127">
        <v>59.7</v>
      </c>
      <c r="H127">
        <v>1.0109999999999999</v>
      </c>
      <c r="I127">
        <v>56</v>
      </c>
      <c r="J127">
        <v>1.3390687483854373E-2</v>
      </c>
      <c r="K127">
        <v>0.11575246993812006</v>
      </c>
      <c r="M127">
        <v>126</v>
      </c>
      <c r="N127">
        <v>5.1546391752577319E-3</v>
      </c>
      <c r="O127">
        <f t="shared" si="37"/>
        <v>0.99484536082474229</v>
      </c>
      <c r="P127">
        <v>0.62317327766179542</v>
      </c>
      <c r="Q127">
        <v>0.62388818297331627</v>
      </c>
      <c r="R127">
        <v>0.55102040816326525</v>
      </c>
      <c r="S127">
        <f t="shared" si="38"/>
        <v>0.44897959183673475</v>
      </c>
      <c r="T127">
        <v>0.11575246993812006</v>
      </c>
      <c r="U127">
        <f t="shared" si="22"/>
        <v>0.17206593242456847</v>
      </c>
      <c r="V127">
        <f t="shared" si="23"/>
        <v>0.1175764369095635</v>
      </c>
      <c r="W127">
        <f t="shared" si="24"/>
        <v>8.9297790973246707E-2</v>
      </c>
      <c r="X127">
        <f t="shared" si="25"/>
        <v>7.1984574563120129E-2</v>
      </c>
      <c r="Y127">
        <f t="shared" si="26"/>
        <v>6.0294557292008978E-2</v>
      </c>
      <c r="Z127">
        <f t="shared" si="39"/>
        <v>48.64990139437451</v>
      </c>
      <c r="AA127">
        <f t="shared" si="40"/>
        <v>1.5757477766293086</v>
      </c>
      <c r="AB127">
        <f t="shared" si="41"/>
        <v>22.85452654186621</v>
      </c>
      <c r="AC127">
        <f t="shared" si="42"/>
        <v>37.811629763406124</v>
      </c>
      <c r="AD127">
        <f t="shared" si="43"/>
        <v>47.910781234956154</v>
      </c>
      <c r="AE127">
        <v>1.3390687483854373E-2</v>
      </c>
      <c r="AF127">
        <f t="shared" si="27"/>
        <v>1.9905243740778372E-2</v>
      </c>
      <c r="AG127">
        <f t="shared" si="28"/>
        <v>1.3601690944156588E-2</v>
      </c>
      <c r="AH127">
        <f t="shared" si="29"/>
        <v>1.033030925871852E-2</v>
      </c>
      <c r="AI127">
        <f t="shared" si="30"/>
        <v>8.3274503096845941E-3</v>
      </c>
      <c r="AJ127">
        <f t="shared" si="31"/>
        <v>8.7188806220103131E-3</v>
      </c>
      <c r="AK127">
        <f t="shared" si="32"/>
        <v>48.649901394374488</v>
      </c>
      <c r="AL127">
        <f t="shared" si="33"/>
        <v>1.5757477766293078</v>
      </c>
      <c r="AM127">
        <f t="shared" si="34"/>
        <v>22.854526541866203</v>
      </c>
      <c r="AN127">
        <f t="shared" si="35"/>
        <v>37.811629763406131</v>
      </c>
      <c r="AO127">
        <f t="shared" si="36"/>
        <v>34.888476543695184</v>
      </c>
    </row>
    <row r="128" spans="1:41" x14ac:dyDescent="0.4">
      <c r="A128">
        <v>127</v>
      </c>
      <c r="B128">
        <v>2419.2341848691199</v>
      </c>
      <c r="C128">
        <v>1000</v>
      </c>
      <c r="D128">
        <v>28.7</v>
      </c>
      <c r="E128">
        <v>58.522014827360003</v>
      </c>
      <c r="F128">
        <v>0</v>
      </c>
      <c r="G128">
        <v>84.2</v>
      </c>
      <c r="H128">
        <v>1.26</v>
      </c>
      <c r="I128">
        <v>28</v>
      </c>
      <c r="J128">
        <v>3.0017797963051675E-2</v>
      </c>
      <c r="K128">
        <v>7.2620082986709245E-2</v>
      </c>
      <c r="M128">
        <v>127</v>
      </c>
      <c r="N128">
        <v>0</v>
      </c>
      <c r="O128">
        <f t="shared" si="37"/>
        <v>1</v>
      </c>
      <c r="P128">
        <v>0.87891440501043849</v>
      </c>
      <c r="Q128">
        <v>0.78208386277001274</v>
      </c>
      <c r="R128">
        <v>0.26530612244897961</v>
      </c>
      <c r="S128">
        <f t="shared" si="38"/>
        <v>0.73469387755102034</v>
      </c>
      <c r="T128">
        <v>7.2620082986709245E-2</v>
      </c>
      <c r="U128">
        <f t="shared" si="22"/>
        <v>8.5543777090099443E-2</v>
      </c>
      <c r="V128">
        <f t="shared" si="23"/>
        <v>5.7444753033253887E-2</v>
      </c>
      <c r="W128">
        <f t="shared" si="24"/>
        <v>4.3241112493508663E-2</v>
      </c>
      <c r="X128">
        <f t="shared" si="25"/>
        <v>3.4668956332453586E-2</v>
      </c>
      <c r="Y128">
        <f t="shared" si="26"/>
        <v>2.8933211120084804E-2</v>
      </c>
      <c r="Z128">
        <f t="shared" si="39"/>
        <v>17.79630864062144</v>
      </c>
      <c r="AA128">
        <f t="shared" si="40"/>
        <v>20.896877735918739</v>
      </c>
      <c r="AB128">
        <f t="shared" si="41"/>
        <v>40.455710438361045</v>
      </c>
      <c r="AC128">
        <f t="shared" si="42"/>
        <v>52.259822756194573</v>
      </c>
      <c r="AD128">
        <f t="shared" si="43"/>
        <v>60.158113389404846</v>
      </c>
      <c r="AE128">
        <v>3.0017797963051675E-2</v>
      </c>
      <c r="AF128">
        <f t="shared" si="27"/>
        <v>3.5359857935674525E-2</v>
      </c>
      <c r="AG128">
        <f t="shared" si="28"/>
        <v>2.3745015423697658E-2</v>
      </c>
      <c r="AH128">
        <f t="shared" si="29"/>
        <v>1.7873884539147251E-2</v>
      </c>
      <c r="AI128">
        <f t="shared" si="30"/>
        <v>1.4330549952248287E-2</v>
      </c>
      <c r="AJ128">
        <f t="shared" si="31"/>
        <v>1.494957128429574E-2</v>
      </c>
      <c r="AK128">
        <f t="shared" si="32"/>
        <v>17.796308640621433</v>
      </c>
      <c r="AL128">
        <f t="shared" si="33"/>
        <v>20.896877735918746</v>
      </c>
      <c r="AM128">
        <f t="shared" si="34"/>
        <v>40.455710438361045</v>
      </c>
      <c r="AN128">
        <f t="shared" si="35"/>
        <v>52.259822756194566</v>
      </c>
      <c r="AO128">
        <f t="shared" si="36"/>
        <v>50.197641736756047</v>
      </c>
    </row>
    <row r="129" spans="1:41" x14ac:dyDescent="0.4">
      <c r="A129">
        <v>128</v>
      </c>
      <c r="B129">
        <v>5011.8098071186196</v>
      </c>
      <c r="C129">
        <v>1000</v>
      </c>
      <c r="D129">
        <v>28.2</v>
      </c>
      <c r="E129">
        <v>49.237951975679998</v>
      </c>
      <c r="F129">
        <v>1</v>
      </c>
      <c r="G129">
        <v>45.6</v>
      </c>
      <c r="H129">
        <v>0.88800000000000001</v>
      </c>
      <c r="I129">
        <v>62</v>
      </c>
      <c r="J129">
        <v>3.0301959160045976E-2</v>
      </c>
      <c r="K129">
        <v>0.15186765609322631</v>
      </c>
      <c r="M129">
        <v>128</v>
      </c>
      <c r="N129">
        <v>5.1546391752577319E-3</v>
      </c>
      <c r="O129">
        <f t="shared" si="37"/>
        <v>0.99484536082474229</v>
      </c>
      <c r="P129">
        <v>0.47599164926931109</v>
      </c>
      <c r="Q129">
        <v>0.54574332909783985</v>
      </c>
      <c r="R129">
        <v>0.61224489795918369</v>
      </c>
      <c r="S129">
        <f t="shared" si="38"/>
        <v>0.38775510204081631</v>
      </c>
      <c r="T129">
        <v>0.15186765609322631</v>
      </c>
      <c r="U129">
        <f t="shared" si="22"/>
        <v>0.25265635316736557</v>
      </c>
      <c r="V129">
        <f t="shared" si="23"/>
        <v>0.17730827156899284</v>
      </c>
      <c r="W129">
        <f t="shared" si="24"/>
        <v>0.13657760851015785</v>
      </c>
      <c r="X129">
        <f t="shared" si="25"/>
        <v>0.1110642910693803</v>
      </c>
      <c r="Y129">
        <f t="shared" si="26"/>
        <v>9.3582630712613968E-2</v>
      </c>
      <c r="Z129">
        <f t="shared" si="39"/>
        <v>66.36613724535826</v>
      </c>
      <c r="AA129">
        <f t="shared" si="40"/>
        <v>16.751832569371729</v>
      </c>
      <c r="AB129">
        <f t="shared" si="41"/>
        <v>10.068007880283886</v>
      </c>
      <c r="AC129">
        <f t="shared" si="42"/>
        <v>26.867712371091201</v>
      </c>
      <c r="AD129">
        <f t="shared" si="43"/>
        <v>38.37882724997953</v>
      </c>
      <c r="AE129">
        <v>3.0301959160045976E-2</v>
      </c>
      <c r="AF129">
        <f t="shared" si="27"/>
        <v>5.0412198964234503E-2</v>
      </c>
      <c r="AG129">
        <f t="shared" si="28"/>
        <v>3.5378092623776281E-2</v>
      </c>
      <c r="AH129">
        <f t="shared" si="29"/>
        <v>2.725115552393214E-2</v>
      </c>
      <c r="AI129">
        <f t="shared" si="30"/>
        <v>2.2160515930119303E-2</v>
      </c>
      <c r="AJ129">
        <f t="shared" si="31"/>
        <v>2.3340528250815729E-2</v>
      </c>
      <c r="AK129">
        <f t="shared" si="32"/>
        <v>66.366137245358274</v>
      </c>
      <c r="AL129">
        <f t="shared" si="33"/>
        <v>16.751832569371736</v>
      </c>
      <c r="AM129">
        <f t="shared" si="34"/>
        <v>10.068007880283895</v>
      </c>
      <c r="AN129">
        <f t="shared" si="35"/>
        <v>26.867712371091191</v>
      </c>
      <c r="AO129">
        <f t="shared" si="36"/>
        <v>22.973534062474414</v>
      </c>
    </row>
    <row r="130" spans="1:41" x14ac:dyDescent="0.4">
      <c r="A130">
        <v>129</v>
      </c>
      <c r="B130">
        <v>4621.2561364700496</v>
      </c>
      <c r="C130">
        <v>1000</v>
      </c>
      <c r="D130">
        <v>28.3</v>
      </c>
      <c r="E130">
        <v>53.623289127112002</v>
      </c>
      <c r="F130">
        <v>0</v>
      </c>
      <c r="G130">
        <v>83.8</v>
      </c>
      <c r="H130">
        <v>1.0820000000000001</v>
      </c>
      <c r="I130">
        <v>38</v>
      </c>
      <c r="J130">
        <v>2.1906574641474875E-2</v>
      </c>
      <c r="K130">
        <v>0.10123589249095495</v>
      </c>
      <c r="M130">
        <v>129</v>
      </c>
      <c r="N130">
        <v>0</v>
      </c>
      <c r="O130">
        <f t="shared" si="37"/>
        <v>1</v>
      </c>
      <c r="P130">
        <v>0.87473903966597077</v>
      </c>
      <c r="Q130">
        <v>0.66899618805590855</v>
      </c>
      <c r="R130">
        <v>0.36734693877551022</v>
      </c>
      <c r="S130">
        <f t="shared" si="38"/>
        <v>0.63265306122448983</v>
      </c>
      <c r="T130">
        <v>0.10123589249095495</v>
      </c>
      <c r="U130">
        <f t="shared" ref="U130:U193" si="44">T130/(((O130+P130+Q130+S130)/4))</f>
        <v>0.12748553801592766</v>
      </c>
      <c r="V130">
        <f t="shared" ref="V130:V193" si="45">T130/(((O130+(2*P130)+(2*Q130)+S130)/4))</f>
        <v>8.57908841863642E-2</v>
      </c>
      <c r="W130">
        <f t="shared" ref="W130:W193" si="46">T130/(((O130+(3*P130)+(3*Q130)+S130)/4))</f>
        <v>6.4647621616066089E-2</v>
      </c>
      <c r="X130">
        <f t="shared" ref="X130:X193" si="47">T130/(((O130+(4*P130)+(4*Q130)+S130)/4))</f>
        <v>5.1865346918684579E-2</v>
      </c>
      <c r="Y130">
        <f t="shared" ref="Y130:Y193" si="48">T130/(((O130+(5*P130)+(5*Q130)+S130)/4))</f>
        <v>4.3303316706144096E-2</v>
      </c>
      <c r="Z130">
        <f t="shared" si="39"/>
        <v>25.929188629732298</v>
      </c>
      <c r="AA130">
        <f t="shared" si="40"/>
        <v>15.256454923801559</v>
      </c>
      <c r="AB130">
        <f t="shared" si="41"/>
        <v>36.141599559818061</v>
      </c>
      <c r="AC130">
        <f t="shared" si="42"/>
        <v>48.767827652313578</v>
      </c>
      <c r="AD130">
        <f t="shared" si="43"/>
        <v>57.225332201212055</v>
      </c>
      <c r="AE130">
        <v>2.1906574641474875E-2</v>
      </c>
      <c r="AF130">
        <f t="shared" ref="AF130:AF193" si="49">AE130/(((O130+P130+Q130+S130)/4))</f>
        <v>2.7586771702576E-2</v>
      </c>
      <c r="AG130">
        <f t="shared" ref="AG130:AG193" si="50">J130/((O130+(2*P130)+(2*Q130)+S130)/4)</f>
        <v>1.8564407955949314E-2</v>
      </c>
      <c r="AH130">
        <f t="shared" ref="AH130:AH193" si="51">J130/((O130+(3*P130)+(3*Q130)+S130)/4)</f>
        <v>1.3989188157280378E-2</v>
      </c>
      <c r="AI130">
        <f t="shared" ref="AI130:AI193" si="52">J130/((O130+(4*P130)+(4*Q130)+S130)/4)</f>
        <v>1.1223214075794977E-2</v>
      </c>
      <c r="AJ130">
        <f t="shared" ref="AJ130:AJ193" si="53">J130/((O130+(5*P130)+(5*Q130)+S130)/5)</f>
        <v>1.17130806612305E-2</v>
      </c>
      <c r="AK130">
        <f t="shared" ref="AK130:AK193" si="54">ABS((AE130-AF130)/AE130)*100</f>
        <v>25.929188629732312</v>
      </c>
      <c r="AL130">
        <f t="shared" ref="AL130:AL193" si="55">ABS((AE130-AG130)/AE130)*100</f>
        <v>15.256454923801574</v>
      </c>
      <c r="AM130">
        <f t="shared" ref="AM130:AM193" si="56">ABS((AE130-AH130)/AE130)*100</f>
        <v>36.141599559818054</v>
      </c>
      <c r="AN130">
        <f t="shared" ref="AN130:AN193" si="57">ABS((AE130-AI130)/AE130)*100</f>
        <v>48.767827652313578</v>
      </c>
      <c r="AO130">
        <f t="shared" ref="AO130:AO193" si="58">ABS((AE130-AJ130)/AE130)*100</f>
        <v>46.531665251515065</v>
      </c>
    </row>
    <row r="131" spans="1:41" x14ac:dyDescent="0.4">
      <c r="A131">
        <v>130</v>
      </c>
      <c r="B131">
        <v>2467.2443428504198</v>
      </c>
      <c r="C131">
        <v>1000</v>
      </c>
      <c r="D131">
        <v>27.3</v>
      </c>
      <c r="E131">
        <v>50.675383426236003</v>
      </c>
      <c r="F131">
        <v>1</v>
      </c>
      <c r="G131">
        <v>55.1</v>
      </c>
      <c r="H131">
        <v>0.997</v>
      </c>
      <c r="I131">
        <v>58</v>
      </c>
      <c r="J131">
        <v>4.8685342255934405E-2</v>
      </c>
      <c r="K131">
        <v>0.12011863526069065</v>
      </c>
      <c r="M131">
        <v>130</v>
      </c>
      <c r="N131">
        <v>5.1546391752577319E-3</v>
      </c>
      <c r="O131">
        <f t="shared" ref="O131:O194" si="59">1-N131</f>
        <v>0.99484536082474229</v>
      </c>
      <c r="P131">
        <v>0.5751565762004176</v>
      </c>
      <c r="Q131">
        <v>0.61499364675984747</v>
      </c>
      <c r="R131">
        <v>0.5714285714285714</v>
      </c>
      <c r="S131">
        <f t="shared" ref="S131:S194" si="60">1-R131</f>
        <v>0.4285714285714286</v>
      </c>
      <c r="T131">
        <v>0.12011863526069065</v>
      </c>
      <c r="U131">
        <f t="shared" si="44"/>
        <v>0.18383861549031366</v>
      </c>
      <c r="V131">
        <f t="shared" si="45"/>
        <v>0.12631710280187478</v>
      </c>
      <c r="W131">
        <f t="shared" si="46"/>
        <v>9.6212914150617182E-2</v>
      </c>
      <c r="X131">
        <f t="shared" si="47"/>
        <v>7.7696178408505859E-2</v>
      </c>
      <c r="Y131">
        <f t="shared" si="48"/>
        <v>6.5156441687375818E-2</v>
      </c>
      <c r="Z131">
        <f t="shared" ref="Z131:Z194" si="61">ABS((T131-U131)/T131)*100</f>
        <v>53.047539285917658</v>
      </c>
      <c r="AA131">
        <f t="shared" ref="AA131:AA194" si="62">ABS((T131-V131)/T131)*100</f>
        <v>5.1602880167026006</v>
      </c>
      <c r="AB131">
        <f t="shared" ref="AB131:AB194" si="63">ABS((T131-W131)/T131)*100</f>
        <v>19.901758838827501</v>
      </c>
      <c r="AC131">
        <f t="shared" ref="AC131:AC194" si="64">ABS((T131-X131)/T131)*100</f>
        <v>35.317131900571738</v>
      </c>
      <c r="AD131">
        <f t="shared" ref="AD131:AD194" si="65">ABS((T131-Y131)/T131)*100</f>
        <v>45.756591767823267</v>
      </c>
      <c r="AE131">
        <v>4.8685342255934405E-2</v>
      </c>
      <c r="AF131">
        <f t="shared" si="49"/>
        <v>7.4511718315634676E-2</v>
      </c>
      <c r="AG131">
        <f t="shared" si="50"/>
        <v>5.1197646138258036E-2</v>
      </c>
      <c r="AH131">
        <f t="shared" si="51"/>
        <v>3.8996102850300557E-2</v>
      </c>
      <c r="AI131">
        <f t="shared" si="52"/>
        <v>3.1491075715161264E-2</v>
      </c>
      <c r="AJ131">
        <f t="shared" si="53"/>
        <v>3.301073618639868E-2</v>
      </c>
      <c r="AK131">
        <f t="shared" si="54"/>
        <v>53.047539285917658</v>
      </c>
      <c r="AL131">
        <f t="shared" si="55"/>
        <v>5.1602880167026024</v>
      </c>
      <c r="AM131">
        <f t="shared" si="56"/>
        <v>19.901758838827508</v>
      </c>
      <c r="AN131">
        <f t="shared" si="57"/>
        <v>35.317131900571738</v>
      </c>
      <c r="AO131">
        <f t="shared" si="58"/>
        <v>32.195739709779076</v>
      </c>
    </row>
    <row r="132" spans="1:41" x14ac:dyDescent="0.4">
      <c r="A132">
        <v>131</v>
      </c>
      <c r="B132">
        <v>2210.9716817625499</v>
      </c>
      <c r="C132">
        <v>1000</v>
      </c>
      <c r="D132">
        <v>24.9</v>
      </c>
      <c r="E132">
        <v>35.342878061615998</v>
      </c>
      <c r="F132">
        <v>2</v>
      </c>
      <c r="G132">
        <v>14.4</v>
      </c>
      <c r="H132">
        <v>0.46200000000000002</v>
      </c>
      <c r="I132">
        <v>82</v>
      </c>
      <c r="J132">
        <v>0.30813210981949535</v>
      </c>
      <c r="K132">
        <v>0.6812713690526524</v>
      </c>
      <c r="M132">
        <v>131</v>
      </c>
      <c r="N132">
        <v>1.0309278350515464E-2</v>
      </c>
      <c r="O132">
        <f t="shared" si="59"/>
        <v>0.98969072164948457</v>
      </c>
      <c r="P132">
        <v>0.15031315240083509</v>
      </c>
      <c r="Q132">
        <v>0.27509529860228715</v>
      </c>
      <c r="R132">
        <v>0.81632653061224492</v>
      </c>
      <c r="S132">
        <f t="shared" si="60"/>
        <v>0.18367346938775508</v>
      </c>
      <c r="T132">
        <v>0.6812713690526524</v>
      </c>
      <c r="U132">
        <f t="shared" si="44"/>
        <v>1.7044859316161685</v>
      </c>
      <c r="V132">
        <f t="shared" si="45"/>
        <v>1.3462656506257904</v>
      </c>
      <c r="W132">
        <f t="shared" si="46"/>
        <v>1.1124661610487188</v>
      </c>
      <c r="X132">
        <f t="shared" si="47"/>
        <v>0.94785647882285717</v>
      </c>
      <c r="Y132">
        <f t="shared" si="48"/>
        <v>0.82568178215434596</v>
      </c>
      <c r="Z132">
        <f t="shared" si="61"/>
        <v>150.19192190424141</v>
      </c>
      <c r="AA132">
        <f t="shared" si="62"/>
        <v>97.610777699032241</v>
      </c>
      <c r="AB132">
        <f t="shared" si="63"/>
        <v>63.292663039057096</v>
      </c>
      <c r="AC132">
        <f t="shared" si="64"/>
        <v>39.130531808625236</v>
      </c>
      <c r="AD132">
        <f t="shared" si="65"/>
        <v>21.197193902703511</v>
      </c>
      <c r="AE132">
        <v>0.30813210981949535</v>
      </c>
      <c r="AF132">
        <f t="shared" si="49"/>
        <v>0.77092164756148318</v>
      </c>
      <c r="AG132">
        <f t="shared" si="50"/>
        <v>0.60890225855474078</v>
      </c>
      <c r="AH132">
        <f t="shared" si="51"/>
        <v>0.50315712780268584</v>
      </c>
      <c r="AI132">
        <f t="shared" si="52"/>
        <v>0.42870584306500098</v>
      </c>
      <c r="AJ132">
        <f t="shared" si="53"/>
        <v>0.46680933826803134</v>
      </c>
      <c r="AK132">
        <f t="shared" si="54"/>
        <v>150.19192190424141</v>
      </c>
      <c r="AL132">
        <f t="shared" si="55"/>
        <v>97.610777699032226</v>
      </c>
      <c r="AM132">
        <f t="shared" si="56"/>
        <v>63.292663039057075</v>
      </c>
      <c r="AN132">
        <f t="shared" si="57"/>
        <v>39.130531808625221</v>
      </c>
      <c r="AO132">
        <f t="shared" si="58"/>
        <v>51.496492378379379</v>
      </c>
    </row>
    <row r="133" spans="1:41" x14ac:dyDescent="0.4">
      <c r="A133">
        <v>132</v>
      </c>
      <c r="B133">
        <v>9371.5267415599701</v>
      </c>
      <c r="C133">
        <v>1000</v>
      </c>
      <c r="D133">
        <v>23.9</v>
      </c>
      <c r="E133">
        <v>27.043037990456</v>
      </c>
      <c r="F133">
        <v>22</v>
      </c>
      <c r="G133">
        <v>0</v>
      </c>
      <c r="H133">
        <v>0.13900000000000001</v>
      </c>
      <c r="I133">
        <v>100</v>
      </c>
      <c r="J133">
        <v>2.9845456636242735</v>
      </c>
      <c r="K133">
        <v>27.969749498061731</v>
      </c>
      <c r="M133">
        <v>132</v>
      </c>
      <c r="N133">
        <v>0.1134020618556701</v>
      </c>
      <c r="O133">
        <f t="shared" si="59"/>
        <v>0.88659793814432986</v>
      </c>
      <c r="P133">
        <v>0</v>
      </c>
      <c r="Q133">
        <v>6.9885641677255403E-2</v>
      </c>
      <c r="R133">
        <v>1</v>
      </c>
      <c r="S133">
        <f t="shared" si="60"/>
        <v>0</v>
      </c>
      <c r="T133">
        <v>27.969749498061731</v>
      </c>
      <c r="U133">
        <f t="shared" si="44"/>
        <v>116.96907333538954</v>
      </c>
      <c r="V133">
        <f t="shared" si="45"/>
        <v>109.00463073986801</v>
      </c>
      <c r="W133">
        <f t="shared" si="46"/>
        <v>102.05564577210485</v>
      </c>
      <c r="X133">
        <f t="shared" si="47"/>
        <v>95.939552332346366</v>
      </c>
      <c r="Y133">
        <f t="shared" si="48"/>
        <v>90.515073897327582</v>
      </c>
      <c r="Z133">
        <f t="shared" si="61"/>
        <v>318.19850171877783</v>
      </c>
      <c r="AA133">
        <f t="shared" si="62"/>
        <v>289.72329997957934</v>
      </c>
      <c r="AB133">
        <f t="shared" si="63"/>
        <v>264.87865498822998</v>
      </c>
      <c r="AC133">
        <f t="shared" si="64"/>
        <v>243.01183976994452</v>
      </c>
      <c r="AD133">
        <f t="shared" si="65"/>
        <v>223.6177496105218</v>
      </c>
      <c r="AE133">
        <v>2.9845456636242735</v>
      </c>
      <c r="AF133">
        <f t="shared" si="49"/>
        <v>12.481325248389467</v>
      </c>
      <c r="AG133">
        <f t="shared" si="50"/>
        <v>11.631469849673955</v>
      </c>
      <c r="AH133">
        <f t="shared" si="51"/>
        <v>10.889970074941791</v>
      </c>
      <c r="AI133">
        <f t="shared" si="52"/>
        <v>10.237344989571721</v>
      </c>
      <c r="AJ133">
        <f t="shared" si="53"/>
        <v>12.073149390899108</v>
      </c>
      <c r="AK133">
        <f t="shared" si="54"/>
        <v>318.19850171877783</v>
      </c>
      <c r="AL133">
        <f t="shared" si="55"/>
        <v>289.72329997957934</v>
      </c>
      <c r="AM133">
        <f t="shared" si="56"/>
        <v>264.87865498822998</v>
      </c>
      <c r="AN133">
        <f t="shared" si="57"/>
        <v>243.01183976994452</v>
      </c>
      <c r="AO133">
        <f t="shared" si="58"/>
        <v>304.52218701315218</v>
      </c>
    </row>
    <row r="134" spans="1:41" x14ac:dyDescent="0.4">
      <c r="A134">
        <v>133</v>
      </c>
      <c r="B134">
        <v>4305.0257498350302</v>
      </c>
      <c r="C134">
        <v>1000</v>
      </c>
      <c r="D134">
        <v>25.7</v>
      </c>
      <c r="E134">
        <v>28.670113486723999</v>
      </c>
      <c r="F134">
        <v>56</v>
      </c>
      <c r="G134">
        <v>0</v>
      </c>
      <c r="H134">
        <v>0.129</v>
      </c>
      <c r="I134">
        <v>100</v>
      </c>
      <c r="J134">
        <v>9.5757287282944166</v>
      </c>
      <c r="K134">
        <v>41.223758748742512</v>
      </c>
      <c r="M134">
        <v>133</v>
      </c>
      <c r="N134">
        <v>0.28865979381443296</v>
      </c>
      <c r="O134">
        <f t="shared" si="59"/>
        <v>0.71134020618556704</v>
      </c>
      <c r="P134">
        <v>0</v>
      </c>
      <c r="Q134">
        <v>6.353240152477764E-2</v>
      </c>
      <c r="R134">
        <v>1</v>
      </c>
      <c r="S134">
        <f t="shared" si="60"/>
        <v>0</v>
      </c>
      <c r="T134">
        <v>41.223758748742512</v>
      </c>
      <c r="U134">
        <f t="shared" si="44"/>
        <v>212.80276700219798</v>
      </c>
      <c r="V134">
        <f t="shared" si="45"/>
        <v>196.67706320767806</v>
      </c>
      <c r="W134">
        <f t="shared" si="46"/>
        <v>182.82314607179089</v>
      </c>
      <c r="X134">
        <f t="shared" si="47"/>
        <v>170.79253322769787</v>
      </c>
      <c r="Y134">
        <f t="shared" si="48"/>
        <v>160.24750266038239</v>
      </c>
      <c r="Z134">
        <f t="shared" si="61"/>
        <v>416.21388602437747</v>
      </c>
      <c r="AA134">
        <f t="shared" si="62"/>
        <v>377.09638610690126</v>
      </c>
      <c r="AB134">
        <f t="shared" si="63"/>
        <v>343.48975353288893</v>
      </c>
      <c r="AC134">
        <f t="shared" si="64"/>
        <v>314.30606623882335</v>
      </c>
      <c r="AD134">
        <f t="shared" si="65"/>
        <v>288.72608302674627</v>
      </c>
      <c r="AE134">
        <v>9.5757287282944166</v>
      </c>
      <c r="AF134">
        <f t="shared" si="49"/>
        <v>49.431241383481307</v>
      </c>
      <c r="AG134">
        <f t="shared" si="50"/>
        <v>45.685455706092995</v>
      </c>
      <c r="AH134">
        <f t="shared" si="51"/>
        <v>42.467375736090943</v>
      </c>
      <c r="AI134">
        <f t="shared" si="52"/>
        <v>39.672825007897501</v>
      </c>
      <c r="AJ134">
        <f t="shared" si="53"/>
        <v>46.529194008457182</v>
      </c>
      <c r="AK134">
        <f t="shared" si="54"/>
        <v>416.21388602437747</v>
      </c>
      <c r="AL134">
        <f t="shared" si="55"/>
        <v>377.09638610690126</v>
      </c>
      <c r="AM134">
        <f t="shared" si="56"/>
        <v>343.48975353288893</v>
      </c>
      <c r="AN134">
        <f t="shared" si="57"/>
        <v>314.30606623882335</v>
      </c>
      <c r="AO134">
        <f t="shared" si="58"/>
        <v>385.90760378343282</v>
      </c>
    </row>
    <row r="135" spans="1:41" x14ac:dyDescent="0.4">
      <c r="A135">
        <v>134</v>
      </c>
      <c r="B135">
        <v>2131.56766059752</v>
      </c>
      <c r="C135">
        <v>1000</v>
      </c>
      <c r="D135">
        <v>26.5</v>
      </c>
      <c r="E135">
        <v>37.0921529194</v>
      </c>
      <c r="F135">
        <v>37.5</v>
      </c>
      <c r="G135">
        <v>12.8</v>
      </c>
      <c r="H135">
        <v>0.49399999999999999</v>
      </c>
      <c r="I135">
        <v>92</v>
      </c>
      <c r="J135">
        <v>0.29339307299825795</v>
      </c>
      <c r="K135">
        <v>0.6253871862464141</v>
      </c>
      <c r="M135">
        <v>134</v>
      </c>
      <c r="N135">
        <v>0.19329896907216496</v>
      </c>
      <c r="O135">
        <f t="shared" si="59"/>
        <v>0.80670103092783507</v>
      </c>
      <c r="P135">
        <v>0.13361169102296452</v>
      </c>
      <c r="Q135">
        <v>0.295425667090216</v>
      </c>
      <c r="R135">
        <v>0.91836734693877553</v>
      </c>
      <c r="S135">
        <f t="shared" si="60"/>
        <v>8.1632653061224469E-2</v>
      </c>
      <c r="T135">
        <v>0.6253871862464141</v>
      </c>
      <c r="U135">
        <f t="shared" si="44"/>
        <v>1.8988945900873335</v>
      </c>
      <c r="V135">
        <f t="shared" si="45"/>
        <v>1.4323961936263527</v>
      </c>
      <c r="W135">
        <f t="shared" si="46"/>
        <v>1.1499016858538456</v>
      </c>
      <c r="X135">
        <f t="shared" si="47"/>
        <v>0.96047800394392524</v>
      </c>
      <c r="Y135">
        <f t="shared" si="48"/>
        <v>0.82463552363286752</v>
      </c>
      <c r="Z135">
        <f t="shared" si="61"/>
        <v>203.63503311996766</v>
      </c>
      <c r="AA135">
        <f t="shared" si="62"/>
        <v>129.04150023022095</v>
      </c>
      <c r="AB135">
        <f t="shared" si="63"/>
        <v>83.87036241589432</v>
      </c>
      <c r="AC135">
        <f t="shared" si="64"/>
        <v>53.581337300614152</v>
      </c>
      <c r="AD135">
        <f t="shared" si="65"/>
        <v>31.859996777731531</v>
      </c>
      <c r="AE135">
        <v>0.29339307299825795</v>
      </c>
      <c r="AF135">
        <f t="shared" si="49"/>
        <v>0.89084415436995157</v>
      </c>
      <c r="AG135">
        <f t="shared" si="50"/>
        <v>0.67199189596675724</v>
      </c>
      <c r="AH135">
        <f t="shared" si="51"/>
        <v>0.53946290662502627</v>
      </c>
      <c r="AI135">
        <f t="shared" si="52"/>
        <v>0.45059700505809164</v>
      </c>
      <c r="AJ135">
        <f t="shared" si="53"/>
        <v>0.48358512075198806</v>
      </c>
      <c r="AK135">
        <f t="shared" si="54"/>
        <v>203.63503311996766</v>
      </c>
      <c r="AL135">
        <f t="shared" si="55"/>
        <v>129.04150023022092</v>
      </c>
      <c r="AM135">
        <f t="shared" si="56"/>
        <v>83.87036241589432</v>
      </c>
      <c r="AN135">
        <f t="shared" si="57"/>
        <v>53.581337300614152</v>
      </c>
      <c r="AO135">
        <f t="shared" si="58"/>
        <v>64.824995972164416</v>
      </c>
    </row>
    <row r="136" spans="1:41" x14ac:dyDescent="0.4">
      <c r="A136">
        <v>135</v>
      </c>
      <c r="B136">
        <v>2539.9766367442699</v>
      </c>
      <c r="C136">
        <v>1000</v>
      </c>
      <c r="D136">
        <v>27.1</v>
      </c>
      <c r="E136">
        <v>46.371665837823997</v>
      </c>
      <c r="F136">
        <v>1.5</v>
      </c>
      <c r="G136">
        <v>35.1</v>
      </c>
      <c r="H136">
        <v>0.84399999999999997</v>
      </c>
      <c r="I136">
        <v>78</v>
      </c>
      <c r="J136">
        <v>6.9533107572176331E-2</v>
      </c>
      <c r="K136">
        <v>0.17661246871355396</v>
      </c>
      <c r="M136">
        <v>135</v>
      </c>
      <c r="N136">
        <v>7.7319587628865982E-3</v>
      </c>
      <c r="O136">
        <f t="shared" si="59"/>
        <v>0.99226804123711343</v>
      </c>
      <c r="P136">
        <v>0.3663883089770355</v>
      </c>
      <c r="Q136">
        <v>0.51778907242693772</v>
      </c>
      <c r="R136">
        <v>0.77551020408163263</v>
      </c>
      <c r="S136">
        <f t="shared" si="60"/>
        <v>0.22448979591836737</v>
      </c>
      <c r="T136">
        <v>0.17661246871355396</v>
      </c>
      <c r="U136">
        <f t="shared" si="44"/>
        <v>0.33625495380033976</v>
      </c>
      <c r="V136">
        <f t="shared" si="45"/>
        <v>0.23665769755649121</v>
      </c>
      <c r="W136">
        <f t="shared" si="46"/>
        <v>0.1825786845276863</v>
      </c>
      <c r="X136">
        <f t="shared" si="47"/>
        <v>0.14861780274059572</v>
      </c>
      <c r="Y136">
        <f t="shared" si="48"/>
        <v>0.12530939903300925</v>
      </c>
      <c r="Z136">
        <f t="shared" si="61"/>
        <v>90.391401156227758</v>
      </c>
      <c r="AA136">
        <f t="shared" si="62"/>
        <v>33.998295409325841</v>
      </c>
      <c r="AB136">
        <f t="shared" si="63"/>
        <v>3.3781396396247021</v>
      </c>
      <c r="AC136">
        <f t="shared" si="64"/>
        <v>15.850900096052969</v>
      </c>
      <c r="AD136">
        <f t="shared" si="65"/>
        <v>29.048384892774848</v>
      </c>
      <c r="AE136">
        <v>6.9533107572176331E-2</v>
      </c>
      <c r="AF136">
        <f t="shared" si="49"/>
        <v>0.13238505777413362</v>
      </c>
      <c r="AG136">
        <f t="shared" si="50"/>
        <v>9.3173178891849159E-2</v>
      </c>
      <c r="AH136">
        <f t="shared" si="51"/>
        <v>7.1882033041734905E-2</v>
      </c>
      <c r="AI136">
        <f t="shared" si="52"/>
        <v>5.8511484157229621E-2</v>
      </c>
      <c r="AJ136">
        <f t="shared" si="53"/>
        <v>6.1668578570879214E-2</v>
      </c>
      <c r="AK136">
        <f t="shared" si="54"/>
        <v>90.391401156227758</v>
      </c>
      <c r="AL136">
        <f t="shared" si="55"/>
        <v>33.998295409325848</v>
      </c>
      <c r="AM136">
        <f t="shared" si="56"/>
        <v>3.3781396396247025</v>
      </c>
      <c r="AN136">
        <f t="shared" si="57"/>
        <v>15.850900096052968</v>
      </c>
      <c r="AO136">
        <f t="shared" si="58"/>
        <v>11.310481115968573</v>
      </c>
    </row>
    <row r="137" spans="1:41" x14ac:dyDescent="0.4">
      <c r="A137">
        <v>136</v>
      </c>
      <c r="B137">
        <v>2015.42795498174</v>
      </c>
      <c r="C137">
        <v>1000</v>
      </c>
      <c r="D137">
        <v>26.4</v>
      </c>
      <c r="E137">
        <v>40.030666029119999</v>
      </c>
      <c r="F137">
        <v>14</v>
      </c>
      <c r="G137">
        <v>2.6</v>
      </c>
      <c r="H137">
        <v>0.56699999999999995</v>
      </c>
      <c r="I137">
        <v>96</v>
      </c>
      <c r="J137">
        <v>0.19654795046588877</v>
      </c>
      <c r="K137">
        <v>0.39612823386331847</v>
      </c>
      <c r="M137">
        <v>136</v>
      </c>
      <c r="N137">
        <v>7.2164948453608241E-2</v>
      </c>
      <c r="O137">
        <f t="shared" si="59"/>
        <v>0.92783505154639179</v>
      </c>
      <c r="P137">
        <v>2.7139874739039668E-2</v>
      </c>
      <c r="Q137">
        <v>0.34180432020330365</v>
      </c>
      <c r="R137">
        <v>0.95918367346938771</v>
      </c>
      <c r="S137">
        <f t="shared" si="60"/>
        <v>4.081632653061229E-2</v>
      </c>
      <c r="T137">
        <v>0.39612823386331847</v>
      </c>
      <c r="U137">
        <f t="shared" si="44"/>
        <v>1.1845979213855808</v>
      </c>
      <c r="V137">
        <f t="shared" si="45"/>
        <v>0.92849458606278656</v>
      </c>
      <c r="W137">
        <f t="shared" si="46"/>
        <v>0.76344263014020619</v>
      </c>
      <c r="X137">
        <f t="shared" si="47"/>
        <v>0.64821415608682986</v>
      </c>
      <c r="Y137">
        <f t="shared" si="48"/>
        <v>0.56320768698912005</v>
      </c>
      <c r="Z137">
        <f t="shared" si="61"/>
        <v>199.04405193049652</v>
      </c>
      <c r="AA137">
        <f t="shared" si="62"/>
        <v>134.39242818101113</v>
      </c>
      <c r="AB137">
        <f t="shared" si="63"/>
        <v>92.726133831608479</v>
      </c>
      <c r="AC137">
        <f t="shared" si="64"/>
        <v>63.63745390349834</v>
      </c>
      <c r="AD137">
        <f t="shared" si="65"/>
        <v>42.17812285085725</v>
      </c>
      <c r="AE137">
        <v>0.19654795046588877</v>
      </c>
      <c r="AF137">
        <f t="shared" si="49"/>
        <v>0.58776495505953907</v>
      </c>
      <c r="AG137">
        <f t="shared" si="50"/>
        <v>0.46069351363700767</v>
      </c>
      <c r="AH137">
        <f t="shared" si="51"/>
        <v>0.37879926605817232</v>
      </c>
      <c r="AI137">
        <f t="shared" si="52"/>
        <v>0.32162606184188952</v>
      </c>
      <c r="AJ137">
        <f t="shared" si="53"/>
        <v>0.34931023309279174</v>
      </c>
      <c r="AK137">
        <f t="shared" si="54"/>
        <v>199.04405193049655</v>
      </c>
      <c r="AL137">
        <f t="shared" si="55"/>
        <v>134.39242818101113</v>
      </c>
      <c r="AM137">
        <f t="shared" si="56"/>
        <v>92.726133831608465</v>
      </c>
      <c r="AN137">
        <f t="shared" si="57"/>
        <v>63.637453903498354</v>
      </c>
      <c r="AO137">
        <f t="shared" si="58"/>
        <v>77.722653563571569</v>
      </c>
    </row>
    <row r="138" spans="1:41" x14ac:dyDescent="0.4">
      <c r="A138">
        <v>137</v>
      </c>
      <c r="B138">
        <v>4029.7103959040801</v>
      </c>
      <c r="C138">
        <v>1000</v>
      </c>
      <c r="D138">
        <v>24.7</v>
      </c>
      <c r="E138">
        <v>32.058068546847998</v>
      </c>
      <c r="F138">
        <v>30</v>
      </c>
      <c r="G138">
        <v>0</v>
      </c>
      <c r="H138">
        <v>0.318</v>
      </c>
      <c r="I138">
        <v>100</v>
      </c>
      <c r="J138">
        <v>0.40158308768942153</v>
      </c>
      <c r="K138">
        <v>1.6182635432813217</v>
      </c>
      <c r="M138">
        <v>137</v>
      </c>
      <c r="N138">
        <v>0.15463917525773196</v>
      </c>
      <c r="O138">
        <f t="shared" si="59"/>
        <v>0.84536082474226804</v>
      </c>
      <c r="P138">
        <v>0</v>
      </c>
      <c r="Q138">
        <v>0.18360864040660735</v>
      </c>
      <c r="R138">
        <v>1</v>
      </c>
      <c r="S138">
        <f t="shared" si="60"/>
        <v>0</v>
      </c>
      <c r="T138">
        <v>1.6182635432813217</v>
      </c>
      <c r="U138">
        <f t="shared" si="44"/>
        <v>6.2908126940275526</v>
      </c>
      <c r="V138">
        <f t="shared" si="45"/>
        <v>5.3382575056144335</v>
      </c>
      <c r="W138">
        <f t="shared" si="46"/>
        <v>4.6362380905319425</v>
      </c>
      <c r="X138">
        <f t="shared" si="47"/>
        <v>4.0974003525888172</v>
      </c>
      <c r="Y138">
        <f t="shared" si="48"/>
        <v>3.6707720266253494</v>
      </c>
      <c r="Z138">
        <f t="shared" si="61"/>
        <v>288.73845487934511</v>
      </c>
      <c r="AA138">
        <f t="shared" si="62"/>
        <v>229.8756576317694</v>
      </c>
      <c r="AB138">
        <f t="shared" si="63"/>
        <v>186.49462627892686</v>
      </c>
      <c r="AC138">
        <f t="shared" si="64"/>
        <v>153.19734660033171</v>
      </c>
      <c r="AD138">
        <f t="shared" si="65"/>
        <v>126.83400623251981</v>
      </c>
      <c r="AE138">
        <v>0.40158308768942153</v>
      </c>
      <c r="AF138">
        <f t="shared" si="49"/>
        <v>1.5611078901406228</v>
      </c>
      <c r="AG138">
        <f t="shared" si="50"/>
        <v>1.3247248514534447</v>
      </c>
      <c r="AH138">
        <f t="shared" si="51"/>
        <v>1.1505139662751833</v>
      </c>
      <c r="AI138">
        <f t="shared" si="52"/>
        <v>1.0167977224252986</v>
      </c>
      <c r="AJ138">
        <f t="shared" si="53"/>
        <v>1.1386587576977101</v>
      </c>
      <c r="AK138">
        <f t="shared" si="54"/>
        <v>288.73845487934511</v>
      </c>
      <c r="AL138">
        <f t="shared" si="55"/>
        <v>229.87565763176946</v>
      </c>
      <c r="AM138">
        <f t="shared" si="56"/>
        <v>186.49462627892686</v>
      </c>
      <c r="AN138">
        <f t="shared" si="57"/>
        <v>153.19734660033171</v>
      </c>
      <c r="AO138">
        <f t="shared" si="58"/>
        <v>183.54250779064981</v>
      </c>
    </row>
    <row r="139" spans="1:41" x14ac:dyDescent="0.4">
      <c r="A139">
        <v>138</v>
      </c>
      <c r="B139">
        <v>4877.0161620382596</v>
      </c>
      <c r="C139">
        <v>1000</v>
      </c>
      <c r="D139">
        <v>24.6</v>
      </c>
      <c r="E139">
        <v>35.999892298703998</v>
      </c>
      <c r="F139">
        <v>11.5</v>
      </c>
      <c r="G139">
        <v>7.8</v>
      </c>
      <c r="H139">
        <v>0.50700000000000001</v>
      </c>
      <c r="I139">
        <v>88</v>
      </c>
      <c r="J139">
        <v>0.11360386404609268</v>
      </c>
      <c r="K139">
        <v>0.55404788102279123</v>
      </c>
      <c r="M139">
        <v>138</v>
      </c>
      <c r="N139">
        <v>5.9278350515463915E-2</v>
      </c>
      <c r="O139">
        <f t="shared" si="59"/>
        <v>0.94072164948453607</v>
      </c>
      <c r="P139">
        <v>8.1419624217118999E-2</v>
      </c>
      <c r="Q139">
        <v>0.30368487928843707</v>
      </c>
      <c r="R139">
        <v>0.87755102040816324</v>
      </c>
      <c r="S139">
        <f t="shared" si="60"/>
        <v>0.12244897959183676</v>
      </c>
      <c r="T139">
        <v>0.55404788102279123</v>
      </c>
      <c r="U139">
        <f t="shared" si="44"/>
        <v>1.5302282516860071</v>
      </c>
      <c r="V139">
        <f t="shared" si="45"/>
        <v>1.2088012108722979</v>
      </c>
      <c r="W139">
        <f t="shared" si="46"/>
        <v>0.99896658467781663</v>
      </c>
      <c r="X139">
        <f t="shared" si="47"/>
        <v>0.85120647993517862</v>
      </c>
      <c r="Y139">
        <f t="shared" si="48"/>
        <v>0.74152528057598388</v>
      </c>
      <c r="Z139">
        <f t="shared" si="61"/>
        <v>176.19061530587459</v>
      </c>
      <c r="AA139">
        <f t="shared" si="62"/>
        <v>118.17630791057438</v>
      </c>
      <c r="AB139">
        <f t="shared" si="63"/>
        <v>80.303294876552968</v>
      </c>
      <c r="AC139">
        <f t="shared" si="64"/>
        <v>53.634100786347652</v>
      </c>
      <c r="AD139">
        <f t="shared" si="65"/>
        <v>33.837761315340295</v>
      </c>
      <c r="AE139">
        <v>0.11360386404609268</v>
      </c>
      <c r="AF139">
        <f t="shared" si="49"/>
        <v>0.3137632111201526</v>
      </c>
      <c r="AG139">
        <f t="shared" si="50"/>
        <v>0.2478567162195135</v>
      </c>
      <c r="AH139">
        <f t="shared" si="51"/>
        <v>0.20483150998218483</v>
      </c>
      <c r="AI139">
        <f t="shared" si="52"/>
        <v>0.17453427498575938</v>
      </c>
      <c r="AJ139">
        <f t="shared" si="53"/>
        <v>0.19005608550876651</v>
      </c>
      <c r="AK139">
        <f t="shared" si="54"/>
        <v>176.19061530587456</v>
      </c>
      <c r="AL139">
        <f t="shared" si="55"/>
        <v>118.17630791057441</v>
      </c>
      <c r="AM139">
        <f t="shared" si="56"/>
        <v>80.303294876552968</v>
      </c>
      <c r="AN139">
        <f t="shared" si="57"/>
        <v>53.634100786347638</v>
      </c>
      <c r="AO139">
        <f t="shared" si="58"/>
        <v>67.29720164417536</v>
      </c>
    </row>
    <row r="140" spans="1:41" x14ac:dyDescent="0.4">
      <c r="A140">
        <v>139</v>
      </c>
      <c r="B140">
        <v>3883.7507891540199</v>
      </c>
      <c r="C140">
        <v>1000</v>
      </c>
      <c r="D140">
        <v>23.5</v>
      </c>
      <c r="E140">
        <v>30.919249330780001</v>
      </c>
      <c r="F140">
        <v>3.5</v>
      </c>
      <c r="G140">
        <v>0</v>
      </c>
      <c r="H140">
        <v>0.32900000000000001</v>
      </c>
      <c r="I140">
        <v>100</v>
      </c>
      <c r="J140">
        <v>0.39773510180400351</v>
      </c>
      <c r="K140">
        <v>1.5447040155055534</v>
      </c>
      <c r="M140">
        <v>139</v>
      </c>
      <c r="N140">
        <v>1.804123711340206E-2</v>
      </c>
      <c r="O140">
        <f t="shared" si="59"/>
        <v>0.98195876288659789</v>
      </c>
      <c r="P140">
        <v>0</v>
      </c>
      <c r="Q140">
        <v>0.19059720457433291</v>
      </c>
      <c r="R140">
        <v>1</v>
      </c>
      <c r="S140">
        <f t="shared" si="60"/>
        <v>0</v>
      </c>
      <c r="T140">
        <v>1.5447040155055534</v>
      </c>
      <c r="U140">
        <f t="shared" si="44"/>
        <v>5.2695276246829472</v>
      </c>
      <c r="V140">
        <f t="shared" si="45"/>
        <v>4.5327379114680832</v>
      </c>
      <c r="W140">
        <f t="shared" si="46"/>
        <v>3.9767109022395655</v>
      </c>
      <c r="X140">
        <f t="shared" si="47"/>
        <v>3.5421931550067027</v>
      </c>
      <c r="Y140">
        <f t="shared" si="48"/>
        <v>3.1932777139172326</v>
      </c>
      <c r="Z140">
        <f t="shared" si="61"/>
        <v>241.13510237482791</v>
      </c>
      <c r="AA140">
        <f t="shared" si="62"/>
        <v>193.43731005869114</v>
      </c>
      <c r="AB140">
        <f t="shared" si="63"/>
        <v>157.44161097024536</v>
      </c>
      <c r="AC140">
        <f t="shared" si="64"/>
        <v>129.31209600354458</v>
      </c>
      <c r="AD140">
        <f t="shared" si="65"/>
        <v>106.72424502451567</v>
      </c>
      <c r="AE140">
        <v>0.39773510180400351</v>
      </c>
      <c r="AF140">
        <f t="shared" si="49"/>
        <v>1.3568140467197134</v>
      </c>
      <c r="AG140">
        <f t="shared" si="50"/>
        <v>1.1671031838928647</v>
      </c>
      <c r="AH140">
        <f t="shared" si="51"/>
        <v>1.0239356534783721</v>
      </c>
      <c r="AI140">
        <f t="shared" si="52"/>
        <v>0.91205469848859222</v>
      </c>
      <c r="AJ140">
        <f t="shared" si="53"/>
        <v>1.0277686080022688</v>
      </c>
      <c r="AK140">
        <f t="shared" si="54"/>
        <v>241.13510237482791</v>
      </c>
      <c r="AL140">
        <f t="shared" si="55"/>
        <v>193.43731005869117</v>
      </c>
      <c r="AM140">
        <f t="shared" si="56"/>
        <v>157.44161097024539</v>
      </c>
      <c r="AN140">
        <f t="shared" si="57"/>
        <v>129.31209600354455</v>
      </c>
      <c r="AO140">
        <f t="shared" si="58"/>
        <v>158.40530628064457</v>
      </c>
    </row>
    <row r="141" spans="1:41" x14ac:dyDescent="0.4">
      <c r="A141">
        <v>140</v>
      </c>
      <c r="B141">
        <v>7253.2102333844396</v>
      </c>
      <c r="C141">
        <v>1000</v>
      </c>
      <c r="D141">
        <v>22.9</v>
      </c>
      <c r="E141">
        <v>31.780866377115998</v>
      </c>
      <c r="F141">
        <v>2</v>
      </c>
      <c r="G141">
        <v>0.9</v>
      </c>
      <c r="H141">
        <v>0.40899999999999997</v>
      </c>
      <c r="I141">
        <v>98</v>
      </c>
      <c r="J141">
        <v>0.13207079283722675</v>
      </c>
      <c r="K141">
        <v>0.95793722613816945</v>
      </c>
      <c r="M141">
        <v>140</v>
      </c>
      <c r="N141">
        <v>1.0309278350515464E-2</v>
      </c>
      <c r="O141">
        <f t="shared" si="59"/>
        <v>0.98969072164948457</v>
      </c>
      <c r="P141">
        <v>9.3945720250521933E-3</v>
      </c>
      <c r="Q141">
        <v>0.24142312579415498</v>
      </c>
      <c r="R141">
        <v>0.97959183673469385</v>
      </c>
      <c r="S141">
        <f t="shared" si="60"/>
        <v>2.0408163265306145E-2</v>
      </c>
      <c r="T141">
        <v>0.95793722613816945</v>
      </c>
      <c r="U141">
        <f t="shared" si="44"/>
        <v>3.0388599507863092</v>
      </c>
      <c r="V141">
        <f t="shared" si="45"/>
        <v>2.534670909989873</v>
      </c>
      <c r="W141">
        <f t="shared" si="46"/>
        <v>2.173977818283134</v>
      </c>
      <c r="X141">
        <f t="shared" si="47"/>
        <v>1.903152188027688</v>
      </c>
      <c r="Y141">
        <f t="shared" si="48"/>
        <v>1.6923285362929312</v>
      </c>
      <c r="Z141">
        <f t="shared" si="61"/>
        <v>217.2295498982931</v>
      </c>
      <c r="AA141">
        <f t="shared" si="62"/>
        <v>164.59676488491337</v>
      </c>
      <c r="AB141">
        <f t="shared" si="63"/>
        <v>126.94366175196194</v>
      </c>
      <c r="AC141">
        <f t="shared" si="64"/>
        <v>98.671910444493378</v>
      </c>
      <c r="AD141">
        <f t="shared" si="65"/>
        <v>76.663824112503562</v>
      </c>
      <c r="AE141">
        <v>0.13207079283722675</v>
      </c>
      <c r="AF141">
        <f t="shared" si="49"/>
        <v>0.41896758166464154</v>
      </c>
      <c r="AG141">
        <f t="shared" si="50"/>
        <v>0.34945504520515785</v>
      </c>
      <c r="AH141">
        <f t="shared" si="51"/>
        <v>0.29972629336965023</v>
      </c>
      <c r="AI141">
        <f t="shared" si="52"/>
        <v>0.2623875672689075</v>
      </c>
      <c r="AJ141">
        <f t="shared" si="53"/>
        <v>0.29165164145243405</v>
      </c>
      <c r="AK141">
        <f t="shared" si="54"/>
        <v>217.22954989829307</v>
      </c>
      <c r="AL141">
        <f t="shared" si="55"/>
        <v>164.59676488491334</v>
      </c>
      <c r="AM141">
        <f t="shared" si="56"/>
        <v>126.94366175196193</v>
      </c>
      <c r="AN141">
        <f t="shared" si="57"/>
        <v>98.671910444493378</v>
      </c>
      <c r="AO141">
        <f t="shared" si="58"/>
        <v>120.82978014062947</v>
      </c>
    </row>
    <row r="142" spans="1:41" x14ac:dyDescent="0.4">
      <c r="A142">
        <v>141</v>
      </c>
      <c r="B142">
        <v>1367.93877337559</v>
      </c>
      <c r="C142">
        <v>1000</v>
      </c>
      <c r="D142">
        <v>24</v>
      </c>
      <c r="E142">
        <v>39.207519761279997</v>
      </c>
      <c r="F142">
        <v>0</v>
      </c>
      <c r="G142">
        <v>26</v>
      </c>
      <c r="H142">
        <v>0.69299999999999995</v>
      </c>
      <c r="I142">
        <v>70</v>
      </c>
      <c r="J142">
        <v>0.20752925202067052</v>
      </c>
      <c r="K142">
        <v>0.28388731044870968</v>
      </c>
      <c r="M142">
        <v>141</v>
      </c>
      <c r="N142">
        <v>0</v>
      </c>
      <c r="O142">
        <f t="shared" si="59"/>
        <v>1</v>
      </c>
      <c r="P142">
        <v>0.27139874739039666</v>
      </c>
      <c r="Q142">
        <v>0.42185514612452346</v>
      </c>
      <c r="R142">
        <v>0.69387755102040816</v>
      </c>
      <c r="S142">
        <f t="shared" si="60"/>
        <v>0.30612244897959184</v>
      </c>
      <c r="T142">
        <v>0.28388731044870968</v>
      </c>
      <c r="U142">
        <f t="shared" si="44"/>
        <v>0.56795172457531251</v>
      </c>
      <c r="V142">
        <f t="shared" si="45"/>
        <v>0.4217249092017033</v>
      </c>
      <c r="W142">
        <f t="shared" si="46"/>
        <v>0.33537746666905588</v>
      </c>
      <c r="X142">
        <f t="shared" si="47"/>
        <v>0.27837970556062896</v>
      </c>
      <c r="Y142">
        <f t="shared" si="48"/>
        <v>0.23794132201421106</v>
      </c>
      <c r="Z142">
        <f t="shared" si="61"/>
        <v>100.06238520404918</v>
      </c>
      <c r="AA142">
        <f t="shared" si="62"/>
        <v>48.553631557229089</v>
      </c>
      <c r="AB142">
        <f t="shared" si="63"/>
        <v>18.137533565329612</v>
      </c>
      <c r="AC142">
        <f t="shared" si="64"/>
        <v>1.9400673032462949</v>
      </c>
      <c r="AD142">
        <f t="shared" si="65"/>
        <v>16.184586891846912</v>
      </c>
      <c r="AE142">
        <v>0.20752925202067052</v>
      </c>
      <c r="AF142">
        <f t="shared" si="49"/>
        <v>0.41518797158867582</v>
      </c>
      <c r="AG142">
        <f t="shared" si="50"/>
        <v>0.30829224042026027</v>
      </c>
      <c r="AH142">
        <f t="shared" si="51"/>
        <v>0.24516993976379711</v>
      </c>
      <c r="AI142">
        <f t="shared" si="52"/>
        <v>0.20350304485754589</v>
      </c>
      <c r="AJ142">
        <f t="shared" si="53"/>
        <v>0.2174268748767314</v>
      </c>
      <c r="AK142">
        <f t="shared" si="54"/>
        <v>100.06238520404915</v>
      </c>
      <c r="AL142">
        <f t="shared" si="55"/>
        <v>48.553631557229082</v>
      </c>
      <c r="AM142">
        <f t="shared" si="56"/>
        <v>18.137533565329612</v>
      </c>
      <c r="AN142">
        <f t="shared" si="57"/>
        <v>1.9400673032462945</v>
      </c>
      <c r="AO142">
        <f t="shared" si="58"/>
        <v>4.7692663851913526</v>
      </c>
    </row>
    <row r="143" spans="1:41" x14ac:dyDescent="0.4">
      <c r="A143">
        <v>142</v>
      </c>
      <c r="B143">
        <v>683.40778024862698</v>
      </c>
      <c r="C143">
        <v>1000</v>
      </c>
      <c r="D143">
        <v>23.6</v>
      </c>
      <c r="E143">
        <v>35.503000668416</v>
      </c>
      <c r="F143">
        <v>0</v>
      </c>
      <c r="G143">
        <v>8.6999999999999993</v>
      </c>
      <c r="H143">
        <v>0.53400000000000003</v>
      </c>
      <c r="I143">
        <v>84</v>
      </c>
      <c r="J143">
        <v>0.72853826299724567</v>
      </c>
      <c r="K143">
        <v>0.49788871714113814</v>
      </c>
      <c r="M143">
        <v>142</v>
      </c>
      <c r="N143">
        <v>0</v>
      </c>
      <c r="O143">
        <f t="shared" si="59"/>
        <v>1</v>
      </c>
      <c r="P143">
        <v>9.0814196242171186E-2</v>
      </c>
      <c r="Q143">
        <v>0.32083862770012705</v>
      </c>
      <c r="R143">
        <v>0.83673469387755106</v>
      </c>
      <c r="S143">
        <f t="shared" si="60"/>
        <v>0.16326530612244894</v>
      </c>
      <c r="T143">
        <v>0.49788871714113814</v>
      </c>
      <c r="U143">
        <f t="shared" si="44"/>
        <v>1.2645450138304504</v>
      </c>
      <c r="V143">
        <f t="shared" si="45"/>
        <v>1.0025088026921236</v>
      </c>
      <c r="W143">
        <f t="shared" si="46"/>
        <v>0.83042912295176941</v>
      </c>
      <c r="X143">
        <f t="shared" si="47"/>
        <v>0.70876951223545337</v>
      </c>
      <c r="Y143">
        <f t="shared" si="48"/>
        <v>0.61820166924255537</v>
      </c>
      <c r="Z143">
        <f t="shared" si="61"/>
        <v>153.98145615579105</v>
      </c>
      <c r="AA143">
        <f t="shared" si="62"/>
        <v>101.35198251699671</v>
      </c>
      <c r="AB143">
        <f t="shared" si="63"/>
        <v>66.790106777287122</v>
      </c>
      <c r="AC143">
        <f t="shared" si="64"/>
        <v>42.355005814388875</v>
      </c>
      <c r="AD143">
        <f t="shared" si="65"/>
        <v>24.164627146453636</v>
      </c>
      <c r="AE143">
        <v>0.72853826299724567</v>
      </c>
      <c r="AF143">
        <f t="shared" si="49"/>
        <v>1.8503520890125114</v>
      </c>
      <c r="AG143">
        <f t="shared" si="50"/>
        <v>1.4669262359398454</v>
      </c>
      <c r="AH143">
        <f t="shared" si="51"/>
        <v>1.215129746766499</v>
      </c>
      <c r="AI143">
        <f t="shared" si="52"/>
        <v>1.0371106866497768</v>
      </c>
      <c r="AJ143">
        <f t="shared" si="53"/>
        <v>1.1307335223372248</v>
      </c>
      <c r="AK143">
        <f t="shared" si="54"/>
        <v>153.98145615579105</v>
      </c>
      <c r="AL143">
        <f t="shared" si="55"/>
        <v>101.35198251699669</v>
      </c>
      <c r="AM143">
        <f t="shared" si="56"/>
        <v>66.790106777287122</v>
      </c>
      <c r="AN143">
        <f t="shared" si="57"/>
        <v>42.355005814388875</v>
      </c>
      <c r="AO143">
        <f t="shared" si="58"/>
        <v>55.205783933067046</v>
      </c>
    </row>
    <row r="144" spans="1:41" x14ac:dyDescent="0.4">
      <c r="A144">
        <v>143</v>
      </c>
      <c r="B144">
        <v>1058.74656923156</v>
      </c>
      <c r="C144">
        <v>1000</v>
      </c>
      <c r="D144">
        <v>23</v>
      </c>
      <c r="E144">
        <v>31.543770859519999</v>
      </c>
      <c r="F144">
        <v>0</v>
      </c>
      <c r="G144">
        <v>0</v>
      </c>
      <c r="H144">
        <v>0.38400000000000001</v>
      </c>
      <c r="I144">
        <v>98</v>
      </c>
      <c r="J144">
        <v>1.0174399303199884</v>
      </c>
      <c r="K144">
        <v>1.0772110356254851</v>
      </c>
      <c r="M144">
        <v>143</v>
      </c>
      <c r="N144">
        <v>0</v>
      </c>
      <c r="O144">
        <f t="shared" si="59"/>
        <v>1</v>
      </c>
      <c r="P144">
        <v>0</v>
      </c>
      <c r="Q144">
        <v>0.22554002541296059</v>
      </c>
      <c r="R144">
        <v>0.97959183673469385</v>
      </c>
      <c r="S144">
        <f t="shared" si="60"/>
        <v>2.0408163265306145E-2</v>
      </c>
      <c r="T144">
        <v>1.0772110356254851</v>
      </c>
      <c r="U144">
        <f t="shared" si="44"/>
        <v>3.4582851692034406</v>
      </c>
      <c r="V144">
        <f t="shared" si="45"/>
        <v>2.9282219872641173</v>
      </c>
      <c r="W144">
        <f t="shared" si="46"/>
        <v>2.5390527053108047</v>
      </c>
      <c r="X144">
        <f t="shared" si="47"/>
        <v>2.2411917543472124</v>
      </c>
      <c r="Y144">
        <f t="shared" si="48"/>
        <v>2.0058784568257413</v>
      </c>
      <c r="Z144">
        <f t="shared" si="61"/>
        <v>221.04063686976428</v>
      </c>
      <c r="AA144">
        <f t="shared" si="62"/>
        <v>171.83364173054895</v>
      </c>
      <c r="AB144">
        <f t="shared" si="63"/>
        <v>135.70615425755435</v>
      </c>
      <c r="AC144">
        <f t="shared" si="64"/>
        <v>108.05503102239007</v>
      </c>
      <c r="AD144">
        <f t="shared" si="65"/>
        <v>86.210351591972241</v>
      </c>
      <c r="AE144">
        <v>1.0174399303199884</v>
      </c>
      <c r="AF144">
        <f t="shared" si="49"/>
        <v>3.2663956320665766</v>
      </c>
      <c r="AG144">
        <f t="shared" si="50"/>
        <v>2.765744015009584</v>
      </c>
      <c r="AH144">
        <f t="shared" si="51"/>
        <v>2.3981685316379853</v>
      </c>
      <c r="AI144">
        <f t="shared" si="52"/>
        <v>2.1168349626614358</v>
      </c>
      <c r="AJ144">
        <f t="shared" si="53"/>
        <v>2.3682230893574596</v>
      </c>
      <c r="AK144">
        <f t="shared" si="54"/>
        <v>221.04063686976428</v>
      </c>
      <c r="AL144">
        <f t="shared" si="55"/>
        <v>171.83364173054895</v>
      </c>
      <c r="AM144">
        <f t="shared" si="56"/>
        <v>135.70615425755435</v>
      </c>
      <c r="AN144">
        <f t="shared" si="57"/>
        <v>108.05503102239007</v>
      </c>
      <c r="AO144">
        <f t="shared" si="58"/>
        <v>132.76293948996531</v>
      </c>
    </row>
    <row r="145" spans="1:41" x14ac:dyDescent="0.4">
      <c r="A145">
        <v>144</v>
      </c>
      <c r="B145">
        <v>2835.3774235301398</v>
      </c>
      <c r="C145">
        <v>1000</v>
      </c>
      <c r="D145">
        <v>22.9</v>
      </c>
      <c r="E145">
        <v>39.754622049543997</v>
      </c>
      <c r="F145">
        <v>0</v>
      </c>
      <c r="G145">
        <v>33.200000000000003</v>
      </c>
      <c r="H145">
        <v>0.78700000000000003</v>
      </c>
      <c r="I145">
        <v>86</v>
      </c>
      <c r="J145">
        <v>7.8048154276577311E-2</v>
      </c>
      <c r="K145">
        <v>0.22129597458400468</v>
      </c>
      <c r="M145">
        <v>144</v>
      </c>
      <c r="N145">
        <v>0</v>
      </c>
      <c r="O145">
        <f t="shared" si="59"/>
        <v>1</v>
      </c>
      <c r="P145">
        <v>0.34655532359081426</v>
      </c>
      <c r="Q145">
        <v>0.48157560355781448</v>
      </c>
      <c r="R145">
        <v>0.8571428571428571</v>
      </c>
      <c r="S145">
        <f t="shared" si="60"/>
        <v>0.1428571428571429</v>
      </c>
      <c r="T145">
        <v>0.22129597458400468</v>
      </c>
      <c r="U145">
        <f t="shared" si="44"/>
        <v>0.4491066748736976</v>
      </c>
      <c r="V145">
        <f t="shared" si="45"/>
        <v>0.31623660845998386</v>
      </c>
      <c r="W145">
        <f t="shared" si="46"/>
        <v>0.24403719534327525</v>
      </c>
      <c r="X145">
        <f t="shared" si="47"/>
        <v>0.1986774930918884</v>
      </c>
      <c r="Y145">
        <f t="shared" si="48"/>
        <v>0.16753703510632137</v>
      </c>
      <c r="Z145">
        <f t="shared" si="61"/>
        <v>102.94389706723528</v>
      </c>
      <c r="AA145">
        <f t="shared" si="62"/>
        <v>42.902106129336481</v>
      </c>
      <c r="AB145">
        <f t="shared" si="63"/>
        <v>10.276382479175158</v>
      </c>
      <c r="AC145">
        <f t="shared" si="64"/>
        <v>10.220918629285883</v>
      </c>
      <c r="AD145">
        <f t="shared" si="65"/>
        <v>24.292777841413578</v>
      </c>
      <c r="AE145">
        <v>7.8048154276577311E-2</v>
      </c>
      <c r="AF145">
        <f t="shared" si="49"/>
        <v>0.15839396587793403</v>
      </c>
      <c r="AG145">
        <f t="shared" si="50"/>
        <v>0.11153245625630277</v>
      </c>
      <c r="AH145">
        <f t="shared" si="51"/>
        <v>8.6068681127975097E-2</v>
      </c>
      <c r="AI145">
        <f t="shared" si="52"/>
        <v>7.0070915936308834E-2</v>
      </c>
      <c r="AJ145">
        <f t="shared" si="53"/>
        <v>7.3860111936055808E-2</v>
      </c>
      <c r="AK145">
        <f t="shared" si="54"/>
        <v>102.94389706723526</v>
      </c>
      <c r="AL145">
        <f t="shared" si="55"/>
        <v>42.902106129336474</v>
      </c>
      <c r="AM145">
        <f t="shared" si="56"/>
        <v>10.276382479175156</v>
      </c>
      <c r="AN145">
        <f t="shared" si="57"/>
        <v>10.220918629285885</v>
      </c>
      <c r="AO145">
        <f t="shared" si="58"/>
        <v>5.365972301766984</v>
      </c>
    </row>
    <row r="146" spans="1:41" x14ac:dyDescent="0.4">
      <c r="A146">
        <v>145</v>
      </c>
      <c r="B146">
        <v>2987.7353996789502</v>
      </c>
      <c r="C146">
        <v>1000</v>
      </c>
      <c r="D146">
        <v>23.3</v>
      </c>
      <c r="E146">
        <v>37.743774436700001</v>
      </c>
      <c r="F146">
        <v>0</v>
      </c>
      <c r="G146">
        <v>16.600000000000001</v>
      </c>
      <c r="H146">
        <v>0.67900000000000005</v>
      </c>
      <c r="I146">
        <v>82</v>
      </c>
      <c r="J146">
        <v>0.10317785825838237</v>
      </c>
      <c r="K146">
        <v>0.30826813958162613</v>
      </c>
      <c r="M146">
        <v>145</v>
      </c>
      <c r="N146">
        <v>0</v>
      </c>
      <c r="O146">
        <f t="shared" si="59"/>
        <v>1</v>
      </c>
      <c r="P146">
        <v>0.17327766179540713</v>
      </c>
      <c r="Q146">
        <v>0.41296060991105465</v>
      </c>
      <c r="R146">
        <v>0.81632653061224492</v>
      </c>
      <c r="S146">
        <f t="shared" si="60"/>
        <v>0.18367346938775508</v>
      </c>
      <c r="T146">
        <v>0.30826813958162613</v>
      </c>
      <c r="U146">
        <f t="shared" si="44"/>
        <v>0.6966859022948676</v>
      </c>
      <c r="V146">
        <f t="shared" si="45"/>
        <v>0.52334212661645907</v>
      </c>
      <c r="W146">
        <f t="shared" si="46"/>
        <v>0.41907200515279652</v>
      </c>
      <c r="X146">
        <f t="shared" si="47"/>
        <v>0.34944830196189841</v>
      </c>
      <c r="Y146">
        <f t="shared" si="48"/>
        <v>0.29966295610973553</v>
      </c>
      <c r="Z146">
        <f t="shared" si="61"/>
        <v>125.99996977968351</v>
      </c>
      <c r="AA146">
        <f t="shared" si="62"/>
        <v>69.768477315471529</v>
      </c>
      <c r="AB146">
        <f t="shared" si="63"/>
        <v>35.943988801940627</v>
      </c>
      <c r="AC146">
        <f t="shared" si="64"/>
        <v>13.358552861207446</v>
      </c>
      <c r="AD146">
        <f t="shared" si="65"/>
        <v>2.7914605393763168</v>
      </c>
      <c r="AE146">
        <v>0.10317785825838237</v>
      </c>
      <c r="AF146">
        <f t="shared" si="49"/>
        <v>0.23318192848326885</v>
      </c>
      <c r="AG146">
        <f t="shared" si="50"/>
        <v>0.17516347889197126</v>
      </c>
      <c r="AH146">
        <f t="shared" si="51"/>
        <v>0.1402640960768575</v>
      </c>
      <c r="AI146">
        <f t="shared" si="52"/>
        <v>0.11696092699489007</v>
      </c>
      <c r="AJ146">
        <f t="shared" si="53"/>
        <v>0.1253721113246575</v>
      </c>
      <c r="AK146">
        <f t="shared" si="54"/>
        <v>125.99996977968351</v>
      </c>
      <c r="AL146">
        <f t="shared" si="55"/>
        <v>69.768477315471543</v>
      </c>
      <c r="AM146">
        <f t="shared" si="56"/>
        <v>35.943988801940627</v>
      </c>
      <c r="AN146">
        <f t="shared" si="57"/>
        <v>13.358552861207443</v>
      </c>
      <c r="AO146">
        <f t="shared" si="58"/>
        <v>21.510674325779611</v>
      </c>
    </row>
    <row r="147" spans="1:41" x14ac:dyDescent="0.4">
      <c r="A147">
        <v>146</v>
      </c>
      <c r="B147">
        <v>2017.6676566958499</v>
      </c>
      <c r="C147">
        <v>1000</v>
      </c>
      <c r="D147">
        <v>24.5</v>
      </c>
      <c r="E147">
        <v>43.887885316039998</v>
      </c>
      <c r="F147">
        <v>0</v>
      </c>
      <c r="G147">
        <v>38.6</v>
      </c>
      <c r="H147">
        <v>0.91800000000000004</v>
      </c>
      <c r="I147">
        <v>80</v>
      </c>
      <c r="J147">
        <v>7.9923119041811236E-2</v>
      </c>
      <c r="K147">
        <v>0.16125829231291472</v>
      </c>
      <c r="M147">
        <v>146</v>
      </c>
      <c r="N147">
        <v>0</v>
      </c>
      <c r="O147">
        <f t="shared" si="59"/>
        <v>1</v>
      </c>
      <c r="P147">
        <v>0.4029227557411274</v>
      </c>
      <c r="Q147">
        <v>0.56480304955527316</v>
      </c>
      <c r="R147">
        <v>0.79591836734693877</v>
      </c>
      <c r="S147">
        <f t="shared" si="60"/>
        <v>0.20408163265306123</v>
      </c>
      <c r="T147">
        <v>0.16125829231291472</v>
      </c>
      <c r="U147">
        <f t="shared" si="44"/>
        <v>0.29700292851960886</v>
      </c>
      <c r="V147">
        <f t="shared" si="45"/>
        <v>0.20545511682009768</v>
      </c>
      <c r="W147">
        <f t="shared" si="46"/>
        <v>0.15704711137725591</v>
      </c>
      <c r="X147">
        <f t="shared" si="47"/>
        <v>0.12710051119931182</v>
      </c>
      <c r="Y147">
        <f t="shared" si="48"/>
        <v>0.10674566525480256</v>
      </c>
      <c r="Z147">
        <f t="shared" si="61"/>
        <v>84.178391237882863</v>
      </c>
      <c r="AA147">
        <f t="shared" si="62"/>
        <v>27.407473980575791</v>
      </c>
      <c r="AB147">
        <f t="shared" si="63"/>
        <v>2.61145078200828</v>
      </c>
      <c r="AC147">
        <f t="shared" si="64"/>
        <v>21.18203078035901</v>
      </c>
      <c r="AD147">
        <f t="shared" si="65"/>
        <v>33.80454194090855</v>
      </c>
      <c r="AE147">
        <v>7.9923119041811236E-2</v>
      </c>
      <c r="AF147">
        <f t="shared" si="49"/>
        <v>0.14720111487834595</v>
      </c>
      <c r="AG147">
        <f t="shared" si="50"/>
        <v>0.10182802709766027</v>
      </c>
      <c r="AH147">
        <f t="shared" si="51"/>
        <v>7.7835966124588443E-2</v>
      </c>
      <c r="AI147">
        <f t="shared" si="52"/>
        <v>6.2993779365751804E-2</v>
      </c>
      <c r="AJ147">
        <f t="shared" si="53"/>
        <v>6.6131843431049858E-2</v>
      </c>
      <c r="AK147">
        <f t="shared" si="54"/>
        <v>84.178391237882849</v>
      </c>
      <c r="AL147">
        <f t="shared" si="55"/>
        <v>27.407473980575798</v>
      </c>
      <c r="AM147">
        <f t="shared" si="56"/>
        <v>2.6114507820082857</v>
      </c>
      <c r="AN147">
        <f t="shared" si="57"/>
        <v>21.182030780359014</v>
      </c>
      <c r="AO147">
        <f t="shared" si="58"/>
        <v>17.255677426135691</v>
      </c>
    </row>
    <row r="148" spans="1:41" x14ac:dyDescent="0.4">
      <c r="A148">
        <v>147</v>
      </c>
      <c r="B148">
        <v>3044.1164778980001</v>
      </c>
      <c r="C148">
        <v>1000</v>
      </c>
      <c r="D148">
        <v>26.4</v>
      </c>
      <c r="E148">
        <v>49.583790884735997</v>
      </c>
      <c r="F148">
        <v>0</v>
      </c>
      <c r="G148">
        <v>72.900000000000006</v>
      </c>
      <c r="H148">
        <v>1.004</v>
      </c>
      <c r="I148">
        <v>60</v>
      </c>
      <c r="J148">
        <v>3.9547122718547399E-2</v>
      </c>
      <c r="K148">
        <v>0.12038604792098451</v>
      </c>
      <c r="M148">
        <v>147</v>
      </c>
      <c r="N148">
        <v>0</v>
      </c>
      <c r="O148">
        <f t="shared" si="59"/>
        <v>1</v>
      </c>
      <c r="P148">
        <v>0.76096033402922769</v>
      </c>
      <c r="Q148">
        <v>0.61944091486658193</v>
      </c>
      <c r="R148">
        <v>0.59183673469387754</v>
      </c>
      <c r="S148">
        <f t="shared" si="60"/>
        <v>0.40816326530612246</v>
      </c>
      <c r="T148">
        <v>0.12038604792098451</v>
      </c>
      <c r="U148">
        <f t="shared" si="44"/>
        <v>0.17268533298457778</v>
      </c>
      <c r="V148">
        <f t="shared" si="45"/>
        <v>0.11550687125963049</v>
      </c>
      <c r="W148">
        <f t="shared" si="46"/>
        <v>8.6774616031558602E-2</v>
      </c>
      <c r="X148">
        <f t="shared" si="47"/>
        <v>6.9489220065511545E-2</v>
      </c>
      <c r="Y148">
        <f t="shared" si="48"/>
        <v>5.7946374152407228E-2</v>
      </c>
      <c r="Z148">
        <f t="shared" si="61"/>
        <v>43.442978623170646</v>
      </c>
      <c r="AA148">
        <f t="shared" si="62"/>
        <v>4.0529419692857305</v>
      </c>
      <c r="AB148">
        <f t="shared" si="63"/>
        <v>27.919707034063286</v>
      </c>
      <c r="AC148">
        <f t="shared" si="64"/>
        <v>42.278012057409789</v>
      </c>
      <c r="AD148">
        <f t="shared" si="65"/>
        <v>51.866204470437985</v>
      </c>
      <c r="AE148">
        <v>3.9547122718547399E-2</v>
      </c>
      <c r="AF148">
        <f t="shared" si="49"/>
        <v>5.672757078724501E-2</v>
      </c>
      <c r="AG148">
        <f t="shared" si="50"/>
        <v>3.7944300784242463E-2</v>
      </c>
      <c r="AH148">
        <f t="shared" si="51"/>
        <v>2.8505681915127482E-2</v>
      </c>
      <c r="AI148">
        <f t="shared" si="52"/>
        <v>2.2827385407241281E-2</v>
      </c>
      <c r="AJ148">
        <f t="shared" si="53"/>
        <v>2.3794413983963217E-2</v>
      </c>
      <c r="AK148">
        <f t="shared" si="54"/>
        <v>43.442978623170653</v>
      </c>
      <c r="AL148">
        <f t="shared" si="55"/>
        <v>4.0529419692857225</v>
      </c>
      <c r="AM148">
        <f t="shared" si="56"/>
        <v>27.919707034063286</v>
      </c>
      <c r="AN148">
        <f t="shared" si="57"/>
        <v>42.278012057409796</v>
      </c>
      <c r="AO148">
        <f t="shared" si="58"/>
        <v>39.832755588047476</v>
      </c>
    </row>
    <row r="149" spans="1:41" x14ac:dyDescent="0.4">
      <c r="A149">
        <v>148</v>
      </c>
      <c r="B149">
        <v>6584.3925822792498</v>
      </c>
      <c r="C149">
        <v>1000</v>
      </c>
      <c r="D149">
        <v>23.5</v>
      </c>
      <c r="E149">
        <v>29.864957324079999</v>
      </c>
      <c r="F149">
        <v>6.5</v>
      </c>
      <c r="G149">
        <v>1.8</v>
      </c>
      <c r="H149">
        <v>0.28100000000000003</v>
      </c>
      <c r="I149">
        <v>96</v>
      </c>
      <c r="J149">
        <v>0.34960148512834516</v>
      </c>
      <c r="K149">
        <v>2.3019134254328857</v>
      </c>
      <c r="M149">
        <v>148</v>
      </c>
      <c r="N149">
        <v>3.3505154639175257E-2</v>
      </c>
      <c r="O149">
        <f t="shared" si="59"/>
        <v>0.96649484536082475</v>
      </c>
      <c r="P149">
        <v>1.8789144050104387E-2</v>
      </c>
      <c r="Q149">
        <v>0.16010165184243963</v>
      </c>
      <c r="R149">
        <v>0.95918367346938771</v>
      </c>
      <c r="S149">
        <f t="shared" si="60"/>
        <v>4.081632653061229E-2</v>
      </c>
      <c r="T149">
        <v>2.3019134254328857</v>
      </c>
      <c r="U149">
        <f t="shared" si="44"/>
        <v>7.7622984549021981</v>
      </c>
      <c r="V149">
        <f t="shared" si="45"/>
        <v>6.7450754606105328</v>
      </c>
      <c r="W149">
        <f t="shared" si="46"/>
        <v>5.9635697832828143</v>
      </c>
      <c r="X149">
        <f t="shared" si="47"/>
        <v>5.3443558855831474</v>
      </c>
      <c r="Y149">
        <f t="shared" si="48"/>
        <v>4.8416355169696992</v>
      </c>
      <c r="Z149">
        <f t="shared" si="61"/>
        <v>237.21070345825285</v>
      </c>
      <c r="AA149">
        <f t="shared" si="62"/>
        <v>193.02037974525862</v>
      </c>
      <c r="AB149">
        <f t="shared" si="63"/>
        <v>159.07011607794664</v>
      </c>
      <c r="AC149">
        <f t="shared" si="64"/>
        <v>132.17015142861493</v>
      </c>
      <c r="AD149">
        <f t="shared" si="65"/>
        <v>110.33091268665791</v>
      </c>
      <c r="AE149">
        <v>0.34960148512834516</v>
      </c>
      <c r="AF149">
        <f t="shared" si="49"/>
        <v>1.1788936273017918</v>
      </c>
      <c r="AG149">
        <f t="shared" si="50"/>
        <v>1.0244035993181408</v>
      </c>
      <c r="AH149">
        <f t="shared" si="51"/>
        <v>0.90571297333222922</v>
      </c>
      <c r="AI149">
        <f t="shared" si="52"/>
        <v>0.81167029741916552</v>
      </c>
      <c r="AJ149">
        <f t="shared" si="53"/>
        <v>0.91914999304569867</v>
      </c>
      <c r="AK149">
        <f t="shared" si="54"/>
        <v>237.21070345825282</v>
      </c>
      <c r="AL149">
        <f t="shared" si="55"/>
        <v>193.02037974525865</v>
      </c>
      <c r="AM149">
        <f t="shared" si="56"/>
        <v>159.07011607794664</v>
      </c>
      <c r="AN149">
        <f t="shared" si="57"/>
        <v>132.1701514286149</v>
      </c>
      <c r="AO149">
        <f t="shared" si="58"/>
        <v>162.91364085832237</v>
      </c>
    </row>
    <row r="150" spans="1:41" x14ac:dyDescent="0.4">
      <c r="A150">
        <v>149</v>
      </c>
      <c r="B150">
        <v>7023.4960908836001</v>
      </c>
      <c r="C150">
        <v>1000</v>
      </c>
      <c r="D150">
        <v>21</v>
      </c>
      <c r="E150">
        <v>23.578775289479999</v>
      </c>
      <c r="F150">
        <v>2</v>
      </c>
      <c r="G150">
        <v>0</v>
      </c>
      <c r="H150">
        <v>0.123</v>
      </c>
      <c r="I150">
        <v>100</v>
      </c>
      <c r="J150">
        <v>36.735972765792638</v>
      </c>
      <c r="K150">
        <v>258.01496111535101</v>
      </c>
      <c r="M150">
        <v>149</v>
      </c>
      <c r="N150">
        <v>1.0309278350515464E-2</v>
      </c>
      <c r="O150">
        <f t="shared" si="59"/>
        <v>0.98969072164948457</v>
      </c>
      <c r="P150">
        <v>0</v>
      </c>
      <c r="Q150">
        <v>5.9720457433290977E-2</v>
      </c>
      <c r="R150">
        <v>1</v>
      </c>
      <c r="S150">
        <f t="shared" si="60"/>
        <v>0</v>
      </c>
      <c r="T150">
        <v>258.01496111535101</v>
      </c>
      <c r="U150">
        <f t="shared" si="44"/>
        <v>983.46564724368841</v>
      </c>
      <c r="V150">
        <f t="shared" si="45"/>
        <v>930.51159166575076</v>
      </c>
      <c r="W150">
        <f t="shared" si="46"/>
        <v>882.96872615785367</v>
      </c>
      <c r="X150">
        <f t="shared" si="47"/>
        <v>840.04794287477205</v>
      </c>
      <c r="Y150">
        <f t="shared" si="48"/>
        <v>801.1064543538605</v>
      </c>
      <c r="Z150">
        <f t="shared" si="61"/>
        <v>281.16613199186122</v>
      </c>
      <c r="AA150">
        <f t="shared" si="62"/>
        <v>260.64249438998456</v>
      </c>
      <c r="AB150">
        <f t="shared" si="63"/>
        <v>242.21609566396575</v>
      </c>
      <c r="AC150">
        <f t="shared" si="64"/>
        <v>225.58109779502709</v>
      </c>
      <c r="AD150">
        <f t="shared" si="65"/>
        <v>210.48837280242401</v>
      </c>
      <c r="AE150">
        <v>36.735972765792638</v>
      </c>
      <c r="AF150">
        <f t="shared" si="49"/>
        <v>140.02508644095536</v>
      </c>
      <c r="AG150">
        <f t="shared" si="50"/>
        <v>132.48552852097998</v>
      </c>
      <c r="AH150">
        <f t="shared" si="51"/>
        <v>125.71641170327335</v>
      </c>
      <c r="AI150">
        <f t="shared" si="52"/>
        <v>119.60538341654984</v>
      </c>
      <c r="AJ150">
        <f t="shared" si="53"/>
        <v>142.57615509206403</v>
      </c>
      <c r="AK150">
        <f t="shared" si="54"/>
        <v>281.16613199186122</v>
      </c>
      <c r="AL150">
        <f t="shared" si="55"/>
        <v>260.64249438998456</v>
      </c>
      <c r="AM150">
        <f t="shared" si="56"/>
        <v>242.2160956639658</v>
      </c>
      <c r="AN150">
        <f t="shared" si="57"/>
        <v>225.58109779502709</v>
      </c>
      <c r="AO150">
        <f t="shared" si="58"/>
        <v>288.11046600303007</v>
      </c>
    </row>
    <row r="151" spans="1:41" x14ac:dyDescent="0.4">
      <c r="A151">
        <v>150</v>
      </c>
      <c r="B151">
        <v>2128.9229368011702</v>
      </c>
      <c r="C151">
        <v>1000</v>
      </c>
      <c r="D151">
        <v>23</v>
      </c>
      <c r="E151">
        <v>31.471377560960001</v>
      </c>
      <c r="F151">
        <v>0.5</v>
      </c>
      <c r="G151">
        <v>1.8</v>
      </c>
      <c r="H151">
        <v>0.41399999999999998</v>
      </c>
      <c r="I151">
        <v>96</v>
      </c>
      <c r="J151">
        <v>0.47501267108171769</v>
      </c>
      <c r="K151">
        <v>1.0112653707370589</v>
      </c>
      <c r="M151">
        <v>150</v>
      </c>
      <c r="N151">
        <v>2.5773195876288659E-3</v>
      </c>
      <c r="O151">
        <f t="shared" si="59"/>
        <v>0.99742268041237114</v>
      </c>
      <c r="P151">
        <v>1.8789144050104387E-2</v>
      </c>
      <c r="Q151">
        <v>0.24459974587039385</v>
      </c>
      <c r="R151">
        <v>0.95918367346938771</v>
      </c>
      <c r="S151">
        <f t="shared" si="60"/>
        <v>4.081632653061229E-2</v>
      </c>
      <c r="T151">
        <v>1.0112653707370589</v>
      </c>
      <c r="U151">
        <f t="shared" si="44"/>
        <v>3.1076942132967305</v>
      </c>
      <c r="V151">
        <f t="shared" si="45"/>
        <v>2.5846760987532962</v>
      </c>
      <c r="W151">
        <f t="shared" si="46"/>
        <v>2.2123435375890224</v>
      </c>
      <c r="X151">
        <f t="shared" si="47"/>
        <v>1.93377569073371</v>
      </c>
      <c r="Y151">
        <f t="shared" si="48"/>
        <v>1.7175143922254925</v>
      </c>
      <c r="Z151">
        <f t="shared" si="61"/>
        <v>207.30748854098434</v>
      </c>
      <c r="AA151">
        <f t="shared" si="62"/>
        <v>155.58831277585031</v>
      </c>
      <c r="AB151">
        <f t="shared" si="63"/>
        <v>118.76983051209989</v>
      </c>
      <c r="AC151">
        <f t="shared" si="64"/>
        <v>91.223366951078447</v>
      </c>
      <c r="AD151">
        <f t="shared" si="65"/>
        <v>69.838149503100794</v>
      </c>
      <c r="AE151">
        <v>0.47501267108171769</v>
      </c>
      <c r="AF151">
        <f t="shared" si="49"/>
        <v>1.4597495097526734</v>
      </c>
      <c r="AG151">
        <f t="shared" si="50"/>
        <v>1.2140768714892616</v>
      </c>
      <c r="AH151">
        <f t="shared" si="51"/>
        <v>1.0391844154364724</v>
      </c>
      <c r="AI151">
        <f t="shared" si="52"/>
        <v>0.90833522308671233</v>
      </c>
      <c r="AJ151">
        <f t="shared" si="53"/>
        <v>1.0084409130880501</v>
      </c>
      <c r="AK151">
        <f t="shared" si="54"/>
        <v>207.30748854098437</v>
      </c>
      <c r="AL151">
        <f t="shared" si="55"/>
        <v>155.58831277585028</v>
      </c>
      <c r="AM151">
        <f t="shared" si="56"/>
        <v>118.7698305120999</v>
      </c>
      <c r="AN151">
        <f t="shared" si="57"/>
        <v>91.223366951078461</v>
      </c>
      <c r="AO151">
        <f t="shared" si="58"/>
        <v>112.29768687887596</v>
      </c>
    </row>
    <row r="152" spans="1:41" x14ac:dyDescent="0.4">
      <c r="A152">
        <v>151</v>
      </c>
      <c r="B152">
        <v>5348.1424940970301</v>
      </c>
      <c r="C152">
        <v>1000</v>
      </c>
      <c r="D152">
        <v>25.3</v>
      </c>
      <c r="E152">
        <v>44.608421609007998</v>
      </c>
      <c r="F152">
        <v>0</v>
      </c>
      <c r="G152">
        <v>40.799999999999997</v>
      </c>
      <c r="H152">
        <v>0.86799999999999999</v>
      </c>
      <c r="I152">
        <v>88</v>
      </c>
      <c r="J152">
        <v>3.203984308974827E-2</v>
      </c>
      <c r="K152">
        <v>0.17135364633248382</v>
      </c>
      <c r="M152">
        <v>151</v>
      </c>
      <c r="N152">
        <v>0</v>
      </c>
      <c r="O152">
        <f t="shared" si="59"/>
        <v>1</v>
      </c>
      <c r="P152">
        <v>0.42588726513569936</v>
      </c>
      <c r="Q152">
        <v>0.53303684879288438</v>
      </c>
      <c r="R152">
        <v>0.87755102040816324</v>
      </c>
      <c r="S152">
        <f t="shared" si="60"/>
        <v>0.12244897959183676</v>
      </c>
      <c r="T152">
        <v>0.17135364633248382</v>
      </c>
      <c r="U152">
        <f t="shared" si="44"/>
        <v>0.32930885263373405</v>
      </c>
      <c r="V152">
        <f t="shared" si="45"/>
        <v>0.22544328352195547</v>
      </c>
      <c r="W152">
        <f t="shared" si="46"/>
        <v>0.17138701018273092</v>
      </c>
      <c r="X152">
        <f t="shared" si="47"/>
        <v>0.13824011301669495</v>
      </c>
      <c r="Y152">
        <f t="shared" si="48"/>
        <v>0.11583683098985693</v>
      </c>
      <c r="Z152">
        <f t="shared" si="61"/>
        <v>92.180825842925984</v>
      </c>
      <c r="AA152">
        <f t="shared" si="62"/>
        <v>31.566084730125631</v>
      </c>
      <c r="AB152">
        <f t="shared" si="63"/>
        <v>1.9470755925652325E-2</v>
      </c>
      <c r="AC152">
        <f t="shared" si="64"/>
        <v>19.324673868647917</v>
      </c>
      <c r="AD152">
        <f t="shared" si="65"/>
        <v>32.398969342563952</v>
      </c>
      <c r="AE152">
        <v>3.203984308974827E-2</v>
      </c>
      <c r="AF152">
        <f t="shared" si="49"/>
        <v>6.1574435048655875E-2</v>
      </c>
      <c r="AG152">
        <f t="shared" si="50"/>
        <v>4.2153567106857512E-2</v>
      </c>
      <c r="AH152">
        <f t="shared" si="51"/>
        <v>3.2046081489395237E-2</v>
      </c>
      <c r="AI152">
        <f t="shared" si="52"/>
        <v>2.5848247904627895E-2</v>
      </c>
      <c r="AJ152">
        <f t="shared" si="53"/>
        <v>2.7074080187118918E-2</v>
      </c>
      <c r="AK152">
        <f t="shared" si="54"/>
        <v>92.180825842925969</v>
      </c>
      <c r="AL152">
        <f t="shared" si="55"/>
        <v>31.566084730125638</v>
      </c>
      <c r="AM152">
        <f t="shared" si="56"/>
        <v>1.9470755925652689E-2</v>
      </c>
      <c r="AN152">
        <f t="shared" si="57"/>
        <v>19.324673868647903</v>
      </c>
      <c r="AO152">
        <f t="shared" si="58"/>
        <v>15.498711678204934</v>
      </c>
    </row>
    <row r="153" spans="1:41" x14ac:dyDescent="0.4">
      <c r="A153">
        <v>152</v>
      </c>
      <c r="B153">
        <v>9052.7546367330906</v>
      </c>
      <c r="C153">
        <v>1000</v>
      </c>
      <c r="D153">
        <v>25.3</v>
      </c>
      <c r="E153">
        <v>42.205420009072</v>
      </c>
      <c r="F153">
        <v>0</v>
      </c>
      <c r="G153">
        <v>34.6</v>
      </c>
      <c r="H153">
        <v>0.72299999999999998</v>
      </c>
      <c r="I153">
        <v>64</v>
      </c>
      <c r="J153">
        <v>2.6515207895895395E-2</v>
      </c>
      <c r="K153">
        <v>0.24003567122350891</v>
      </c>
      <c r="M153">
        <v>152</v>
      </c>
      <c r="N153">
        <v>0</v>
      </c>
      <c r="O153">
        <f t="shared" si="59"/>
        <v>1</v>
      </c>
      <c r="P153">
        <v>0.36116910229645094</v>
      </c>
      <c r="Q153">
        <v>0.44091486658195672</v>
      </c>
      <c r="R153">
        <v>0.63265306122448983</v>
      </c>
      <c r="S153">
        <f t="shared" si="60"/>
        <v>0.36734693877551017</v>
      </c>
      <c r="T153">
        <v>0.24003567122350891</v>
      </c>
      <c r="U153">
        <f t="shared" si="44"/>
        <v>0.44257813489545994</v>
      </c>
      <c r="V153">
        <f t="shared" si="45"/>
        <v>0.32311555714454149</v>
      </c>
      <c r="W153">
        <f t="shared" si="46"/>
        <v>0.25443687159850453</v>
      </c>
      <c r="X153">
        <f t="shared" si="47"/>
        <v>0.20983593571994555</v>
      </c>
      <c r="Y153">
        <f t="shared" si="48"/>
        <v>0.17853929402429458</v>
      </c>
      <c r="Z153">
        <f t="shared" si="61"/>
        <v>84.380151766423865</v>
      </c>
      <c r="AA153">
        <f t="shared" si="62"/>
        <v>34.611474826869731</v>
      </c>
      <c r="AB153">
        <f t="shared" si="63"/>
        <v>5.9996084338589659</v>
      </c>
      <c r="AC153">
        <f t="shared" si="64"/>
        <v>12.581353158732361</v>
      </c>
      <c r="AD153">
        <f t="shared" si="65"/>
        <v>25.619682643731757</v>
      </c>
      <c r="AE153">
        <v>2.6515207895895395E-2</v>
      </c>
      <c r="AF153">
        <f t="shared" si="49"/>
        <v>4.8888780559634734E-2</v>
      </c>
      <c r="AG153">
        <f t="shared" si="50"/>
        <v>3.5692512402075403E-2</v>
      </c>
      <c r="AH153">
        <f t="shared" si="51"/>
        <v>2.8106016545072773E-2</v>
      </c>
      <c r="AI153">
        <f t="shared" si="52"/>
        <v>2.3179235949740706E-2</v>
      </c>
      <c r="AJ153">
        <f t="shared" si="53"/>
        <v>2.4652619725801614E-2</v>
      </c>
      <c r="AK153">
        <f t="shared" si="54"/>
        <v>84.380151766423879</v>
      </c>
      <c r="AL153">
        <f t="shared" si="55"/>
        <v>34.611474826869724</v>
      </c>
      <c r="AM153">
        <f t="shared" si="56"/>
        <v>5.9996084338589624</v>
      </c>
      <c r="AN153">
        <f t="shared" si="57"/>
        <v>12.581353158732366</v>
      </c>
      <c r="AO153">
        <f t="shared" si="58"/>
        <v>7.0246033046646925</v>
      </c>
    </row>
    <row r="154" spans="1:41" x14ac:dyDescent="0.4">
      <c r="A154">
        <v>153</v>
      </c>
      <c r="B154">
        <v>1267.6531875210501</v>
      </c>
      <c r="C154">
        <v>1000</v>
      </c>
      <c r="D154">
        <v>24.9</v>
      </c>
      <c r="E154">
        <v>48.19883323482</v>
      </c>
      <c r="F154">
        <v>0</v>
      </c>
      <c r="G154">
        <v>92.6</v>
      </c>
      <c r="H154">
        <v>1.0449999999999999</v>
      </c>
      <c r="I154">
        <v>24</v>
      </c>
      <c r="J154">
        <v>9.0736974176732391E-2</v>
      </c>
      <c r="K154">
        <v>0.11502301454115001</v>
      </c>
      <c r="M154">
        <v>153</v>
      </c>
      <c r="N154">
        <v>0</v>
      </c>
      <c r="O154">
        <f t="shared" si="59"/>
        <v>1</v>
      </c>
      <c r="P154">
        <v>0.96659707724425881</v>
      </c>
      <c r="Q154">
        <v>0.64548919949174077</v>
      </c>
      <c r="R154">
        <v>0.22448979591836735</v>
      </c>
      <c r="S154">
        <f t="shared" si="60"/>
        <v>0.77551020408163263</v>
      </c>
      <c r="T154">
        <v>0.11502301454115001</v>
      </c>
      <c r="U154">
        <f t="shared" si="44"/>
        <v>0.13581666552373792</v>
      </c>
      <c r="V154">
        <f t="shared" si="45"/>
        <v>9.2024250432586482E-2</v>
      </c>
      <c r="W154">
        <f t="shared" si="46"/>
        <v>6.9586831569356591E-2</v>
      </c>
      <c r="X154">
        <f t="shared" si="47"/>
        <v>5.5946030269739759E-2</v>
      </c>
      <c r="Y154">
        <f t="shared" si="48"/>
        <v>4.6776615544064391E-2</v>
      </c>
      <c r="Z154">
        <f t="shared" si="61"/>
        <v>18.077817787629698</v>
      </c>
      <c r="AA154">
        <f t="shared" si="62"/>
        <v>19.994923798780821</v>
      </c>
      <c r="AB154">
        <f t="shared" si="63"/>
        <v>39.501818964706764</v>
      </c>
      <c r="AC154">
        <f t="shared" si="64"/>
        <v>51.361011974064709</v>
      </c>
      <c r="AD154">
        <f t="shared" si="65"/>
        <v>59.332820713606118</v>
      </c>
      <c r="AE154">
        <v>9.0736974176732391E-2</v>
      </c>
      <c r="AF154">
        <f t="shared" si="49"/>
        <v>0.10714023903441069</v>
      </c>
      <c r="AG154">
        <f t="shared" si="50"/>
        <v>7.2594185332775327E-2</v>
      </c>
      <c r="AH154">
        <f t="shared" si="51"/>
        <v>5.4894218903386832E-2</v>
      </c>
      <c r="AI154">
        <f t="shared" si="52"/>
        <v>4.4133546004916868E-2</v>
      </c>
      <c r="AJ154">
        <f t="shared" si="53"/>
        <v>4.6125209959375864E-2</v>
      </c>
      <c r="AK154">
        <f t="shared" si="54"/>
        <v>18.077817787629709</v>
      </c>
      <c r="AL154">
        <f t="shared" si="55"/>
        <v>19.99492379878081</v>
      </c>
      <c r="AM154">
        <f t="shared" si="56"/>
        <v>39.501818964706771</v>
      </c>
      <c r="AN154">
        <f t="shared" si="57"/>
        <v>51.361011974064709</v>
      </c>
      <c r="AO154">
        <f t="shared" si="58"/>
        <v>49.166025892007632</v>
      </c>
    </row>
    <row r="155" spans="1:41" x14ac:dyDescent="0.4">
      <c r="A155">
        <v>154</v>
      </c>
      <c r="B155">
        <v>8452.8838026811209</v>
      </c>
      <c r="C155">
        <v>1000</v>
      </c>
      <c r="D155">
        <v>21</v>
      </c>
      <c r="E155">
        <v>24.693983061600001</v>
      </c>
      <c r="F155">
        <v>12.5</v>
      </c>
      <c r="G155">
        <v>0</v>
      </c>
      <c r="H155">
        <v>0.17699999999999999</v>
      </c>
      <c r="I155">
        <v>98</v>
      </c>
      <c r="J155">
        <v>1.3994702723233101</v>
      </c>
      <c r="K155">
        <v>11.829559597255445</v>
      </c>
      <c r="M155">
        <v>154</v>
      </c>
      <c r="N155">
        <v>6.4432989690721643E-2</v>
      </c>
      <c r="O155">
        <f t="shared" si="59"/>
        <v>0.93556701030927836</v>
      </c>
      <c r="P155">
        <v>0</v>
      </c>
      <c r="Q155">
        <v>9.402795425667089E-2</v>
      </c>
      <c r="R155">
        <v>0.97959183673469385</v>
      </c>
      <c r="S155">
        <f t="shared" si="60"/>
        <v>2.0408163265306145E-2</v>
      </c>
      <c r="T155">
        <v>11.829559597255445</v>
      </c>
      <c r="U155">
        <f t="shared" si="44"/>
        <v>45.064854698819744</v>
      </c>
      <c r="V155">
        <f t="shared" si="45"/>
        <v>41.360972730446377</v>
      </c>
      <c r="W155">
        <f t="shared" si="46"/>
        <v>38.219694699479085</v>
      </c>
      <c r="X155">
        <f t="shared" si="47"/>
        <v>35.5218831224105</v>
      </c>
      <c r="Y155">
        <f t="shared" si="48"/>
        <v>33.179820854998013</v>
      </c>
      <c r="Z155">
        <f t="shared" si="61"/>
        <v>280.95124614170049</v>
      </c>
      <c r="AA155">
        <f t="shared" si="62"/>
        <v>249.64085002828389</v>
      </c>
      <c r="AB155">
        <f t="shared" si="63"/>
        <v>223.08637008216573</v>
      </c>
      <c r="AC155">
        <f t="shared" si="64"/>
        <v>200.28068949119518</v>
      </c>
      <c r="AD155">
        <f t="shared" si="65"/>
        <v>180.48230014155391</v>
      </c>
      <c r="AE155">
        <v>1.3994702723233101</v>
      </c>
      <c r="AF155">
        <f t="shared" si="49"/>
        <v>5.3312994417982997</v>
      </c>
      <c r="AG155">
        <f t="shared" si="50"/>
        <v>4.8931197560443618</v>
      </c>
      <c r="AH155">
        <f t="shared" si="51"/>
        <v>4.5214977032283823</v>
      </c>
      <c r="AI155">
        <f t="shared" si="52"/>
        <v>4.2023389829567428</v>
      </c>
      <c r="AJ155">
        <f t="shared" si="53"/>
        <v>4.9065830120121108</v>
      </c>
      <c r="AK155">
        <f t="shared" si="54"/>
        <v>280.95124614170055</v>
      </c>
      <c r="AL155">
        <f t="shared" si="55"/>
        <v>249.64085002828392</v>
      </c>
      <c r="AM155">
        <f t="shared" si="56"/>
        <v>223.08637008216573</v>
      </c>
      <c r="AN155">
        <f t="shared" si="57"/>
        <v>200.28068949119523</v>
      </c>
      <c r="AO155">
        <f t="shared" si="58"/>
        <v>250.60287517694238</v>
      </c>
    </row>
    <row r="156" spans="1:41" x14ac:dyDescent="0.4">
      <c r="A156">
        <v>155</v>
      </c>
      <c r="B156">
        <v>3938.42505813353</v>
      </c>
      <c r="C156">
        <v>1000</v>
      </c>
      <c r="D156">
        <v>24.2</v>
      </c>
      <c r="E156">
        <v>40.874340921200002</v>
      </c>
      <c r="F156">
        <v>0</v>
      </c>
      <c r="G156">
        <v>48.7</v>
      </c>
      <c r="H156">
        <v>0.77500000000000002</v>
      </c>
      <c r="I156">
        <v>62</v>
      </c>
      <c r="J156">
        <v>5.778469775207129E-2</v>
      </c>
      <c r="K156">
        <v>0.22758070160342986</v>
      </c>
      <c r="M156">
        <v>155</v>
      </c>
      <c r="N156">
        <v>0</v>
      </c>
      <c r="O156">
        <f t="shared" si="59"/>
        <v>1</v>
      </c>
      <c r="P156">
        <v>0.50835073068893533</v>
      </c>
      <c r="Q156">
        <v>0.47395171537484115</v>
      </c>
      <c r="R156">
        <v>0.61224489795918369</v>
      </c>
      <c r="S156">
        <f t="shared" si="60"/>
        <v>0.38775510204081631</v>
      </c>
      <c r="T156">
        <v>0.22758070160342986</v>
      </c>
      <c r="U156">
        <f t="shared" si="44"/>
        <v>0.38409312345252217</v>
      </c>
      <c r="V156">
        <f t="shared" si="45"/>
        <v>0.27154685296247433</v>
      </c>
      <c r="W156">
        <f t="shared" si="46"/>
        <v>0.21001008013093783</v>
      </c>
      <c r="X156">
        <f t="shared" si="47"/>
        <v>0.17121098707272042</v>
      </c>
      <c r="Y156">
        <f t="shared" si="48"/>
        <v>0.14451248984740478</v>
      </c>
      <c r="Z156">
        <f t="shared" si="61"/>
        <v>68.77227319644291</v>
      </c>
      <c r="AA156">
        <f t="shared" si="62"/>
        <v>19.318927769041494</v>
      </c>
      <c r="AB156">
        <f t="shared" si="63"/>
        <v>7.7206113474022358</v>
      </c>
      <c r="AC156">
        <f t="shared" si="64"/>
        <v>24.769110093058917</v>
      </c>
      <c r="AD156">
        <f t="shared" si="65"/>
        <v>36.50055174747434</v>
      </c>
      <c r="AE156">
        <v>5.778469775207129E-2</v>
      </c>
      <c r="AF156">
        <f t="shared" si="49"/>
        <v>9.7524547955864571E-2</v>
      </c>
      <c r="AG156">
        <f t="shared" si="50"/>
        <v>6.8948081772352898E-2</v>
      </c>
      <c r="AH156">
        <f t="shared" si="51"/>
        <v>5.3323365820362789E-2</v>
      </c>
      <c r="AI156">
        <f t="shared" si="52"/>
        <v>4.3471942348919414E-2</v>
      </c>
      <c r="AJ156">
        <f t="shared" si="53"/>
        <v>4.5866205308693585E-2</v>
      </c>
      <c r="AK156">
        <f t="shared" si="54"/>
        <v>68.772273196442924</v>
      </c>
      <c r="AL156">
        <f t="shared" si="55"/>
        <v>19.318927769041512</v>
      </c>
      <c r="AM156">
        <f t="shared" si="56"/>
        <v>7.7206113474022358</v>
      </c>
      <c r="AN156">
        <f t="shared" si="57"/>
        <v>24.769110093058913</v>
      </c>
      <c r="AO156">
        <f t="shared" si="58"/>
        <v>20.625689684342923</v>
      </c>
    </row>
    <row r="157" spans="1:41" x14ac:dyDescent="0.4">
      <c r="A157">
        <v>156</v>
      </c>
      <c r="B157">
        <v>6196.5997155063196</v>
      </c>
      <c r="C157">
        <v>1000</v>
      </c>
      <c r="D157">
        <v>25.2</v>
      </c>
      <c r="E157">
        <v>45.560274492479998</v>
      </c>
      <c r="F157">
        <v>0</v>
      </c>
      <c r="G157">
        <v>64.2</v>
      </c>
      <c r="H157">
        <v>0.88400000000000001</v>
      </c>
      <c r="I157">
        <v>36</v>
      </c>
      <c r="J157">
        <v>2.5553251635435145E-2</v>
      </c>
      <c r="K157">
        <v>0.15834327181439878</v>
      </c>
      <c r="M157">
        <v>156</v>
      </c>
      <c r="N157">
        <v>0</v>
      </c>
      <c r="O157">
        <f t="shared" si="59"/>
        <v>1</v>
      </c>
      <c r="P157">
        <v>0.67014613778705645</v>
      </c>
      <c r="Q157">
        <v>0.54320203303684877</v>
      </c>
      <c r="R157">
        <v>0.34693877551020408</v>
      </c>
      <c r="S157">
        <f t="shared" si="60"/>
        <v>0.65306122448979598</v>
      </c>
      <c r="T157">
        <v>0.15834327181439878</v>
      </c>
      <c r="U157">
        <f t="shared" si="44"/>
        <v>0.22096393079547472</v>
      </c>
      <c r="V157">
        <f t="shared" si="45"/>
        <v>0.15524772660872174</v>
      </c>
      <c r="W157">
        <f t="shared" si="46"/>
        <v>0.11966001034794756</v>
      </c>
      <c r="X157">
        <f t="shared" si="47"/>
        <v>9.7345358352530706E-2</v>
      </c>
      <c r="Y157">
        <f t="shared" si="48"/>
        <v>8.2045249451744184E-2</v>
      </c>
      <c r="Z157">
        <f t="shared" si="61"/>
        <v>39.547407517558689</v>
      </c>
      <c r="AA157">
        <f t="shared" si="62"/>
        <v>1.9549584710523493</v>
      </c>
      <c r="AB157">
        <f t="shared" si="63"/>
        <v>24.430000102431634</v>
      </c>
      <c r="AC157">
        <f t="shared" si="64"/>
        <v>38.52257993845577</v>
      </c>
      <c r="AD157">
        <f t="shared" si="65"/>
        <v>48.185200096210536</v>
      </c>
      <c r="AE157">
        <v>2.5553251635435145E-2</v>
      </c>
      <c r="AF157">
        <f t="shared" si="49"/>
        <v>3.5658900193687913E-2</v>
      </c>
      <c r="AG157">
        <f t="shared" si="50"/>
        <v>2.5053696177958884E-2</v>
      </c>
      <c r="AH157">
        <f t="shared" si="51"/>
        <v>1.9310592234723725E-2</v>
      </c>
      <c r="AI157">
        <f t="shared" si="52"/>
        <v>1.5709479847299885E-2</v>
      </c>
      <c r="AJ157">
        <f t="shared" si="53"/>
        <v>1.6550457754765661E-2</v>
      </c>
      <c r="AK157">
        <f t="shared" si="54"/>
        <v>39.547407517558696</v>
      </c>
      <c r="AL157">
        <f t="shared" si="55"/>
        <v>1.954958471052342</v>
      </c>
      <c r="AM157">
        <f t="shared" si="56"/>
        <v>24.430000102431638</v>
      </c>
      <c r="AN157">
        <f t="shared" si="57"/>
        <v>38.52257993845577</v>
      </c>
      <c r="AO157">
        <f t="shared" si="58"/>
        <v>35.231500120263171</v>
      </c>
    </row>
    <row r="158" spans="1:41" x14ac:dyDescent="0.4">
      <c r="A158">
        <v>157</v>
      </c>
      <c r="B158">
        <v>7145.8388893335496</v>
      </c>
      <c r="C158">
        <v>1000</v>
      </c>
      <c r="D158">
        <v>24.1</v>
      </c>
      <c r="E158">
        <v>43.732756713999997</v>
      </c>
      <c r="F158">
        <v>0</v>
      </c>
      <c r="G158">
        <v>67</v>
      </c>
      <c r="H158">
        <v>0.85</v>
      </c>
      <c r="I158">
        <v>22</v>
      </c>
      <c r="J158">
        <v>2.4023739761368391E-2</v>
      </c>
      <c r="K158">
        <v>0.17166977385401491</v>
      </c>
      <c r="M158">
        <v>157</v>
      </c>
      <c r="N158">
        <v>0</v>
      </c>
      <c r="O158">
        <f t="shared" si="59"/>
        <v>1</v>
      </c>
      <c r="P158">
        <v>0.69937369519832993</v>
      </c>
      <c r="Q158">
        <v>0.52160101651842439</v>
      </c>
      <c r="R158">
        <v>0.20408163265306123</v>
      </c>
      <c r="S158">
        <f t="shared" si="60"/>
        <v>0.79591836734693877</v>
      </c>
      <c r="T158">
        <v>0.17166977385401491</v>
      </c>
      <c r="U158">
        <f t="shared" si="44"/>
        <v>0.22761134631565191</v>
      </c>
      <c r="V158">
        <f t="shared" si="45"/>
        <v>0.16203410047617378</v>
      </c>
      <c r="W158">
        <f t="shared" si="46"/>
        <v>0.12579206949127611</v>
      </c>
      <c r="X158">
        <f t="shared" si="47"/>
        <v>0.10279908467478391</v>
      </c>
      <c r="Y158">
        <f t="shared" si="48"/>
        <v>8.6912692025510982E-2</v>
      </c>
      <c r="Z158">
        <f t="shared" si="61"/>
        <v>32.586733940250177</v>
      </c>
      <c r="AA158">
        <f t="shared" si="62"/>
        <v>5.612912023776035</v>
      </c>
      <c r="AB158">
        <f t="shared" si="63"/>
        <v>26.724392613083086</v>
      </c>
      <c r="AC158">
        <f t="shared" si="64"/>
        <v>40.118121922731419</v>
      </c>
      <c r="AD158">
        <f t="shared" si="65"/>
        <v>49.37216373371583</v>
      </c>
      <c r="AE158">
        <v>2.4023739761368391E-2</v>
      </c>
      <c r="AF158">
        <f t="shared" si="49"/>
        <v>3.1852291919903603E-2</v>
      </c>
      <c r="AG158">
        <f t="shared" si="50"/>
        <v>2.267530838374188E-2</v>
      </c>
      <c r="AH158">
        <f t="shared" si="51"/>
        <v>1.7603541227194954E-2</v>
      </c>
      <c r="AI158">
        <f t="shared" si="52"/>
        <v>1.4385866553502913E-2</v>
      </c>
      <c r="AJ158">
        <f t="shared" si="53"/>
        <v>1.5203374539279746E-2</v>
      </c>
      <c r="AK158">
        <f t="shared" si="54"/>
        <v>32.586733940250184</v>
      </c>
      <c r="AL158">
        <f t="shared" si="55"/>
        <v>5.612912023776035</v>
      </c>
      <c r="AM158">
        <f t="shared" si="56"/>
        <v>26.724392613083083</v>
      </c>
      <c r="AN158">
        <f t="shared" si="57"/>
        <v>40.118121922731426</v>
      </c>
      <c r="AO158">
        <f t="shared" si="58"/>
        <v>36.715204667144782</v>
      </c>
    </row>
    <row r="159" spans="1:41" x14ac:dyDescent="0.4">
      <c r="A159">
        <v>158</v>
      </c>
      <c r="B159">
        <v>5651.3342702891196</v>
      </c>
      <c r="C159">
        <v>1000</v>
      </c>
      <c r="D159">
        <v>25.3</v>
      </c>
      <c r="E159">
        <v>47.617994566504002</v>
      </c>
      <c r="F159">
        <v>0</v>
      </c>
      <c r="G159">
        <v>90.7</v>
      </c>
      <c r="H159">
        <v>0.96299999999999997</v>
      </c>
      <c r="I159">
        <v>26</v>
      </c>
      <c r="J159">
        <v>2.3179444320631844E-2</v>
      </c>
      <c r="K159">
        <v>0.13099478805544523</v>
      </c>
      <c r="M159">
        <v>158</v>
      </c>
      <c r="N159">
        <v>0</v>
      </c>
      <c r="O159">
        <f t="shared" si="59"/>
        <v>1</v>
      </c>
      <c r="P159">
        <v>0.94676409185803767</v>
      </c>
      <c r="Q159">
        <v>0.59339263024142308</v>
      </c>
      <c r="R159">
        <v>0.24489795918367346</v>
      </c>
      <c r="S159">
        <f t="shared" si="60"/>
        <v>0.75510204081632648</v>
      </c>
      <c r="T159">
        <v>0.13099478805544523</v>
      </c>
      <c r="U159">
        <f t="shared" si="44"/>
        <v>0.15901001709442131</v>
      </c>
      <c r="V159">
        <f t="shared" si="45"/>
        <v>0.10836279815986249</v>
      </c>
      <c r="W159">
        <f t="shared" si="46"/>
        <v>8.2185431393445058E-2</v>
      </c>
      <c r="X159">
        <f t="shared" si="47"/>
        <v>6.6194681109904896E-2</v>
      </c>
      <c r="Y159">
        <f t="shared" si="48"/>
        <v>5.5413016986831758E-2</v>
      </c>
      <c r="Z159">
        <f t="shared" si="61"/>
        <v>21.386521902778505</v>
      </c>
      <c r="AA159">
        <f t="shared" si="62"/>
        <v>17.277015545079134</v>
      </c>
      <c r="AB159">
        <f t="shared" si="63"/>
        <v>37.260533328502341</v>
      </c>
      <c r="AC159">
        <f t="shared" si="64"/>
        <v>49.467698606537581</v>
      </c>
      <c r="AD159">
        <f t="shared" si="65"/>
        <v>57.698304024601732</v>
      </c>
      <c r="AE159">
        <v>2.3179444320631844E-2</v>
      </c>
      <c r="AF159">
        <f t="shared" si="49"/>
        <v>2.8136721257206124E-2</v>
      </c>
      <c r="AG159">
        <f t="shared" si="50"/>
        <v>1.917472812209332E-2</v>
      </c>
      <c r="AH159">
        <f t="shared" si="51"/>
        <v>1.4542659744181173E-2</v>
      </c>
      <c r="AI159">
        <f t="shared" si="52"/>
        <v>1.1713106665431492E-2</v>
      </c>
      <c r="AJ159">
        <f t="shared" si="53"/>
        <v>1.2256622581625501E-2</v>
      </c>
      <c r="AK159">
        <f t="shared" si="54"/>
        <v>21.386521902778515</v>
      </c>
      <c r="AL159">
        <f t="shared" si="55"/>
        <v>17.277015545079124</v>
      </c>
      <c r="AM159">
        <f t="shared" si="56"/>
        <v>37.260533328502341</v>
      </c>
      <c r="AN159">
        <f t="shared" si="57"/>
        <v>49.467698606537574</v>
      </c>
      <c r="AO159">
        <f t="shared" si="58"/>
        <v>47.122880030752178</v>
      </c>
    </row>
    <row r="160" spans="1:41" x14ac:dyDescent="0.4">
      <c r="A160">
        <v>159</v>
      </c>
      <c r="B160">
        <v>564.07528444324896</v>
      </c>
      <c r="C160">
        <v>1000</v>
      </c>
      <c r="D160">
        <v>25.2</v>
      </c>
      <c r="E160">
        <v>47.834403994223997</v>
      </c>
      <c r="F160">
        <v>0</v>
      </c>
      <c r="G160">
        <v>94.5</v>
      </c>
      <c r="H160">
        <v>0.95699999999999996</v>
      </c>
      <c r="I160">
        <v>16</v>
      </c>
      <c r="J160">
        <v>0.2300129147289969</v>
      </c>
      <c r="K160">
        <v>0.12974460030137969</v>
      </c>
      <c r="M160">
        <v>159</v>
      </c>
      <c r="N160">
        <v>0</v>
      </c>
      <c r="O160">
        <f t="shared" si="59"/>
        <v>1</v>
      </c>
      <c r="P160">
        <v>0.98643006263048016</v>
      </c>
      <c r="Q160">
        <v>0.58958068614993642</v>
      </c>
      <c r="R160">
        <v>0.14285714285714285</v>
      </c>
      <c r="S160">
        <f t="shared" si="60"/>
        <v>0.85714285714285721</v>
      </c>
      <c r="T160">
        <v>0.12974460030137969</v>
      </c>
      <c r="U160">
        <f t="shared" si="44"/>
        <v>0.15116667087371716</v>
      </c>
      <c r="V160">
        <f t="shared" si="45"/>
        <v>0.10360578420993298</v>
      </c>
      <c r="W160">
        <f t="shared" si="46"/>
        <v>7.8810114089591321E-2</v>
      </c>
      <c r="X160">
        <f t="shared" si="47"/>
        <v>6.3591052893559E-2</v>
      </c>
      <c r="Y160">
        <f t="shared" si="48"/>
        <v>5.3298543972073537E-2</v>
      </c>
      <c r="Z160">
        <f t="shared" si="61"/>
        <v>16.510953459779298</v>
      </c>
      <c r="AA160">
        <f t="shared" si="62"/>
        <v>20.146361413677074</v>
      </c>
      <c r="AB160">
        <f t="shared" si="63"/>
        <v>39.25749980613778</v>
      </c>
      <c r="AC160">
        <f t="shared" si="64"/>
        <v>50.98751489784906</v>
      </c>
      <c r="AD160">
        <f t="shared" si="65"/>
        <v>58.920414531111106</v>
      </c>
      <c r="AE160">
        <v>0.2300129147289969</v>
      </c>
      <c r="AF160">
        <f t="shared" si="49"/>
        <v>0.26799024003138339</v>
      </c>
      <c r="AG160">
        <f t="shared" si="50"/>
        <v>0.18367368162956033</v>
      </c>
      <c r="AH160">
        <f t="shared" si="51"/>
        <v>0.1397155951751691</v>
      </c>
      <c r="AI160">
        <f t="shared" si="52"/>
        <v>0.11273504556457276</v>
      </c>
      <c r="AJ160">
        <f t="shared" si="53"/>
        <v>0.118110439869476</v>
      </c>
      <c r="AK160">
        <f t="shared" si="54"/>
        <v>16.51095345977928</v>
      </c>
      <c r="AL160">
        <f t="shared" si="55"/>
        <v>20.14636141367707</v>
      </c>
      <c r="AM160">
        <f t="shared" si="56"/>
        <v>39.257499806137773</v>
      </c>
      <c r="AN160">
        <f t="shared" si="57"/>
        <v>50.98751489784906</v>
      </c>
      <c r="AO160">
        <f t="shared" si="58"/>
        <v>48.65051816388889</v>
      </c>
    </row>
    <row r="161" spans="1:41" x14ac:dyDescent="0.4">
      <c r="A161">
        <v>160</v>
      </c>
      <c r="B161">
        <v>9244.1645434475704</v>
      </c>
      <c r="C161">
        <v>1000</v>
      </c>
      <c r="D161">
        <v>22.7</v>
      </c>
      <c r="E161">
        <v>37.617410201887999</v>
      </c>
      <c r="F161">
        <v>0</v>
      </c>
      <c r="G161">
        <v>43.7</v>
      </c>
      <c r="H161">
        <v>0.73299999999999998</v>
      </c>
      <c r="I161">
        <v>52</v>
      </c>
      <c r="J161">
        <v>2.9712373026550474E-2</v>
      </c>
      <c r="K161">
        <v>0.27466606523372583</v>
      </c>
      <c r="M161">
        <v>160</v>
      </c>
      <c r="N161">
        <v>0</v>
      </c>
      <c r="O161">
        <f t="shared" si="59"/>
        <v>1</v>
      </c>
      <c r="P161">
        <v>0.45615866388308979</v>
      </c>
      <c r="Q161">
        <v>0.44726810673443451</v>
      </c>
      <c r="R161">
        <v>0.51020408163265307</v>
      </c>
      <c r="S161">
        <f t="shared" si="60"/>
        <v>0.48979591836734693</v>
      </c>
      <c r="T161">
        <v>0.27466606523372583</v>
      </c>
      <c r="U161">
        <f t="shared" si="44"/>
        <v>0.45907314266727167</v>
      </c>
      <c r="V161">
        <f t="shared" si="45"/>
        <v>0.33326693492835352</v>
      </c>
      <c r="W161">
        <f t="shared" si="46"/>
        <v>0.26158198106737129</v>
      </c>
      <c r="X161">
        <f t="shared" si="47"/>
        <v>0.21527649944648242</v>
      </c>
      <c r="Y161">
        <f t="shared" si="48"/>
        <v>0.18289946823679787</v>
      </c>
      <c r="Z161">
        <f t="shared" si="61"/>
        <v>67.138646077965788</v>
      </c>
      <c r="AA161">
        <f t="shared" si="62"/>
        <v>21.335314810281186</v>
      </c>
      <c r="AB161">
        <f t="shared" si="63"/>
        <v>4.7636333069469998</v>
      </c>
      <c r="AC161">
        <f t="shared" si="64"/>
        <v>21.622462074703744</v>
      </c>
      <c r="AD161">
        <f t="shared" si="65"/>
        <v>33.410241967401248</v>
      </c>
      <c r="AE161">
        <v>2.9712373026550474E-2</v>
      </c>
      <c r="AF161">
        <f t="shared" si="49"/>
        <v>4.9660857994211174E-2</v>
      </c>
      <c r="AG161">
        <f t="shared" si="50"/>
        <v>3.6051601349370084E-2</v>
      </c>
      <c r="AH161">
        <f t="shared" si="51"/>
        <v>2.829698452877338E-2</v>
      </c>
      <c r="AI161">
        <f t="shared" si="52"/>
        <v>2.3287826437390094E-2</v>
      </c>
      <c r="AJ161">
        <f t="shared" si="53"/>
        <v>2.4731746630153872E-2</v>
      </c>
      <c r="AK161">
        <f t="shared" si="54"/>
        <v>67.138646077965817</v>
      </c>
      <c r="AL161">
        <f t="shared" si="55"/>
        <v>21.335314810281165</v>
      </c>
      <c r="AM161">
        <f t="shared" si="56"/>
        <v>4.7636333069469972</v>
      </c>
      <c r="AN161">
        <f t="shared" si="57"/>
        <v>21.622462074703741</v>
      </c>
      <c r="AO161">
        <f t="shared" si="58"/>
        <v>16.762802459251567</v>
      </c>
    </row>
    <row r="162" spans="1:41" x14ac:dyDescent="0.4">
      <c r="A162">
        <v>161</v>
      </c>
      <c r="B162">
        <v>3565.9015921113701</v>
      </c>
      <c r="C162">
        <v>1000</v>
      </c>
      <c r="D162">
        <v>24.8</v>
      </c>
      <c r="E162">
        <v>43.784817865375999</v>
      </c>
      <c r="F162">
        <v>0</v>
      </c>
      <c r="G162">
        <v>73.099999999999994</v>
      </c>
      <c r="H162">
        <v>0.85299999999999998</v>
      </c>
      <c r="I162">
        <v>42</v>
      </c>
      <c r="J162">
        <v>4.9858300470573227E-2</v>
      </c>
      <c r="K162">
        <v>0.17778979302798417</v>
      </c>
      <c r="M162">
        <v>161</v>
      </c>
      <c r="N162">
        <v>0</v>
      </c>
      <c r="O162">
        <f t="shared" si="59"/>
        <v>1</v>
      </c>
      <c r="P162">
        <v>0.76304801670146138</v>
      </c>
      <c r="Q162">
        <v>0.52350698856416766</v>
      </c>
      <c r="R162">
        <v>0.40816326530612246</v>
      </c>
      <c r="S162">
        <f t="shared" si="60"/>
        <v>0.59183673469387754</v>
      </c>
      <c r="T162">
        <v>0.17778979302798417</v>
      </c>
      <c r="U162">
        <f t="shared" si="44"/>
        <v>0.24706823683490048</v>
      </c>
      <c r="V162">
        <f t="shared" si="45"/>
        <v>0.17074868314396541</v>
      </c>
      <c r="W162">
        <f t="shared" si="46"/>
        <v>0.13045197537502679</v>
      </c>
      <c r="X162">
        <f t="shared" si="47"/>
        <v>0.10554366012194624</v>
      </c>
      <c r="Y162">
        <f t="shared" si="48"/>
        <v>8.8622252800596893E-2</v>
      </c>
      <c r="Z162">
        <f t="shared" si="61"/>
        <v>38.966491060604284</v>
      </c>
      <c r="AA162">
        <f t="shared" si="62"/>
        <v>3.9603566459580115</v>
      </c>
      <c r="AB162">
        <f t="shared" si="63"/>
        <v>26.625722909473438</v>
      </c>
      <c r="AC162">
        <f t="shared" si="64"/>
        <v>40.635703363840669</v>
      </c>
      <c r="AD162">
        <f t="shared" si="65"/>
        <v>50.153351724388514</v>
      </c>
      <c r="AE162">
        <v>4.9858300470573227E-2</v>
      </c>
      <c r="AF162">
        <f t="shared" si="49"/>
        <v>6.9286330666408366E-2</v>
      </c>
      <c r="AG162">
        <f t="shared" si="50"/>
        <v>4.7883733954325165E-2</v>
      </c>
      <c r="AH162">
        <f t="shared" si="51"/>
        <v>3.658316753990571E-2</v>
      </c>
      <c r="AI162">
        <f t="shared" si="52"/>
        <v>2.9598029389098716E-2</v>
      </c>
      <c r="AJ162">
        <f t="shared" si="53"/>
        <v>3.1065864589705224E-2</v>
      </c>
      <c r="AK162">
        <f t="shared" si="54"/>
        <v>38.966491060604284</v>
      </c>
      <c r="AL162">
        <f t="shared" si="55"/>
        <v>3.9603566459580133</v>
      </c>
      <c r="AM162">
        <f t="shared" si="56"/>
        <v>26.625722909473438</v>
      </c>
      <c r="AN162">
        <f t="shared" si="57"/>
        <v>40.635703363840662</v>
      </c>
      <c r="AO162">
        <f t="shared" si="58"/>
        <v>37.691689655485646</v>
      </c>
    </row>
    <row r="163" spans="1:41" x14ac:dyDescent="0.4">
      <c r="A163">
        <v>162</v>
      </c>
      <c r="B163">
        <v>8069.0044194416696</v>
      </c>
      <c r="C163">
        <v>1000</v>
      </c>
      <c r="D163">
        <v>25.6</v>
      </c>
      <c r="E163">
        <v>46.171591529920001</v>
      </c>
      <c r="F163">
        <v>0</v>
      </c>
      <c r="G163">
        <v>82.3</v>
      </c>
      <c r="H163">
        <v>0.88700000000000001</v>
      </c>
      <c r="I163">
        <v>50</v>
      </c>
      <c r="J163">
        <v>1.9328583765952746E-2</v>
      </c>
      <c r="K163">
        <v>0.15596242782902123</v>
      </c>
      <c r="M163">
        <v>162</v>
      </c>
      <c r="N163">
        <v>0</v>
      </c>
      <c r="O163">
        <f t="shared" si="59"/>
        <v>1</v>
      </c>
      <c r="P163">
        <v>0.85908141962421714</v>
      </c>
      <c r="Q163">
        <v>0.54510800508259205</v>
      </c>
      <c r="R163">
        <v>0.48979591836734693</v>
      </c>
      <c r="S163">
        <f t="shared" si="60"/>
        <v>0.51020408163265307</v>
      </c>
      <c r="T163">
        <v>0.15596242782902123</v>
      </c>
      <c r="U163">
        <f t="shared" si="44"/>
        <v>0.21405815994273641</v>
      </c>
      <c r="V163">
        <f t="shared" si="45"/>
        <v>0.14445704094999134</v>
      </c>
      <c r="W163">
        <f t="shared" si="46"/>
        <v>0.10901179927049363</v>
      </c>
      <c r="X163">
        <f t="shared" si="47"/>
        <v>8.7533752885627092E-2</v>
      </c>
      <c r="Y163">
        <f t="shared" si="48"/>
        <v>7.3126087712320043E-2</v>
      </c>
      <c r="Z163">
        <f t="shared" si="61"/>
        <v>37.249825437062626</v>
      </c>
      <c r="AA163">
        <f t="shared" si="62"/>
        <v>7.3770247354978533</v>
      </c>
      <c r="AB163">
        <f t="shared" si="63"/>
        <v>30.103807187458454</v>
      </c>
      <c r="AC163">
        <f t="shared" si="64"/>
        <v>43.87510241787929</v>
      </c>
      <c r="AD163">
        <f t="shared" si="65"/>
        <v>53.113010145952046</v>
      </c>
      <c r="AE163">
        <v>1.9328583765952746E-2</v>
      </c>
      <c r="AF163">
        <f t="shared" si="49"/>
        <v>2.6528447478226566E-2</v>
      </c>
      <c r="AG163">
        <f t="shared" si="50"/>
        <v>1.7902709360516991E-2</v>
      </c>
      <c r="AH163">
        <f t="shared" si="51"/>
        <v>1.3509944176983936E-2</v>
      </c>
      <c r="AI163">
        <f t="shared" si="52"/>
        <v>1.0848147842715388E-2</v>
      </c>
      <c r="AJ163">
        <f t="shared" si="53"/>
        <v>1.132823888659178E-2</v>
      </c>
      <c r="AK163">
        <f t="shared" si="54"/>
        <v>37.249825437062611</v>
      </c>
      <c r="AL163">
        <f t="shared" si="55"/>
        <v>7.3770247354978444</v>
      </c>
      <c r="AM163">
        <f t="shared" si="56"/>
        <v>30.103807187458454</v>
      </c>
      <c r="AN163">
        <f t="shared" si="57"/>
        <v>43.87510241787929</v>
      </c>
      <c r="AO163">
        <f t="shared" si="58"/>
        <v>41.391262682440058</v>
      </c>
    </row>
    <row r="164" spans="1:41" x14ac:dyDescent="0.4">
      <c r="A164">
        <v>163</v>
      </c>
      <c r="B164">
        <v>2751.0461364724401</v>
      </c>
      <c r="C164">
        <v>1000</v>
      </c>
      <c r="D164">
        <v>23.7</v>
      </c>
      <c r="E164">
        <v>35.316226484015999</v>
      </c>
      <c r="F164">
        <v>11</v>
      </c>
      <c r="G164">
        <v>34.799999999999997</v>
      </c>
      <c r="H164">
        <v>0.51100000000000001</v>
      </c>
      <c r="I164">
        <v>72</v>
      </c>
      <c r="J164">
        <v>0.19507702709029942</v>
      </c>
      <c r="K164">
        <v>0.53666590169129769</v>
      </c>
      <c r="M164">
        <v>163</v>
      </c>
      <c r="N164">
        <v>5.6701030927835051E-2</v>
      </c>
      <c r="O164">
        <f t="shared" si="59"/>
        <v>0.94329896907216493</v>
      </c>
      <c r="P164">
        <v>0.36325678496868474</v>
      </c>
      <c r="Q164">
        <v>0.3062261753494282</v>
      </c>
      <c r="R164">
        <v>0.7142857142857143</v>
      </c>
      <c r="S164">
        <f t="shared" si="60"/>
        <v>0.2857142857142857</v>
      </c>
      <c r="T164">
        <v>0.53666590169129769</v>
      </c>
      <c r="U164">
        <f t="shared" si="44"/>
        <v>1.1307178753827323</v>
      </c>
      <c r="V164">
        <f t="shared" si="45"/>
        <v>0.83593497459412247</v>
      </c>
      <c r="W164">
        <f t="shared" si="46"/>
        <v>0.66306987286941532</v>
      </c>
      <c r="X164">
        <f t="shared" si="47"/>
        <v>0.54944811201227761</v>
      </c>
      <c r="Y164">
        <f t="shared" si="48"/>
        <v>0.46906967187519238</v>
      </c>
      <c r="Z164">
        <f t="shared" si="61"/>
        <v>110.69307213655371</v>
      </c>
      <c r="AA164">
        <f t="shared" si="62"/>
        <v>55.764503010100142</v>
      </c>
      <c r="AB164">
        <f t="shared" si="63"/>
        <v>23.55356857586008</v>
      </c>
      <c r="AC164">
        <f t="shared" si="64"/>
        <v>2.3817817157186445</v>
      </c>
      <c r="AD164">
        <f t="shared" si="65"/>
        <v>12.595588727190679</v>
      </c>
      <c r="AE164">
        <v>0.19507702709029942</v>
      </c>
      <c r="AF164">
        <f t="shared" si="49"/>
        <v>0.41101378140920897</v>
      </c>
      <c r="AG164">
        <f t="shared" si="50"/>
        <v>0.30386076173408333</v>
      </c>
      <c r="AH164">
        <f t="shared" si="51"/>
        <v>0.24102462844176223</v>
      </c>
      <c r="AI164">
        <f t="shared" si="52"/>
        <v>0.19972333605310369</v>
      </c>
      <c r="AJ164">
        <f t="shared" si="53"/>
        <v>0.21313240882096871</v>
      </c>
      <c r="AK164">
        <f t="shared" si="54"/>
        <v>110.69307213655371</v>
      </c>
      <c r="AL164">
        <f t="shared" si="55"/>
        <v>55.76450301010015</v>
      </c>
      <c r="AM164">
        <f t="shared" si="56"/>
        <v>23.553568575860073</v>
      </c>
      <c r="AN164">
        <f t="shared" si="57"/>
        <v>2.3817817157186498</v>
      </c>
      <c r="AO164">
        <f t="shared" si="58"/>
        <v>9.2555140910116549</v>
      </c>
    </row>
    <row r="165" spans="1:41" x14ac:dyDescent="0.4">
      <c r="A165">
        <v>164</v>
      </c>
      <c r="B165">
        <v>5342.2965687824699</v>
      </c>
      <c r="C165">
        <v>1000</v>
      </c>
      <c r="D165">
        <v>21.7</v>
      </c>
      <c r="E165">
        <v>28.956305880736</v>
      </c>
      <c r="F165">
        <v>4</v>
      </c>
      <c r="G165">
        <v>0</v>
      </c>
      <c r="H165">
        <v>0.33700000000000002</v>
      </c>
      <c r="I165">
        <v>98</v>
      </c>
      <c r="J165">
        <v>0.29195259361123699</v>
      </c>
      <c r="K165">
        <v>1.5596973390964544</v>
      </c>
      <c r="M165">
        <v>164</v>
      </c>
      <c r="N165">
        <v>2.0618556701030927E-2</v>
      </c>
      <c r="O165">
        <f t="shared" si="59"/>
        <v>0.97938144329896903</v>
      </c>
      <c r="P165">
        <v>0</v>
      </c>
      <c r="Q165">
        <v>0.19567979669631511</v>
      </c>
      <c r="R165">
        <v>0.97959183673469385</v>
      </c>
      <c r="S165">
        <f t="shared" si="60"/>
        <v>2.0408163265306145E-2</v>
      </c>
      <c r="T165">
        <v>1.5596973390964544</v>
      </c>
      <c r="U165">
        <f t="shared" si="44"/>
        <v>5.2186942964577705</v>
      </c>
      <c r="V165">
        <f t="shared" si="45"/>
        <v>4.4846299423376594</v>
      </c>
      <c r="W165">
        <f t="shared" si="46"/>
        <v>3.9316078604210296</v>
      </c>
      <c r="X165">
        <f t="shared" si="47"/>
        <v>3.5000048132511181</v>
      </c>
      <c r="Y165">
        <f t="shared" si="48"/>
        <v>3.1537889702625441</v>
      </c>
      <c r="Z165">
        <f t="shared" si="61"/>
        <v>234.59660189463446</v>
      </c>
      <c r="AA165">
        <f t="shared" si="62"/>
        <v>187.53206342812913</v>
      </c>
      <c r="AB165">
        <f t="shared" si="63"/>
        <v>152.07505083637847</v>
      </c>
      <c r="AC165">
        <f t="shared" si="64"/>
        <v>124.40282005473576</v>
      </c>
      <c r="AD165">
        <f t="shared" si="65"/>
        <v>102.20519014859384</v>
      </c>
      <c r="AE165">
        <v>0.29195259361123699</v>
      </c>
      <c r="AF165">
        <f t="shared" si="49"/>
        <v>0.97686345736645064</v>
      </c>
      <c r="AG165">
        <f t="shared" si="50"/>
        <v>0.83945731664232992</v>
      </c>
      <c r="AH165">
        <f t="shared" si="51"/>
        <v>0.73593964876365103</v>
      </c>
      <c r="AI165">
        <f t="shared" si="52"/>
        <v>0.65514985328655806</v>
      </c>
      <c r="AJ165">
        <f t="shared" si="53"/>
        <v>0.73792912131919153</v>
      </c>
      <c r="AK165">
        <f t="shared" si="54"/>
        <v>234.59660189463446</v>
      </c>
      <c r="AL165">
        <f t="shared" si="55"/>
        <v>187.53206342812911</v>
      </c>
      <c r="AM165">
        <f t="shared" si="56"/>
        <v>152.07505083637844</v>
      </c>
      <c r="AN165">
        <f t="shared" si="57"/>
        <v>124.40282005473576</v>
      </c>
      <c r="AO165">
        <f t="shared" si="58"/>
        <v>152.75648768574231</v>
      </c>
    </row>
    <row r="166" spans="1:41" x14ac:dyDescent="0.4">
      <c r="A166">
        <v>165</v>
      </c>
      <c r="B166">
        <v>6781.41249144224</v>
      </c>
      <c r="C166">
        <v>1000</v>
      </c>
      <c r="D166">
        <v>20</v>
      </c>
      <c r="E166">
        <v>23.7832298696</v>
      </c>
      <c r="F166">
        <v>16</v>
      </c>
      <c r="G166">
        <v>0</v>
      </c>
      <c r="H166">
        <v>0.17899999999999999</v>
      </c>
      <c r="I166">
        <v>100</v>
      </c>
      <c r="J166">
        <v>1.604953135996479</v>
      </c>
      <c r="K166">
        <v>10.883849244625919</v>
      </c>
      <c r="M166">
        <v>165</v>
      </c>
      <c r="N166">
        <v>8.247422680412371E-2</v>
      </c>
      <c r="O166">
        <f t="shared" si="59"/>
        <v>0.91752577319587625</v>
      </c>
      <c r="P166">
        <v>0</v>
      </c>
      <c r="Q166">
        <v>9.5298602287166453E-2</v>
      </c>
      <c r="R166">
        <v>1</v>
      </c>
      <c r="S166">
        <f t="shared" si="60"/>
        <v>0</v>
      </c>
      <c r="T166">
        <v>10.883849244625919</v>
      </c>
      <c r="U166">
        <f t="shared" si="44"/>
        <v>42.984152072505658</v>
      </c>
      <c r="V166">
        <f t="shared" si="45"/>
        <v>39.287513978012278</v>
      </c>
      <c r="W166">
        <f t="shared" si="46"/>
        <v>36.176347258479474</v>
      </c>
      <c r="X166">
        <f t="shared" si="47"/>
        <v>33.521768253351141</v>
      </c>
      <c r="Y166">
        <f t="shared" si="48"/>
        <v>31.230136536506912</v>
      </c>
      <c r="Z166">
        <f t="shared" si="61"/>
        <v>294.9352026694948</v>
      </c>
      <c r="AA166">
        <f t="shared" si="62"/>
        <v>260.97076590261611</v>
      </c>
      <c r="AB166">
        <f t="shared" si="63"/>
        <v>232.38559672573695</v>
      </c>
      <c r="AC166">
        <f t="shared" si="64"/>
        <v>207.99552162028584</v>
      </c>
      <c r="AD166">
        <f t="shared" si="65"/>
        <v>186.94017929297678</v>
      </c>
      <c r="AE166">
        <v>1.604953135996479</v>
      </c>
      <c r="AF166">
        <f t="shared" si="49"/>
        <v>6.3385249203981084</v>
      </c>
      <c r="AG166">
        <f t="shared" si="50"/>
        <v>5.793411627384546</v>
      </c>
      <c r="AH166">
        <f t="shared" si="51"/>
        <v>5.3346330582503256</v>
      </c>
      <c r="AI166">
        <f t="shared" si="52"/>
        <v>4.9431837829734917</v>
      </c>
      <c r="AJ166">
        <f t="shared" si="53"/>
        <v>5.7565692574956877</v>
      </c>
      <c r="AK166">
        <f t="shared" si="54"/>
        <v>294.93520266949491</v>
      </c>
      <c r="AL166">
        <f t="shared" si="55"/>
        <v>260.97076590261611</v>
      </c>
      <c r="AM166">
        <f t="shared" si="56"/>
        <v>232.38559672573697</v>
      </c>
      <c r="AN166">
        <f t="shared" si="57"/>
        <v>207.99552162028587</v>
      </c>
      <c r="AO166">
        <f t="shared" si="58"/>
        <v>258.67522411622093</v>
      </c>
    </row>
    <row r="167" spans="1:41" x14ac:dyDescent="0.4">
      <c r="A167">
        <v>166</v>
      </c>
      <c r="B167">
        <v>86.043085876738999</v>
      </c>
      <c r="C167">
        <v>1000</v>
      </c>
      <c r="D167">
        <v>17</v>
      </c>
      <c r="E167">
        <v>18.441049751000001</v>
      </c>
      <c r="F167">
        <v>11</v>
      </c>
      <c r="G167">
        <v>0</v>
      </c>
      <c r="H167">
        <v>7.4999999999999997E-2</v>
      </c>
      <c r="I167">
        <v>100</v>
      </c>
      <c r="J167">
        <v>365.83664939651163</v>
      </c>
      <c r="K167">
        <v>31.477714240882509</v>
      </c>
      <c r="M167">
        <v>166</v>
      </c>
      <c r="N167">
        <v>5.6701030927835051E-2</v>
      </c>
      <c r="O167">
        <f t="shared" si="59"/>
        <v>0.94329896907216493</v>
      </c>
      <c r="P167">
        <v>0</v>
      </c>
      <c r="Q167">
        <v>2.922490470139771E-2</v>
      </c>
      <c r="R167">
        <v>1</v>
      </c>
      <c r="S167">
        <f t="shared" si="60"/>
        <v>0</v>
      </c>
      <c r="T167">
        <v>31.477714240882509</v>
      </c>
      <c r="U167">
        <f t="shared" si="44"/>
        <v>129.46813991822523</v>
      </c>
      <c r="V167">
        <f t="shared" si="45"/>
        <v>125.69105115876845</v>
      </c>
      <c r="W167">
        <f t="shared" si="46"/>
        <v>122.12809989058835</v>
      </c>
      <c r="X167">
        <f t="shared" si="47"/>
        <v>118.7615776923181</v>
      </c>
      <c r="Y167">
        <f t="shared" si="48"/>
        <v>115.57567632899362</v>
      </c>
      <c r="Z167">
        <f t="shared" si="61"/>
        <v>311.30095701191379</v>
      </c>
      <c r="AA167">
        <f t="shared" si="62"/>
        <v>299.30170976494821</v>
      </c>
      <c r="AB167">
        <f t="shared" si="63"/>
        <v>287.98274536710568</v>
      </c>
      <c r="AC167">
        <f t="shared" si="64"/>
        <v>277.28780680673879</v>
      </c>
      <c r="AD167">
        <f t="shared" si="65"/>
        <v>267.16667368079311</v>
      </c>
      <c r="AE167">
        <v>365.83664939651163</v>
      </c>
      <c r="AF167">
        <f t="shared" si="49"/>
        <v>1504.6896400681721</v>
      </c>
      <c r="AG167">
        <f t="shared" si="50"/>
        <v>1460.7919959870699</v>
      </c>
      <c r="AH167">
        <f t="shared" si="51"/>
        <v>1419.3830758876188</v>
      </c>
      <c r="AI167">
        <f t="shared" si="52"/>
        <v>1380.2570710033572</v>
      </c>
      <c r="AJ167">
        <f t="shared" si="53"/>
        <v>1679.0378208680463</v>
      </c>
      <c r="AK167">
        <f t="shared" si="54"/>
        <v>311.30095701191379</v>
      </c>
      <c r="AL167">
        <f t="shared" si="55"/>
        <v>299.30170976494821</v>
      </c>
      <c r="AM167">
        <f t="shared" si="56"/>
        <v>287.98274536710568</v>
      </c>
      <c r="AN167">
        <f t="shared" si="57"/>
        <v>277.28780680673879</v>
      </c>
      <c r="AO167">
        <f t="shared" si="58"/>
        <v>358.95834210099144</v>
      </c>
    </row>
    <row r="168" spans="1:41" x14ac:dyDescent="0.4">
      <c r="A168">
        <v>167</v>
      </c>
      <c r="B168">
        <v>6875.13456197494</v>
      </c>
      <c r="C168">
        <v>1000</v>
      </c>
      <c r="D168">
        <v>19.7</v>
      </c>
      <c r="E168">
        <v>25.31819665862</v>
      </c>
      <c r="F168">
        <v>19.5</v>
      </c>
      <c r="G168">
        <v>9.1999999999999993</v>
      </c>
      <c r="H168">
        <v>0.26500000000000001</v>
      </c>
      <c r="I168">
        <v>84</v>
      </c>
      <c r="J168">
        <v>0.44005750306343966</v>
      </c>
      <c r="K168">
        <v>3.025454548567847</v>
      </c>
      <c r="M168">
        <v>167</v>
      </c>
      <c r="N168">
        <v>0.10051546391752578</v>
      </c>
      <c r="O168">
        <f t="shared" si="59"/>
        <v>0.89948453608247425</v>
      </c>
      <c r="P168">
        <v>9.6033402922755737E-2</v>
      </c>
      <c r="Q168">
        <v>0.14993646759847523</v>
      </c>
      <c r="R168">
        <v>0.83673469387755106</v>
      </c>
      <c r="S168">
        <f t="shared" si="60"/>
        <v>0.16326530612244894</v>
      </c>
      <c r="T168">
        <v>3.025454548567847</v>
      </c>
      <c r="U168">
        <f t="shared" si="44"/>
        <v>9.2470664853534288</v>
      </c>
      <c r="V168">
        <f t="shared" si="45"/>
        <v>7.7840736341678598</v>
      </c>
      <c r="W168">
        <f t="shared" si="46"/>
        <v>6.7207700872829585</v>
      </c>
      <c r="X168">
        <f t="shared" si="47"/>
        <v>5.9130483720937388</v>
      </c>
      <c r="Y168">
        <f t="shared" si="48"/>
        <v>5.2786454002347485</v>
      </c>
      <c r="Z168">
        <f t="shared" si="61"/>
        <v>205.64222125666021</v>
      </c>
      <c r="AA168">
        <f t="shared" si="62"/>
        <v>157.28608740305123</v>
      </c>
      <c r="AB168">
        <f t="shared" si="63"/>
        <v>122.1408379929011</v>
      </c>
      <c r="AC168">
        <f t="shared" si="64"/>
        <v>95.44330536688399</v>
      </c>
      <c r="AD168">
        <f t="shared" si="65"/>
        <v>74.474457159949395</v>
      </c>
      <c r="AE168">
        <v>0.44005750306343966</v>
      </c>
      <c r="AF168">
        <f t="shared" si="49"/>
        <v>1.3450015271696925</v>
      </c>
      <c r="AG168">
        <f t="shared" si="50"/>
        <v>1.1322067319554863</v>
      </c>
      <c r="AH168">
        <f t="shared" si="51"/>
        <v>0.97754742495576141</v>
      </c>
      <c r="AI168">
        <f t="shared" si="52"/>
        <v>0.86006292950216334</v>
      </c>
      <c r="AJ168">
        <f t="shared" si="53"/>
        <v>0.95973492457695497</v>
      </c>
      <c r="AK168">
        <f t="shared" si="54"/>
        <v>205.64222125666015</v>
      </c>
      <c r="AL168">
        <f t="shared" si="55"/>
        <v>157.28608740305123</v>
      </c>
      <c r="AM168">
        <f t="shared" si="56"/>
        <v>122.14083799290111</v>
      </c>
      <c r="AN168">
        <f t="shared" si="57"/>
        <v>95.443305366884019</v>
      </c>
      <c r="AO168">
        <f t="shared" si="58"/>
        <v>118.09307144993674</v>
      </c>
    </row>
    <row r="169" spans="1:41" x14ac:dyDescent="0.4">
      <c r="A169">
        <v>168</v>
      </c>
      <c r="B169">
        <v>1856.1466975435901</v>
      </c>
      <c r="C169">
        <v>1000</v>
      </c>
      <c r="D169">
        <v>15.2</v>
      </c>
      <c r="E169">
        <v>25.079233817024001</v>
      </c>
      <c r="F169">
        <v>0.5</v>
      </c>
      <c r="G169">
        <v>36.1</v>
      </c>
      <c r="H169">
        <v>0.51700000000000002</v>
      </c>
      <c r="I169">
        <v>64</v>
      </c>
      <c r="J169">
        <v>0.35304161167081555</v>
      </c>
      <c r="K169">
        <v>0.65529702159825087</v>
      </c>
      <c r="M169">
        <v>168</v>
      </c>
      <c r="N169">
        <v>2.5773195876288659E-3</v>
      </c>
      <c r="O169">
        <f t="shared" si="59"/>
        <v>0.99742268041237114</v>
      </c>
      <c r="P169">
        <v>0.37682672233820463</v>
      </c>
      <c r="Q169">
        <v>0.31003811944091486</v>
      </c>
      <c r="R169">
        <v>0.63265306122448983</v>
      </c>
      <c r="S169">
        <f t="shared" si="60"/>
        <v>0.36734693877551017</v>
      </c>
      <c r="T169">
        <v>0.65529702159825087</v>
      </c>
      <c r="U169">
        <f t="shared" si="44"/>
        <v>1.2776096991262047</v>
      </c>
      <c r="V169">
        <f t="shared" si="45"/>
        <v>0.95716222522478667</v>
      </c>
      <c r="W169">
        <f t="shared" si="46"/>
        <v>0.7652290313666209</v>
      </c>
      <c r="X169">
        <f t="shared" si="47"/>
        <v>0.63741296876287357</v>
      </c>
      <c r="Y169">
        <f t="shared" si="48"/>
        <v>0.54618396311700712</v>
      </c>
      <c r="Z169">
        <f t="shared" si="61"/>
        <v>94.966504808788983</v>
      </c>
      <c r="AA169">
        <f t="shared" si="62"/>
        <v>46.065401440448348</v>
      </c>
      <c r="AB169">
        <f t="shared" si="63"/>
        <v>16.775905603881576</v>
      </c>
      <c r="AC169">
        <f t="shared" si="64"/>
        <v>2.7291521624436212</v>
      </c>
      <c r="AD169">
        <f t="shared" si="65"/>
        <v>16.650931544770351</v>
      </c>
      <c r="AE169">
        <v>0.35304161167081555</v>
      </c>
      <c r="AF169">
        <f t="shared" si="49"/>
        <v>0.68831289079520674</v>
      </c>
      <c r="AG169">
        <f t="shared" si="50"/>
        <v>0.51567164733880544</v>
      </c>
      <c r="AH169">
        <f t="shared" si="51"/>
        <v>0.41226753918713377</v>
      </c>
      <c r="AI169">
        <f t="shared" si="52"/>
        <v>0.34340656889157567</v>
      </c>
      <c r="AJ169">
        <f t="shared" si="53"/>
        <v>0.36782111823369257</v>
      </c>
      <c r="AK169">
        <f t="shared" si="54"/>
        <v>94.966504808788983</v>
      </c>
      <c r="AL169">
        <f t="shared" si="55"/>
        <v>46.065401440448341</v>
      </c>
      <c r="AM169">
        <f t="shared" si="56"/>
        <v>16.77590560388159</v>
      </c>
      <c r="AN169">
        <f t="shared" si="57"/>
        <v>2.7291521624436221</v>
      </c>
      <c r="AO169">
        <f t="shared" si="58"/>
        <v>4.1863355690370536</v>
      </c>
    </row>
    <row r="170" spans="1:41" x14ac:dyDescent="0.4">
      <c r="A170">
        <v>169</v>
      </c>
      <c r="B170">
        <v>7557.19861285963</v>
      </c>
      <c r="C170">
        <v>1000</v>
      </c>
      <c r="D170">
        <v>14.9</v>
      </c>
      <c r="E170">
        <v>29.141385382399999</v>
      </c>
      <c r="F170">
        <v>0</v>
      </c>
      <c r="G170">
        <v>73.3</v>
      </c>
      <c r="H170">
        <v>0.8</v>
      </c>
      <c r="I170">
        <v>30</v>
      </c>
      <c r="J170">
        <v>3.5218417906805265E-2</v>
      </c>
      <c r="K170">
        <v>0.26615257895241951</v>
      </c>
      <c r="M170">
        <v>169</v>
      </c>
      <c r="N170">
        <v>0</v>
      </c>
      <c r="O170">
        <f t="shared" si="59"/>
        <v>1</v>
      </c>
      <c r="P170">
        <v>0.76513569937369519</v>
      </c>
      <c r="Q170">
        <v>0.48983481575603555</v>
      </c>
      <c r="R170">
        <v>0.2857142857142857</v>
      </c>
      <c r="S170">
        <f t="shared" si="60"/>
        <v>0.7142857142857143</v>
      </c>
      <c r="T170">
        <v>0.26615257895241951</v>
      </c>
      <c r="U170">
        <f t="shared" si="44"/>
        <v>0.35854444128564372</v>
      </c>
      <c r="V170">
        <f t="shared" si="45"/>
        <v>0.25202489832829866</v>
      </c>
      <c r="W170">
        <f t="shared" si="46"/>
        <v>0.19430041762592862</v>
      </c>
      <c r="X170">
        <f t="shared" si="47"/>
        <v>0.15809085122482905</v>
      </c>
      <c r="Y170">
        <f t="shared" si="48"/>
        <v>0.13325721462989271</v>
      </c>
      <c r="Z170">
        <f t="shared" si="61"/>
        <v>34.713870779265022</v>
      </c>
      <c r="AA170">
        <f t="shared" si="62"/>
        <v>5.308113368552581</v>
      </c>
      <c r="AB170">
        <f t="shared" si="63"/>
        <v>26.996605334166613</v>
      </c>
      <c r="AC170">
        <f t="shared" si="64"/>
        <v>40.601420490803811</v>
      </c>
      <c r="AD170">
        <f t="shared" si="65"/>
        <v>49.932022017447629</v>
      </c>
      <c r="AE170">
        <v>3.5218417906805265E-2</v>
      </c>
      <c r="AF170">
        <f t="shared" si="49"/>
        <v>4.7444093989475175E-2</v>
      </c>
      <c r="AG170">
        <f t="shared" si="50"/>
        <v>3.3348984357701422E-2</v>
      </c>
      <c r="AH170">
        <f t="shared" si="51"/>
        <v>2.5710640619567585E-2</v>
      </c>
      <c r="AI170">
        <f t="shared" si="52"/>
        <v>2.0919239962254713E-2</v>
      </c>
      <c r="AJ170">
        <f t="shared" si="53"/>
        <v>2.2041437154228176E-2</v>
      </c>
      <c r="AK170">
        <f t="shared" si="54"/>
        <v>34.713870779265015</v>
      </c>
      <c r="AL170">
        <f t="shared" si="55"/>
        <v>5.3081133685525703</v>
      </c>
      <c r="AM170">
        <f t="shared" si="56"/>
        <v>26.996605334166613</v>
      </c>
      <c r="AN170">
        <f t="shared" si="57"/>
        <v>40.601420490803811</v>
      </c>
      <c r="AO170">
        <f t="shared" si="58"/>
        <v>37.415027521809542</v>
      </c>
    </row>
    <row r="171" spans="1:41" x14ac:dyDescent="0.4">
      <c r="A171">
        <v>170</v>
      </c>
      <c r="B171">
        <v>8747.38601482591</v>
      </c>
      <c r="C171">
        <v>1000</v>
      </c>
      <c r="D171">
        <v>17.399999999999999</v>
      </c>
      <c r="E171">
        <v>34.388883301103903</v>
      </c>
      <c r="F171">
        <v>0</v>
      </c>
      <c r="G171">
        <v>93.8</v>
      </c>
      <c r="H171">
        <v>0.90200000000000002</v>
      </c>
      <c r="I171">
        <v>28</v>
      </c>
      <c r="J171">
        <v>2.1868563932083841E-2</v>
      </c>
      <c r="K171">
        <v>0.19129277030383651</v>
      </c>
      <c r="M171">
        <v>170</v>
      </c>
      <c r="N171">
        <v>0</v>
      </c>
      <c r="O171">
        <f t="shared" si="59"/>
        <v>1</v>
      </c>
      <c r="P171">
        <v>0.97912317327766174</v>
      </c>
      <c r="Q171">
        <v>0.55463786531130876</v>
      </c>
      <c r="R171">
        <v>0.26530612244897961</v>
      </c>
      <c r="S171">
        <f t="shared" si="60"/>
        <v>0.73469387755102034</v>
      </c>
      <c r="T171">
        <v>0.19129277030383651</v>
      </c>
      <c r="U171">
        <f t="shared" si="44"/>
        <v>0.23410788915485628</v>
      </c>
      <c r="V171">
        <f t="shared" si="45"/>
        <v>0.15933708280275216</v>
      </c>
      <c r="W171">
        <f t="shared" si="46"/>
        <v>0.12076607633239723</v>
      </c>
      <c r="X171">
        <f t="shared" si="47"/>
        <v>9.7229549206473254E-2</v>
      </c>
      <c r="Y171">
        <f t="shared" si="48"/>
        <v>8.1370889227407178E-2</v>
      </c>
      <c r="Z171">
        <f t="shared" si="61"/>
        <v>22.381984840835923</v>
      </c>
      <c r="AA171">
        <f t="shared" si="62"/>
        <v>16.70512035051199</v>
      </c>
      <c r="AB171">
        <f t="shared" si="63"/>
        <v>36.868457631419858</v>
      </c>
      <c r="AC171">
        <f t="shared" si="64"/>
        <v>49.172386885275174</v>
      </c>
      <c r="AD171">
        <f t="shared" si="65"/>
        <v>57.462642682123764</v>
      </c>
      <c r="AE171">
        <v>2.1868563932083841E-2</v>
      </c>
      <c r="AF171">
        <f t="shared" si="49"/>
        <v>2.6763182596271359E-2</v>
      </c>
      <c r="AG171">
        <f t="shared" si="50"/>
        <v>1.8215394008300578E-2</v>
      </c>
      <c r="AH171">
        <f t="shared" si="51"/>
        <v>1.3805961704183545E-2</v>
      </c>
      <c r="AI171">
        <f t="shared" si="52"/>
        <v>1.111526906914583E-2</v>
      </c>
      <c r="AJ171">
        <f t="shared" si="53"/>
        <v>1.1627886475098386E-2</v>
      </c>
      <c r="AK171">
        <f t="shared" si="54"/>
        <v>22.381984840835923</v>
      </c>
      <c r="AL171">
        <f t="shared" si="55"/>
        <v>16.70512035051199</v>
      </c>
      <c r="AM171">
        <f t="shared" si="56"/>
        <v>36.868457631419858</v>
      </c>
      <c r="AN171">
        <f t="shared" si="57"/>
        <v>49.172386885275174</v>
      </c>
      <c r="AO171">
        <f t="shared" si="58"/>
        <v>46.828303352654707</v>
      </c>
    </row>
    <row r="172" spans="1:41" x14ac:dyDescent="0.4">
      <c r="A172">
        <v>171</v>
      </c>
      <c r="B172">
        <v>9618.7989984265405</v>
      </c>
      <c r="C172">
        <v>1000</v>
      </c>
      <c r="D172">
        <v>19.7</v>
      </c>
      <c r="E172">
        <v>32.272853602399998</v>
      </c>
      <c r="F172">
        <v>0</v>
      </c>
      <c r="G172">
        <v>35.299999999999997</v>
      </c>
      <c r="H172">
        <v>0.63200000000000001</v>
      </c>
      <c r="I172">
        <v>70</v>
      </c>
      <c r="J172">
        <v>4.0827196484863874E-2</v>
      </c>
      <c r="K172">
        <v>0.39270859665717223</v>
      </c>
      <c r="M172">
        <v>171</v>
      </c>
      <c r="N172">
        <v>0</v>
      </c>
      <c r="O172">
        <f t="shared" si="59"/>
        <v>1</v>
      </c>
      <c r="P172">
        <v>0.36847599164926931</v>
      </c>
      <c r="Q172">
        <v>0.38310038119440915</v>
      </c>
      <c r="R172">
        <v>0.69387755102040816</v>
      </c>
      <c r="S172">
        <f t="shared" si="60"/>
        <v>0.30612244897959184</v>
      </c>
      <c r="T172">
        <v>0.39270859665717223</v>
      </c>
      <c r="U172">
        <f t="shared" si="44"/>
        <v>0.76339373380056463</v>
      </c>
      <c r="V172">
        <f t="shared" si="45"/>
        <v>0.55916002448272706</v>
      </c>
      <c r="W172">
        <f t="shared" si="46"/>
        <v>0.44114009158962247</v>
      </c>
      <c r="X172">
        <f t="shared" si="47"/>
        <v>0.36425753852703929</v>
      </c>
      <c r="Y172">
        <f t="shared" si="48"/>
        <v>0.31019609966261796</v>
      </c>
      <c r="Z172">
        <f t="shared" si="61"/>
        <v>94.391907969102618</v>
      </c>
      <c r="AA172">
        <f t="shared" si="62"/>
        <v>42.38548105196282</v>
      </c>
      <c r="AB172">
        <f t="shared" si="63"/>
        <v>12.332680095294705</v>
      </c>
      <c r="AC172">
        <f t="shared" si="64"/>
        <v>7.2448269206009286</v>
      </c>
      <c r="AD172">
        <f t="shared" si="65"/>
        <v>21.011125729591868</v>
      </c>
      <c r="AE172">
        <v>4.0827196484863874E-2</v>
      </c>
      <c r="AF172">
        <f t="shared" si="49"/>
        <v>7.9364766217221286E-2</v>
      </c>
      <c r="AG172">
        <f t="shared" si="50"/>
        <v>5.8132000115003482E-2</v>
      </c>
      <c r="AH172">
        <f t="shared" si="51"/>
        <v>4.5862284019219539E-2</v>
      </c>
      <c r="AI172">
        <f t="shared" si="52"/>
        <v>3.7869336763001818E-2</v>
      </c>
      <c r="AJ172">
        <f t="shared" si="53"/>
        <v>4.0311178624452014E-2</v>
      </c>
      <c r="AK172">
        <f t="shared" si="54"/>
        <v>94.391907969102633</v>
      </c>
      <c r="AL172">
        <f t="shared" si="55"/>
        <v>42.38548105196282</v>
      </c>
      <c r="AM172">
        <f t="shared" si="56"/>
        <v>12.3326800952947</v>
      </c>
      <c r="AN172">
        <f t="shared" si="57"/>
        <v>7.2448269206009348</v>
      </c>
      <c r="AO172">
        <f t="shared" si="58"/>
        <v>1.2639071619898441</v>
      </c>
    </row>
    <row r="173" spans="1:41" x14ac:dyDescent="0.4">
      <c r="A173">
        <v>172</v>
      </c>
      <c r="B173">
        <v>2772.3560787818201</v>
      </c>
      <c r="C173">
        <v>1000</v>
      </c>
      <c r="D173">
        <v>21.7</v>
      </c>
      <c r="E173">
        <v>39.968645962239997</v>
      </c>
      <c r="F173">
        <v>0</v>
      </c>
      <c r="G173">
        <v>88.5</v>
      </c>
      <c r="H173">
        <v>0.86399999999999999</v>
      </c>
      <c r="I173">
        <v>18</v>
      </c>
      <c r="J173">
        <v>6.6188547980001164E-2</v>
      </c>
      <c r="K173">
        <v>0.1834982233380984</v>
      </c>
      <c r="M173">
        <v>172</v>
      </c>
      <c r="N173">
        <v>0</v>
      </c>
      <c r="O173">
        <f t="shared" si="59"/>
        <v>1</v>
      </c>
      <c r="P173">
        <v>0.92379958246346561</v>
      </c>
      <c r="Q173">
        <v>0.53049555273189319</v>
      </c>
      <c r="R173">
        <v>0.16326530612244897</v>
      </c>
      <c r="S173">
        <f t="shared" si="60"/>
        <v>0.83673469387755106</v>
      </c>
      <c r="T173">
        <v>0.1834982233380984</v>
      </c>
      <c r="U173">
        <f t="shared" si="44"/>
        <v>0.22302833200365157</v>
      </c>
      <c r="V173">
        <f t="shared" si="45"/>
        <v>0.15467705560299297</v>
      </c>
      <c r="W173">
        <f t="shared" si="46"/>
        <v>0.11839320499910898</v>
      </c>
      <c r="X173">
        <f t="shared" si="47"/>
        <v>9.5897703443157609E-2</v>
      </c>
      <c r="Y173">
        <f t="shared" si="48"/>
        <v>8.0585852055164095E-2</v>
      </c>
      <c r="Z173">
        <f t="shared" si="61"/>
        <v>21.542502126965189</v>
      </c>
      <c r="AA173">
        <f t="shared" si="62"/>
        <v>15.706510510459804</v>
      </c>
      <c r="AB173">
        <f t="shared" si="63"/>
        <v>35.479917546140157</v>
      </c>
      <c r="AC173">
        <f t="shared" si="64"/>
        <v>47.739165154496035</v>
      </c>
      <c r="AD173">
        <f t="shared" si="65"/>
        <v>56.083579127257607</v>
      </c>
      <c r="AE173">
        <v>6.6188547980001164E-2</v>
      </c>
      <c r="AF173">
        <f t="shared" si="49"/>
        <v>8.0447217336400284E-2</v>
      </c>
      <c r="AG173">
        <f t="shared" si="50"/>
        <v>5.5792636734801546E-2</v>
      </c>
      <c r="AH173">
        <f t="shared" si="51"/>
        <v>4.270490573170934E-2</v>
      </c>
      <c r="AI173">
        <f t="shared" si="52"/>
        <v>3.4590687746465558E-2</v>
      </c>
      <c r="AJ173">
        <f t="shared" si="53"/>
        <v>3.633455162556793E-2</v>
      </c>
      <c r="AK173">
        <f t="shared" si="54"/>
        <v>21.542502126965182</v>
      </c>
      <c r="AL173">
        <f t="shared" si="55"/>
        <v>15.706510510459811</v>
      </c>
      <c r="AM173">
        <f t="shared" si="56"/>
        <v>35.47991754614015</v>
      </c>
      <c r="AN173">
        <f t="shared" si="57"/>
        <v>47.739165154496035</v>
      </c>
      <c r="AO173">
        <f t="shared" si="58"/>
        <v>45.104473909072006</v>
      </c>
    </row>
    <row r="174" spans="1:41" x14ac:dyDescent="0.4">
      <c r="A174">
        <v>173</v>
      </c>
      <c r="B174">
        <v>2044.9677110825501</v>
      </c>
      <c r="C174">
        <v>1000</v>
      </c>
      <c r="D174">
        <v>21.2</v>
      </c>
      <c r="E174">
        <v>39.094597266944</v>
      </c>
      <c r="F174">
        <v>0</v>
      </c>
      <c r="G174">
        <v>78.3</v>
      </c>
      <c r="H174">
        <v>0.82399999999999995</v>
      </c>
      <c r="I174">
        <v>24</v>
      </c>
      <c r="J174">
        <v>9.6373583956471817E-2</v>
      </c>
      <c r="K174">
        <v>0.19708086739228814</v>
      </c>
      <c r="M174">
        <v>173</v>
      </c>
      <c r="N174">
        <v>0</v>
      </c>
      <c r="O174">
        <f t="shared" si="59"/>
        <v>1</v>
      </c>
      <c r="P174">
        <v>0.81732776617954073</v>
      </c>
      <c r="Q174">
        <v>0.50508259212198214</v>
      </c>
      <c r="R174">
        <v>0.22448979591836735</v>
      </c>
      <c r="S174">
        <f t="shared" si="60"/>
        <v>0.77551020408163263</v>
      </c>
      <c r="T174">
        <v>0.19708086739228814</v>
      </c>
      <c r="U174">
        <f t="shared" si="44"/>
        <v>0.25446858745878048</v>
      </c>
      <c r="V174">
        <f t="shared" si="45"/>
        <v>0.17834037399332237</v>
      </c>
      <c r="W174">
        <f t="shared" si="46"/>
        <v>0.13727302541972075</v>
      </c>
      <c r="X174">
        <f t="shared" si="47"/>
        <v>0.1115791295134588</v>
      </c>
      <c r="Y174">
        <f t="shared" si="48"/>
        <v>9.3987200331122081E-2</v>
      </c>
      <c r="Z174">
        <f t="shared" si="61"/>
        <v>29.118869236688749</v>
      </c>
      <c r="AA174">
        <f t="shared" si="62"/>
        <v>9.5090374052712825</v>
      </c>
      <c r="AB174">
        <f t="shared" si="63"/>
        <v>30.346853433276344</v>
      </c>
      <c r="AC174">
        <f t="shared" si="64"/>
        <v>43.384088476046081</v>
      </c>
      <c r="AD174">
        <f t="shared" si="65"/>
        <v>52.310337591501877</v>
      </c>
      <c r="AE174">
        <v>9.6373583956471817E-2</v>
      </c>
      <c r="AF174">
        <f t="shared" si="49"/>
        <v>0.12443648184746731</v>
      </c>
      <c r="AG174">
        <f t="shared" si="50"/>
        <v>8.720938380925039E-2</v>
      </c>
      <c r="AH174">
        <f t="shared" si="51"/>
        <v>6.712723368480579E-2</v>
      </c>
      <c r="AI174">
        <f t="shared" si="52"/>
        <v>5.4562783025259534E-2</v>
      </c>
      <c r="AJ174">
        <f t="shared" si="53"/>
        <v>5.7450296049764898E-2</v>
      </c>
      <c r="AK174">
        <f t="shared" si="54"/>
        <v>29.118869236688759</v>
      </c>
      <c r="AL174">
        <f t="shared" si="55"/>
        <v>9.5090374052712807</v>
      </c>
      <c r="AM174">
        <f t="shared" si="56"/>
        <v>30.346853433276344</v>
      </c>
      <c r="AN174">
        <f t="shared" si="57"/>
        <v>43.384088476046081</v>
      </c>
      <c r="AO174">
        <f t="shared" si="58"/>
        <v>40.387921989377347</v>
      </c>
    </row>
    <row r="175" spans="1:41" x14ac:dyDescent="0.4">
      <c r="A175">
        <v>174</v>
      </c>
      <c r="B175">
        <v>3222.5319329977401</v>
      </c>
      <c r="C175">
        <v>1000</v>
      </c>
      <c r="D175">
        <v>20.399999999999999</v>
      </c>
      <c r="E175">
        <v>38.672945474784001</v>
      </c>
      <c r="F175">
        <v>0</v>
      </c>
      <c r="G175">
        <v>89.6</v>
      </c>
      <c r="H175">
        <v>0.85799999999999998</v>
      </c>
      <c r="I175">
        <v>50</v>
      </c>
      <c r="J175">
        <v>5.7324818613035393E-2</v>
      </c>
      <c r="K175">
        <v>0.18473105853380978</v>
      </c>
      <c r="M175">
        <v>174</v>
      </c>
      <c r="N175">
        <v>0</v>
      </c>
      <c r="O175">
        <f t="shared" si="59"/>
        <v>1</v>
      </c>
      <c r="P175">
        <v>0.93528183716075153</v>
      </c>
      <c r="Q175">
        <v>0.52668360864040653</v>
      </c>
      <c r="R175">
        <v>0.48979591836734693</v>
      </c>
      <c r="S175">
        <f t="shared" si="60"/>
        <v>0.51020408163265307</v>
      </c>
      <c r="T175">
        <v>0.18473105853380978</v>
      </c>
      <c r="U175">
        <f t="shared" si="44"/>
        <v>0.24861443040674425</v>
      </c>
      <c r="V175">
        <f t="shared" si="45"/>
        <v>0.16664450644725171</v>
      </c>
      <c r="W175">
        <f t="shared" si="46"/>
        <v>0.12532422815417987</v>
      </c>
      <c r="X175">
        <f t="shared" si="47"/>
        <v>0.10042370477633383</v>
      </c>
      <c r="Y175">
        <f t="shared" si="48"/>
        <v>8.3777960430137258E-2</v>
      </c>
      <c r="Z175">
        <f t="shared" si="61"/>
        <v>34.581825265318031</v>
      </c>
      <c r="AA175">
        <f t="shared" si="62"/>
        <v>9.7907478201603233</v>
      </c>
      <c r="AB175">
        <f t="shared" si="63"/>
        <v>32.158550300710353</v>
      </c>
      <c r="AC175">
        <f t="shared" si="64"/>
        <v>45.637888088020603</v>
      </c>
      <c r="AD175">
        <f t="shared" si="65"/>
        <v>54.648687072399312</v>
      </c>
      <c r="AE175">
        <v>5.7324818613035393E-2</v>
      </c>
      <c r="AF175">
        <f t="shared" si="49"/>
        <v>7.7148787219455797E-2</v>
      </c>
      <c r="AG175">
        <f t="shared" si="50"/>
        <v>5.1712290184268768E-2</v>
      </c>
      <c r="AH175">
        <f t="shared" si="51"/>
        <v>3.8889987984571432E-2</v>
      </c>
      <c r="AI175">
        <f t="shared" si="52"/>
        <v>3.1162982047757495E-2</v>
      </c>
      <c r="AJ175">
        <f t="shared" si="53"/>
        <v>3.2496947342971448E-2</v>
      </c>
      <c r="AK175">
        <f t="shared" si="54"/>
        <v>34.581825265318031</v>
      </c>
      <c r="AL175">
        <f t="shared" si="55"/>
        <v>9.7907478201603286</v>
      </c>
      <c r="AM175">
        <f t="shared" si="56"/>
        <v>32.15855030071036</v>
      </c>
      <c r="AN175">
        <f t="shared" si="57"/>
        <v>45.637888088020603</v>
      </c>
      <c r="AO175">
        <f t="shared" si="58"/>
        <v>43.310858840499158</v>
      </c>
    </row>
    <row r="176" spans="1:41" x14ac:dyDescent="0.4">
      <c r="A176">
        <v>175</v>
      </c>
      <c r="B176">
        <v>1739.39909621996</v>
      </c>
      <c r="C176">
        <v>1000</v>
      </c>
      <c r="D176">
        <v>19.3</v>
      </c>
      <c r="E176">
        <v>20.6621016277</v>
      </c>
      <c r="F176">
        <v>0</v>
      </c>
      <c r="G176">
        <v>0</v>
      </c>
      <c r="H176">
        <v>6.9000000000000006E-2</v>
      </c>
      <c r="I176">
        <v>100</v>
      </c>
      <c r="J176">
        <v>18.305778439763944</v>
      </c>
      <c r="K176">
        <v>31.841054473728242</v>
      </c>
      <c r="M176">
        <v>175</v>
      </c>
      <c r="N176">
        <v>0</v>
      </c>
      <c r="O176">
        <f t="shared" si="59"/>
        <v>1</v>
      </c>
      <c r="P176">
        <v>0</v>
      </c>
      <c r="Q176">
        <v>2.5412960609911057E-2</v>
      </c>
      <c r="R176">
        <v>1</v>
      </c>
      <c r="S176">
        <f t="shared" si="60"/>
        <v>0</v>
      </c>
      <c r="T176">
        <v>31.841054473728242</v>
      </c>
      <c r="U176">
        <f t="shared" si="44"/>
        <v>124.20773170173048</v>
      </c>
      <c r="V176">
        <f t="shared" si="45"/>
        <v>121.20391715029807</v>
      </c>
      <c r="W176">
        <f t="shared" si="46"/>
        <v>118.34195924828394</v>
      </c>
      <c r="X176">
        <f t="shared" si="47"/>
        <v>115.61204092652423</v>
      </c>
      <c r="Y176">
        <f t="shared" si="48"/>
        <v>113.00523053359244</v>
      </c>
      <c r="Z176">
        <f t="shared" si="61"/>
        <v>290.08674101610899</v>
      </c>
      <c r="AA176">
        <f t="shared" si="62"/>
        <v>280.65296251511484</v>
      </c>
      <c r="AB176">
        <f t="shared" si="63"/>
        <v>271.66469893742612</v>
      </c>
      <c r="AC176">
        <f t="shared" si="64"/>
        <v>263.0911188004614</v>
      </c>
      <c r="AD176">
        <f t="shared" si="65"/>
        <v>254.90417136414877</v>
      </c>
      <c r="AE176">
        <v>18.305778439763944</v>
      </c>
      <c r="AF176">
        <f t="shared" si="49"/>
        <v>71.408414533304693</v>
      </c>
      <c r="AG176">
        <f t="shared" si="50"/>
        <v>69.681487942414634</v>
      </c>
      <c r="AH176">
        <f t="shared" si="51"/>
        <v>68.036116326300942</v>
      </c>
      <c r="AI176">
        <f t="shared" si="52"/>
        <v>66.466655742072547</v>
      </c>
      <c r="AJ176">
        <f t="shared" si="53"/>
        <v>81.20996410425154</v>
      </c>
      <c r="AK176">
        <f t="shared" si="54"/>
        <v>290.08674101610899</v>
      </c>
      <c r="AL176">
        <f t="shared" si="55"/>
        <v>280.65296251511495</v>
      </c>
      <c r="AM176">
        <f t="shared" si="56"/>
        <v>271.66469893742624</v>
      </c>
      <c r="AN176">
        <f t="shared" si="57"/>
        <v>263.0911188004614</v>
      </c>
      <c r="AO176">
        <f t="shared" si="58"/>
        <v>343.63021420518601</v>
      </c>
    </row>
    <row r="177" spans="1:41" x14ac:dyDescent="0.4">
      <c r="A177">
        <v>176</v>
      </c>
      <c r="B177">
        <v>5400.8826526634502</v>
      </c>
      <c r="C177">
        <v>1000</v>
      </c>
      <c r="D177">
        <v>19.100000000000001</v>
      </c>
      <c r="E177">
        <v>23.463287225336</v>
      </c>
      <c r="F177">
        <v>7.5</v>
      </c>
      <c r="G177">
        <v>0</v>
      </c>
      <c r="H177">
        <v>0.21099999999999999</v>
      </c>
      <c r="I177">
        <v>100</v>
      </c>
      <c r="J177">
        <v>1.177370108625551</v>
      </c>
      <c r="K177">
        <v>6.3588377954402207</v>
      </c>
      <c r="M177">
        <v>176</v>
      </c>
      <c r="N177">
        <v>3.8659793814432991E-2</v>
      </c>
      <c r="O177">
        <f t="shared" si="59"/>
        <v>0.96134020618556704</v>
      </c>
      <c r="P177">
        <v>0</v>
      </c>
      <c r="Q177">
        <v>0.11562897077509529</v>
      </c>
      <c r="R177">
        <v>1</v>
      </c>
      <c r="S177">
        <f t="shared" si="60"/>
        <v>0</v>
      </c>
      <c r="T177">
        <v>6.3588377954402207</v>
      </c>
      <c r="U177">
        <f t="shared" si="44"/>
        <v>23.617529383285163</v>
      </c>
      <c r="V177">
        <f t="shared" si="45"/>
        <v>21.327679596058335</v>
      </c>
      <c r="W177">
        <f t="shared" si="46"/>
        <v>19.442611165799551</v>
      </c>
      <c r="X177">
        <f t="shared" si="47"/>
        <v>17.863709242214568</v>
      </c>
      <c r="Y177">
        <f t="shared" si="48"/>
        <v>16.521986371697771</v>
      </c>
      <c r="Z177">
        <f t="shared" si="61"/>
        <v>271.41267230028672</v>
      </c>
      <c r="AA177">
        <f t="shared" si="62"/>
        <v>235.40216439161154</v>
      </c>
      <c r="AB177">
        <f t="shared" si="63"/>
        <v>205.75730646473497</v>
      </c>
      <c r="AC177">
        <f t="shared" si="64"/>
        <v>180.9272671654596</v>
      </c>
      <c r="AD177">
        <f t="shared" si="65"/>
        <v>159.8271398516458</v>
      </c>
      <c r="AE177">
        <v>1.177370108625551</v>
      </c>
      <c r="AF177">
        <f t="shared" si="49"/>
        <v>4.3729017833109474</v>
      </c>
      <c r="AG177">
        <f t="shared" si="50"/>
        <v>3.9489248272299657</v>
      </c>
      <c r="AH177">
        <f t="shared" si="51"/>
        <v>3.5998951312544087</v>
      </c>
      <c r="AI177">
        <f t="shared" si="52"/>
        <v>3.3075536705847632</v>
      </c>
      <c r="AJ177">
        <f t="shared" si="53"/>
        <v>3.8239088483874797</v>
      </c>
      <c r="AK177">
        <f t="shared" si="54"/>
        <v>271.41267230028672</v>
      </c>
      <c r="AL177">
        <f t="shared" si="55"/>
        <v>235.40216439161151</v>
      </c>
      <c r="AM177">
        <f t="shared" si="56"/>
        <v>205.75730646473494</v>
      </c>
      <c r="AN177">
        <f t="shared" si="57"/>
        <v>180.92726716545957</v>
      </c>
      <c r="AO177">
        <f t="shared" si="58"/>
        <v>224.78392481455717</v>
      </c>
    </row>
    <row r="178" spans="1:41" x14ac:dyDescent="0.4">
      <c r="A178">
        <v>177</v>
      </c>
      <c r="B178">
        <v>7593.0430426539897</v>
      </c>
      <c r="C178">
        <v>1000</v>
      </c>
      <c r="D178">
        <v>21</v>
      </c>
      <c r="E178">
        <v>37.603566660719999</v>
      </c>
      <c r="F178">
        <v>0</v>
      </c>
      <c r="G178">
        <v>88.2</v>
      </c>
      <c r="H178">
        <v>0.84599999999999997</v>
      </c>
      <c r="I178">
        <v>12</v>
      </c>
      <c r="J178">
        <v>2.7594646078180053E-2</v>
      </c>
      <c r="K178">
        <v>0.20952733541842425</v>
      </c>
      <c r="M178">
        <v>177</v>
      </c>
      <c r="N178">
        <v>0</v>
      </c>
      <c r="O178">
        <f t="shared" si="59"/>
        <v>1</v>
      </c>
      <c r="P178">
        <v>0.9206680584551149</v>
      </c>
      <c r="Q178">
        <v>0.5190597204574332</v>
      </c>
      <c r="R178">
        <v>0.10204081632653061</v>
      </c>
      <c r="S178">
        <f t="shared" si="60"/>
        <v>0.89795918367346939</v>
      </c>
      <c r="T178">
        <v>0.20952733541842425</v>
      </c>
      <c r="U178">
        <f t="shared" si="44"/>
        <v>0.25110483729257083</v>
      </c>
      <c r="V178">
        <f t="shared" si="45"/>
        <v>0.1754315643549928</v>
      </c>
      <c r="W178">
        <f t="shared" si="46"/>
        <v>0.13480619736834926</v>
      </c>
      <c r="X178">
        <f t="shared" si="47"/>
        <v>0.10945847440405616</v>
      </c>
      <c r="Y178">
        <f t="shared" si="48"/>
        <v>9.213437094455014E-2</v>
      </c>
      <c r="Z178">
        <f t="shared" si="61"/>
        <v>19.843473784037137</v>
      </c>
      <c r="AA178">
        <f t="shared" si="62"/>
        <v>16.272707804612939</v>
      </c>
      <c r="AB178">
        <f t="shared" si="63"/>
        <v>35.661761221206554</v>
      </c>
      <c r="AC178">
        <f t="shared" si="64"/>
        <v>47.759334510951255</v>
      </c>
      <c r="AD178">
        <f t="shared" si="65"/>
        <v>56.027517478538726</v>
      </c>
      <c r="AE178">
        <v>2.7594646078180053E-2</v>
      </c>
      <c r="AF178">
        <f t="shared" si="49"/>
        <v>3.307038243850155E-2</v>
      </c>
      <c r="AG178">
        <f t="shared" si="50"/>
        <v>2.3104249952160733E-2</v>
      </c>
      <c r="AH178">
        <f t="shared" si="51"/>
        <v>1.7753909283942444E-2</v>
      </c>
      <c r="AI178">
        <f t="shared" si="52"/>
        <v>1.4415626750588951E-2</v>
      </c>
      <c r="AJ178">
        <f t="shared" si="53"/>
        <v>1.5167563654483528E-2</v>
      </c>
      <c r="AK178">
        <f t="shared" si="54"/>
        <v>19.843473784037158</v>
      </c>
      <c r="AL178">
        <f t="shared" si="55"/>
        <v>16.272707804612928</v>
      </c>
      <c r="AM178">
        <f t="shared" si="56"/>
        <v>35.661761221206554</v>
      </c>
      <c r="AN178">
        <f t="shared" si="57"/>
        <v>47.759334510951248</v>
      </c>
      <c r="AO178">
        <f t="shared" si="58"/>
        <v>45.034396848173408</v>
      </c>
    </row>
    <row r="179" spans="1:41" x14ac:dyDescent="0.4">
      <c r="A179">
        <v>178</v>
      </c>
      <c r="B179">
        <v>5014.6132586331896</v>
      </c>
      <c r="C179">
        <v>1000</v>
      </c>
      <c r="D179">
        <v>19.3</v>
      </c>
      <c r="E179">
        <v>20.727234590319998</v>
      </c>
      <c r="F179">
        <v>1</v>
      </c>
      <c r="G179">
        <v>0</v>
      </c>
      <c r="H179">
        <v>7.0000000000000007E-2</v>
      </c>
      <c r="I179">
        <v>100</v>
      </c>
      <c r="J179">
        <v>6.6389555727197802</v>
      </c>
      <c r="K179">
        <v>33.291794638437317</v>
      </c>
      <c r="M179">
        <v>178</v>
      </c>
      <c r="N179">
        <v>5.1546391752577319E-3</v>
      </c>
      <c r="O179">
        <f t="shared" si="59"/>
        <v>0.99484536082474229</v>
      </c>
      <c r="P179">
        <v>0</v>
      </c>
      <c r="Q179">
        <v>2.6048284625158836E-2</v>
      </c>
      <c r="R179">
        <v>1</v>
      </c>
      <c r="S179">
        <f t="shared" si="60"/>
        <v>0</v>
      </c>
      <c r="T179">
        <v>33.291794638437317</v>
      </c>
      <c r="U179">
        <f t="shared" si="44"/>
        <v>130.44177436824319</v>
      </c>
      <c r="V179">
        <f t="shared" si="45"/>
        <v>127.19633699664881</v>
      </c>
      <c r="W179">
        <f t="shared" si="46"/>
        <v>124.10847436381762</v>
      </c>
      <c r="X179">
        <f t="shared" si="47"/>
        <v>121.16698244464705</v>
      </c>
      <c r="Y179">
        <f t="shared" si="48"/>
        <v>118.3616948073615</v>
      </c>
      <c r="Z179">
        <f t="shared" si="61"/>
        <v>291.81358585469752</v>
      </c>
      <c r="AA179">
        <f t="shared" si="62"/>
        <v>282.06512559041573</v>
      </c>
      <c r="AB179">
        <f t="shared" si="63"/>
        <v>272.78997936785049</v>
      </c>
      <c r="AC179">
        <f t="shared" si="64"/>
        <v>263.95449317338006</v>
      </c>
      <c r="AD179">
        <f t="shared" si="65"/>
        <v>255.52812965722799</v>
      </c>
      <c r="AE179">
        <v>6.6389555727197802</v>
      </c>
      <c r="AF179">
        <f t="shared" si="49"/>
        <v>26.012329892773643</v>
      </c>
      <c r="AG179">
        <f t="shared" si="50"/>
        <v>25.365133946803731</v>
      </c>
      <c r="AH179">
        <f t="shared" si="51"/>
        <v>24.749361109782825</v>
      </c>
      <c r="AI179">
        <f t="shared" si="52"/>
        <v>24.162777106698144</v>
      </c>
      <c r="AJ179">
        <f t="shared" si="53"/>
        <v>29.504193220581179</v>
      </c>
      <c r="AK179">
        <f t="shared" si="54"/>
        <v>291.81358585469752</v>
      </c>
      <c r="AL179">
        <f t="shared" si="55"/>
        <v>282.06512559041573</v>
      </c>
      <c r="AM179">
        <f t="shared" si="56"/>
        <v>272.78997936785044</v>
      </c>
      <c r="AN179">
        <f t="shared" si="57"/>
        <v>263.95449317338</v>
      </c>
      <c r="AO179">
        <f t="shared" si="58"/>
        <v>344.41016207153496</v>
      </c>
    </row>
    <row r="180" spans="1:41" x14ac:dyDescent="0.4">
      <c r="A180">
        <v>179</v>
      </c>
      <c r="B180">
        <v>2182.4318196884901</v>
      </c>
      <c r="C180">
        <v>1000</v>
      </c>
      <c r="D180">
        <v>16.399999999999999</v>
      </c>
      <c r="E180">
        <v>18.750637766000001</v>
      </c>
      <c r="F180">
        <v>19.5</v>
      </c>
      <c r="G180">
        <v>0</v>
      </c>
      <c r="H180">
        <v>0.125</v>
      </c>
      <c r="I180">
        <v>100</v>
      </c>
      <c r="J180">
        <v>61.354795083166906</v>
      </c>
      <c r="K180">
        <v>133.90265707997037</v>
      </c>
      <c r="M180">
        <v>179</v>
      </c>
      <c r="N180">
        <v>0.10051546391752578</v>
      </c>
      <c r="O180">
        <f t="shared" si="59"/>
        <v>0.89948453608247425</v>
      </c>
      <c r="P180">
        <v>0</v>
      </c>
      <c r="Q180">
        <v>6.0991105463786527E-2</v>
      </c>
      <c r="R180">
        <v>1</v>
      </c>
      <c r="S180">
        <f t="shared" si="60"/>
        <v>0</v>
      </c>
      <c r="T180">
        <v>133.90265707997037</v>
      </c>
      <c r="U180">
        <f t="shared" si="44"/>
        <v>557.65144388004148</v>
      </c>
      <c r="V180">
        <f t="shared" si="45"/>
        <v>524.35444412427171</v>
      </c>
      <c r="W180">
        <f t="shared" si="46"/>
        <v>494.80968436397274</v>
      </c>
      <c r="X180">
        <f t="shared" si="47"/>
        <v>468.41673570277646</v>
      </c>
      <c r="Y180">
        <f t="shared" si="48"/>
        <v>444.696788653216</v>
      </c>
      <c r="Z180">
        <f t="shared" si="61"/>
        <v>316.46032725623706</v>
      </c>
      <c r="AA180">
        <f t="shared" si="62"/>
        <v>291.59375591114127</v>
      </c>
      <c r="AB180">
        <f t="shared" si="63"/>
        <v>269.52939930718378</v>
      </c>
      <c r="AC180">
        <f t="shared" si="64"/>
        <v>249.81885043776617</v>
      </c>
      <c r="AD180">
        <f t="shared" si="65"/>
        <v>232.10452902934614</v>
      </c>
      <c r="AE180">
        <v>61.354795083166906</v>
      </c>
      <c r="AF180">
        <f t="shared" si="49"/>
        <v>255.51838039075054</v>
      </c>
      <c r="AG180">
        <f t="shared" si="50"/>
        <v>240.26154649775754</v>
      </c>
      <c r="AH180">
        <f t="shared" si="51"/>
        <v>226.72400571698023</v>
      </c>
      <c r="AI180">
        <f t="shared" si="52"/>
        <v>214.63063884838155</v>
      </c>
      <c r="AJ180">
        <f t="shared" si="53"/>
        <v>254.70256655983985</v>
      </c>
      <c r="AK180">
        <f t="shared" si="54"/>
        <v>316.46032725623706</v>
      </c>
      <c r="AL180">
        <f t="shared" si="55"/>
        <v>291.59375591114133</v>
      </c>
      <c r="AM180">
        <f t="shared" si="56"/>
        <v>269.52939930718384</v>
      </c>
      <c r="AN180">
        <f t="shared" si="57"/>
        <v>249.81885043776617</v>
      </c>
      <c r="AO180">
        <f t="shared" si="58"/>
        <v>315.13066128668271</v>
      </c>
    </row>
    <row r="181" spans="1:41" x14ac:dyDescent="0.4">
      <c r="A181">
        <v>180</v>
      </c>
      <c r="B181">
        <v>828.13261612970405</v>
      </c>
      <c r="C181">
        <v>1000</v>
      </c>
      <c r="D181">
        <v>19.399999999999999</v>
      </c>
      <c r="E181">
        <v>22.523650484720001</v>
      </c>
      <c r="F181">
        <v>50</v>
      </c>
      <c r="G181">
        <v>0</v>
      </c>
      <c r="H181">
        <v>0.14499999999999999</v>
      </c>
      <c r="I181">
        <v>100</v>
      </c>
      <c r="J181">
        <v>33.383422005789399</v>
      </c>
      <c r="K181">
        <v>27.645900601016304</v>
      </c>
      <c r="M181">
        <v>180</v>
      </c>
      <c r="N181">
        <v>0.25773195876288657</v>
      </c>
      <c r="O181">
        <f t="shared" si="59"/>
        <v>0.74226804123711343</v>
      </c>
      <c r="P181">
        <v>0</v>
      </c>
      <c r="Q181">
        <v>7.3697585768742052E-2</v>
      </c>
      <c r="R181">
        <v>1</v>
      </c>
      <c r="S181">
        <f t="shared" si="60"/>
        <v>0</v>
      </c>
      <c r="T181">
        <v>27.645900601016304</v>
      </c>
      <c r="U181">
        <f t="shared" si="44"/>
        <v>135.52482940959919</v>
      </c>
      <c r="V181">
        <f t="shared" si="45"/>
        <v>124.29827469114691</v>
      </c>
      <c r="W181">
        <f t="shared" si="46"/>
        <v>114.78939414108856</v>
      </c>
      <c r="X181">
        <f t="shared" si="47"/>
        <v>106.63199302652504</v>
      </c>
      <c r="Y181">
        <f t="shared" si="48"/>
        <v>99.557063281882364</v>
      </c>
      <c r="Z181">
        <f t="shared" si="61"/>
        <v>390.21672820677469</v>
      </c>
      <c r="AA181">
        <f t="shared" si="62"/>
        <v>349.608339713764</v>
      </c>
      <c r="AB181">
        <f t="shared" si="63"/>
        <v>315.21307552147073</v>
      </c>
      <c r="AC181">
        <f t="shared" si="64"/>
        <v>285.70634599838314</v>
      </c>
      <c r="AD181">
        <f t="shared" si="65"/>
        <v>260.11510248366625</v>
      </c>
      <c r="AE181">
        <v>33.383422005789399</v>
      </c>
      <c r="AF181">
        <f t="shared" si="49"/>
        <v>163.65111912024125</v>
      </c>
      <c r="AG181">
        <f t="shared" si="50"/>
        <v>150.09464941986906</v>
      </c>
      <c r="AH181">
        <f t="shared" si="51"/>
        <v>138.61233322454962</v>
      </c>
      <c r="AI181">
        <f t="shared" si="52"/>
        <v>128.76197718775043</v>
      </c>
      <c r="AJ181">
        <f t="shared" si="53"/>
        <v>150.2734304608791</v>
      </c>
      <c r="AK181">
        <f t="shared" si="54"/>
        <v>390.21672820677469</v>
      </c>
      <c r="AL181">
        <f t="shared" si="55"/>
        <v>349.608339713764</v>
      </c>
      <c r="AM181">
        <f t="shared" si="56"/>
        <v>315.21307552147073</v>
      </c>
      <c r="AN181">
        <f t="shared" si="57"/>
        <v>285.70634599838314</v>
      </c>
      <c r="AO181">
        <f t="shared" si="58"/>
        <v>350.14387810458277</v>
      </c>
    </row>
    <row r="182" spans="1:41" x14ac:dyDescent="0.4">
      <c r="A182">
        <v>181</v>
      </c>
      <c r="B182">
        <v>5168.0449725811604</v>
      </c>
      <c r="C182">
        <v>1000</v>
      </c>
      <c r="D182">
        <v>18.600000000000001</v>
      </c>
      <c r="E182">
        <v>21.200675989392</v>
      </c>
      <c r="F182">
        <v>3</v>
      </c>
      <c r="G182">
        <v>0</v>
      </c>
      <c r="H182">
        <v>0.127</v>
      </c>
      <c r="I182">
        <v>100</v>
      </c>
      <c r="J182">
        <v>37.834160087194213</v>
      </c>
      <c r="K182">
        <v>195.52864083045486</v>
      </c>
      <c r="M182">
        <v>181</v>
      </c>
      <c r="N182">
        <v>1.5463917525773196E-2</v>
      </c>
      <c r="O182">
        <f t="shared" si="59"/>
        <v>0.98453608247422686</v>
      </c>
      <c r="P182">
        <v>0</v>
      </c>
      <c r="Q182">
        <v>6.2261753494282084E-2</v>
      </c>
      <c r="R182">
        <v>1</v>
      </c>
      <c r="S182">
        <f t="shared" si="60"/>
        <v>0</v>
      </c>
      <c r="T182">
        <v>195.52864083045486</v>
      </c>
      <c r="U182">
        <f t="shared" si="44"/>
        <v>747.14957984050329</v>
      </c>
      <c r="V182">
        <f t="shared" si="45"/>
        <v>705.20517630676818</v>
      </c>
      <c r="W182">
        <f t="shared" si="46"/>
        <v>667.71989430955216</v>
      </c>
      <c r="X182">
        <f t="shared" si="47"/>
        <v>634.01854773442187</v>
      </c>
      <c r="Y182">
        <f t="shared" si="48"/>
        <v>603.5557137527926</v>
      </c>
      <c r="Z182">
        <f t="shared" si="61"/>
        <v>282.1177177252336</v>
      </c>
      <c r="AA182">
        <f t="shared" si="62"/>
        <v>260.66592255313623</v>
      </c>
      <c r="AB182">
        <f t="shared" si="63"/>
        <v>241.49467386138065</v>
      </c>
      <c r="AC182">
        <f t="shared" si="64"/>
        <v>224.25865849708774</v>
      </c>
      <c r="AD182">
        <f t="shared" si="65"/>
        <v>208.67892866710136</v>
      </c>
      <c r="AE182">
        <v>37.834160087194213</v>
      </c>
      <c r="AF182">
        <f t="shared" si="49"/>
        <v>144.57102904569777</v>
      </c>
      <c r="AG182">
        <f t="shared" si="50"/>
        <v>136.45492251870945</v>
      </c>
      <c r="AH182">
        <f t="shared" si="51"/>
        <v>129.20164159795652</v>
      </c>
      <c r="AI182">
        <f t="shared" si="52"/>
        <v>122.68053995237655</v>
      </c>
      <c r="AJ182">
        <f t="shared" si="53"/>
        <v>145.98260003418395</v>
      </c>
      <c r="AK182">
        <f t="shared" si="54"/>
        <v>282.11771772523355</v>
      </c>
      <c r="AL182">
        <f t="shared" si="55"/>
        <v>260.66592255313623</v>
      </c>
      <c r="AM182">
        <f t="shared" si="56"/>
        <v>241.49467386138062</v>
      </c>
      <c r="AN182">
        <f t="shared" si="57"/>
        <v>224.25865849708774</v>
      </c>
      <c r="AO182">
        <f t="shared" si="58"/>
        <v>285.84866083387664</v>
      </c>
    </row>
    <row r="183" spans="1:41" x14ac:dyDescent="0.4">
      <c r="A183">
        <v>182</v>
      </c>
      <c r="B183">
        <v>420.06614589530699</v>
      </c>
      <c r="C183">
        <v>1000</v>
      </c>
      <c r="D183">
        <v>17.8</v>
      </c>
      <c r="E183">
        <v>19.021022781184001</v>
      </c>
      <c r="F183">
        <v>9</v>
      </c>
      <c r="G183">
        <v>0</v>
      </c>
      <c r="H183">
        <v>5.8999999999999997E-2</v>
      </c>
      <c r="I183">
        <v>100</v>
      </c>
      <c r="J183">
        <v>78.869212778489114</v>
      </c>
      <c r="K183">
        <v>33.130286241656819</v>
      </c>
      <c r="M183">
        <v>182</v>
      </c>
      <c r="N183">
        <v>4.6391752577319589E-2</v>
      </c>
      <c r="O183">
        <f t="shared" si="59"/>
        <v>0.95360824742268036</v>
      </c>
      <c r="P183">
        <v>0</v>
      </c>
      <c r="Q183">
        <v>1.9059720457433288E-2</v>
      </c>
      <c r="R183">
        <v>1</v>
      </c>
      <c r="S183">
        <f t="shared" si="60"/>
        <v>0</v>
      </c>
      <c r="T183">
        <v>33.130286241656819</v>
      </c>
      <c r="U183">
        <f t="shared" si="44"/>
        <v>136.24499761768774</v>
      </c>
      <c r="V183">
        <f t="shared" si="45"/>
        <v>133.62654539652425</v>
      </c>
      <c r="W183">
        <f t="shared" si="46"/>
        <v>131.10684186758283</v>
      </c>
      <c r="X183">
        <f t="shared" si="47"/>
        <v>128.68040430702274</v>
      </c>
      <c r="Y183">
        <f t="shared" si="48"/>
        <v>126.34214849801567</v>
      </c>
      <c r="Z183">
        <f t="shared" si="61"/>
        <v>311.24002558836401</v>
      </c>
      <c r="AA183">
        <f t="shared" si="62"/>
        <v>303.33652544331801</v>
      </c>
      <c r="AB183">
        <f t="shared" si="63"/>
        <v>295.73108699173821</v>
      </c>
      <c r="AC183">
        <f t="shared" si="64"/>
        <v>288.40716125544571</v>
      </c>
      <c r="AD183">
        <f t="shared" si="65"/>
        <v>281.34940210434297</v>
      </c>
      <c r="AE183">
        <v>78.869212778489114</v>
      </c>
      <c r="AF183">
        <f t="shared" si="49"/>
        <v>324.34177081159993</v>
      </c>
      <c r="AG183">
        <f t="shared" si="50"/>
        <v>318.10834246525536</v>
      </c>
      <c r="AH183">
        <f t="shared" si="51"/>
        <v>312.10999303014188</v>
      </c>
      <c r="AI183">
        <f t="shared" si="52"/>
        <v>306.33367045744683</v>
      </c>
      <c r="AJ183">
        <f t="shared" si="53"/>
        <v>375.95908921896284</v>
      </c>
      <c r="AK183">
        <f t="shared" si="54"/>
        <v>311.24002558836406</v>
      </c>
      <c r="AL183">
        <f t="shared" si="55"/>
        <v>303.33652544331801</v>
      </c>
      <c r="AM183">
        <f t="shared" si="56"/>
        <v>295.73108699173827</v>
      </c>
      <c r="AN183">
        <f t="shared" si="57"/>
        <v>288.40716125544577</v>
      </c>
      <c r="AO183">
        <f t="shared" si="58"/>
        <v>376.68675263042866</v>
      </c>
    </row>
    <row r="184" spans="1:41" x14ac:dyDescent="0.4">
      <c r="A184">
        <v>183</v>
      </c>
      <c r="B184">
        <v>3409.7145920980001</v>
      </c>
      <c r="C184">
        <v>1000</v>
      </c>
      <c r="D184">
        <v>18.5</v>
      </c>
      <c r="E184">
        <v>34.438921571839998</v>
      </c>
      <c r="F184">
        <v>0</v>
      </c>
      <c r="G184">
        <v>87.9</v>
      </c>
      <c r="H184">
        <v>0.84799999999999998</v>
      </c>
      <c r="I184">
        <v>54</v>
      </c>
      <c r="J184">
        <v>6.4337133722630294E-2</v>
      </c>
      <c r="K184">
        <v>0.21937126366781282</v>
      </c>
      <c r="M184">
        <v>183</v>
      </c>
      <c r="N184">
        <v>0</v>
      </c>
      <c r="O184">
        <f t="shared" si="59"/>
        <v>1</v>
      </c>
      <c r="P184">
        <v>0.9175365344467642</v>
      </c>
      <c r="Q184">
        <v>0.5203303684879288</v>
      </c>
      <c r="R184">
        <v>0.53061224489795922</v>
      </c>
      <c r="S184">
        <f t="shared" si="60"/>
        <v>0.46938775510204078</v>
      </c>
      <c r="T184">
        <v>0.21937126366781282</v>
      </c>
      <c r="U184">
        <f t="shared" si="44"/>
        <v>0.30182600352726446</v>
      </c>
      <c r="V184">
        <f t="shared" si="45"/>
        <v>0.20194718199669293</v>
      </c>
      <c r="W184">
        <f t="shared" si="46"/>
        <v>0.15173557065658644</v>
      </c>
      <c r="X184">
        <f t="shared" si="47"/>
        <v>0.1215209293210312</v>
      </c>
      <c r="Y184">
        <f t="shared" si="48"/>
        <v>0.10134117105640827</v>
      </c>
      <c r="Z184">
        <f t="shared" si="61"/>
        <v>37.586846372143953</v>
      </c>
      <c r="AA184">
        <f t="shared" si="62"/>
        <v>7.9427366099803498</v>
      </c>
      <c r="AB184">
        <f t="shared" si="63"/>
        <v>30.831610248480416</v>
      </c>
      <c r="AC184">
        <f t="shared" si="64"/>
        <v>44.604900710675295</v>
      </c>
      <c r="AD184">
        <f t="shared" si="65"/>
        <v>53.803807589919295</v>
      </c>
      <c r="AE184">
        <v>6.4337133722630294E-2</v>
      </c>
      <c r="AF184">
        <f t="shared" si="49"/>
        <v>8.8519433335196171E-2</v>
      </c>
      <c r="AG184">
        <f t="shared" si="50"/>
        <v>5.922700464863092E-2</v>
      </c>
      <c r="AH184">
        <f t="shared" si="51"/>
        <v>4.4500959408225259E-2</v>
      </c>
      <c r="AI184">
        <f t="shared" si="52"/>
        <v>3.5639619105556658E-2</v>
      </c>
      <c r="AJ184">
        <f t="shared" si="53"/>
        <v>3.7151632607046507E-2</v>
      </c>
      <c r="AK184">
        <f t="shared" si="54"/>
        <v>37.586846372143967</v>
      </c>
      <c r="AL184">
        <f t="shared" si="55"/>
        <v>7.9427366099803569</v>
      </c>
      <c r="AM184">
        <f t="shared" si="56"/>
        <v>30.831610248480423</v>
      </c>
      <c r="AN184">
        <f t="shared" si="57"/>
        <v>44.604900710675295</v>
      </c>
      <c r="AO184">
        <f t="shared" si="58"/>
        <v>42.254759487399127</v>
      </c>
    </row>
    <row r="185" spans="1:41" x14ac:dyDescent="0.4">
      <c r="A185">
        <v>184</v>
      </c>
      <c r="B185">
        <v>8299.5775420159607</v>
      </c>
      <c r="C185">
        <v>1000</v>
      </c>
      <c r="D185">
        <v>20.7</v>
      </c>
      <c r="E185">
        <v>38.360293557360002</v>
      </c>
      <c r="F185">
        <v>0</v>
      </c>
      <c r="G185">
        <v>75.7</v>
      </c>
      <c r="H185">
        <v>0.85099999999999998</v>
      </c>
      <c r="I185">
        <v>12</v>
      </c>
      <c r="J185">
        <v>2.3347847654795341E-2</v>
      </c>
      <c r="K185">
        <v>0.19377727205014941</v>
      </c>
      <c r="M185">
        <v>184</v>
      </c>
      <c r="N185">
        <v>0</v>
      </c>
      <c r="O185">
        <f t="shared" si="59"/>
        <v>1</v>
      </c>
      <c r="P185">
        <v>0.79018789144050106</v>
      </c>
      <c r="Q185">
        <v>0.52223634053367207</v>
      </c>
      <c r="R185">
        <v>0.10204081632653061</v>
      </c>
      <c r="S185">
        <f t="shared" si="60"/>
        <v>0.89795918367346939</v>
      </c>
      <c r="T185">
        <v>0.19377727205014941</v>
      </c>
      <c r="U185">
        <f t="shared" si="44"/>
        <v>0.24143816729885267</v>
      </c>
      <c r="V185">
        <f t="shared" si="45"/>
        <v>0.17137785831068139</v>
      </c>
      <c r="W185">
        <f t="shared" si="46"/>
        <v>0.13283261131591287</v>
      </c>
      <c r="X185">
        <f t="shared" si="47"/>
        <v>0.10844241470233877</v>
      </c>
      <c r="Y185">
        <f t="shared" si="48"/>
        <v>9.1619589498587103E-2</v>
      </c>
      <c r="Z185">
        <f t="shared" si="61"/>
        <v>24.595709674542562</v>
      </c>
      <c r="AA185">
        <f t="shared" si="62"/>
        <v>11.559360652817464</v>
      </c>
      <c r="AB185">
        <f t="shared" si="63"/>
        <v>31.450881772380463</v>
      </c>
      <c r="AC185">
        <f t="shared" si="64"/>
        <v>44.037598653843183</v>
      </c>
      <c r="AD185">
        <f t="shared" si="65"/>
        <v>52.719125143388325</v>
      </c>
      <c r="AE185">
        <v>2.3347847654795341E-2</v>
      </c>
      <c r="AF185">
        <f t="shared" si="49"/>
        <v>2.9090416479223297E-2</v>
      </c>
      <c r="AG185">
        <f t="shared" si="50"/>
        <v>2.0648985739707165E-2</v>
      </c>
      <c r="AH185">
        <f t="shared" si="51"/>
        <v>1.6004743692490154E-2</v>
      </c>
      <c r="AI185">
        <f t="shared" si="52"/>
        <v>1.3066016210265831E-2</v>
      </c>
      <c r="AJ185">
        <f t="shared" si="53"/>
        <v>1.3798833289220163E-2</v>
      </c>
      <c r="AK185">
        <f t="shared" si="54"/>
        <v>24.595709674542562</v>
      </c>
      <c r="AL185">
        <f t="shared" si="55"/>
        <v>11.559360652817457</v>
      </c>
      <c r="AM185">
        <f t="shared" si="56"/>
        <v>31.450881772380463</v>
      </c>
      <c r="AN185">
        <f t="shared" si="57"/>
        <v>44.037598653843183</v>
      </c>
      <c r="AO185">
        <f t="shared" si="58"/>
        <v>40.898906429235396</v>
      </c>
    </row>
    <row r="186" spans="1:41" x14ac:dyDescent="0.4">
      <c r="A186">
        <v>185</v>
      </c>
      <c r="B186">
        <v>5620.3714095270097</v>
      </c>
      <c r="C186">
        <v>1000</v>
      </c>
      <c r="D186">
        <v>20.2</v>
      </c>
      <c r="E186">
        <v>38.540257190512001</v>
      </c>
      <c r="F186">
        <v>0</v>
      </c>
      <c r="G186">
        <v>73.8</v>
      </c>
      <c r="H186">
        <v>0.84199999999999997</v>
      </c>
      <c r="I186">
        <v>54</v>
      </c>
      <c r="J186">
        <v>3.3350371233551279E-2</v>
      </c>
      <c r="K186">
        <v>0.18744147297816363</v>
      </c>
      <c r="M186">
        <v>185</v>
      </c>
      <c r="N186">
        <v>0</v>
      </c>
      <c r="O186">
        <f t="shared" si="59"/>
        <v>1</v>
      </c>
      <c r="P186">
        <v>0.7703549060542797</v>
      </c>
      <c r="Q186">
        <v>0.51651842439644213</v>
      </c>
      <c r="R186">
        <v>0.53061224489795922</v>
      </c>
      <c r="S186">
        <f t="shared" si="60"/>
        <v>0.46938775510204078</v>
      </c>
      <c r="T186">
        <v>0.18744147297816363</v>
      </c>
      <c r="U186">
        <f t="shared" si="44"/>
        <v>0.27202281229547981</v>
      </c>
      <c r="V186">
        <f t="shared" si="45"/>
        <v>0.18544174266008581</v>
      </c>
      <c r="W186">
        <f t="shared" si="46"/>
        <v>0.140668818429286</v>
      </c>
      <c r="X186">
        <f t="shared" si="47"/>
        <v>0.11331107257308612</v>
      </c>
      <c r="Y186">
        <f t="shared" si="48"/>
        <v>9.4861992575943757E-2</v>
      </c>
      <c r="Z186">
        <f t="shared" si="61"/>
        <v>45.124132868487251</v>
      </c>
      <c r="AA186">
        <f t="shared" si="62"/>
        <v>1.0668558490845736</v>
      </c>
      <c r="AB186">
        <f t="shared" si="63"/>
        <v>24.953204755452656</v>
      </c>
      <c r="AC186">
        <f t="shared" si="64"/>
        <v>39.548558399193482</v>
      </c>
      <c r="AD186">
        <f t="shared" si="65"/>
        <v>49.391140034951128</v>
      </c>
      <c r="AE186">
        <v>3.3350371233551279E-2</v>
      </c>
      <c r="AF186">
        <f t="shared" si="49"/>
        <v>4.8399437061112709E-2</v>
      </c>
      <c r="AG186">
        <f t="shared" si="50"/>
        <v>3.2994570847354722E-2</v>
      </c>
      <c r="AH186">
        <f t="shared" si="51"/>
        <v>2.5028384812939647E-2</v>
      </c>
      <c r="AI186">
        <f t="shared" si="52"/>
        <v>2.0160780189902427E-2</v>
      </c>
      <c r="AJ186">
        <f t="shared" si="53"/>
        <v>2.1097803344264886E-2</v>
      </c>
      <c r="AK186">
        <f t="shared" si="54"/>
        <v>45.124132868487251</v>
      </c>
      <c r="AL186">
        <f t="shared" si="55"/>
        <v>1.0668558490845625</v>
      </c>
      <c r="AM186">
        <f t="shared" si="56"/>
        <v>24.953204755452656</v>
      </c>
      <c r="AN186">
        <f t="shared" si="57"/>
        <v>39.548558399193482</v>
      </c>
      <c r="AO186">
        <f t="shared" si="58"/>
        <v>36.738925043688916</v>
      </c>
    </row>
    <row r="187" spans="1:41" x14ac:dyDescent="0.4">
      <c r="A187">
        <v>186</v>
      </c>
      <c r="B187">
        <v>1732.8437323055</v>
      </c>
      <c r="C187">
        <v>1000</v>
      </c>
      <c r="D187">
        <v>21.9</v>
      </c>
      <c r="E187">
        <v>40.812119277972002</v>
      </c>
      <c r="F187">
        <v>0</v>
      </c>
      <c r="G187">
        <v>75.8</v>
      </c>
      <c r="H187">
        <v>0.84099999999999997</v>
      </c>
      <c r="I187">
        <v>30</v>
      </c>
      <c r="J187">
        <v>0.10452494517165681</v>
      </c>
      <c r="K187">
        <v>0.18112539611028153</v>
      </c>
      <c r="M187">
        <v>186</v>
      </c>
      <c r="N187">
        <v>0</v>
      </c>
      <c r="O187">
        <f t="shared" si="59"/>
        <v>1</v>
      </c>
      <c r="P187">
        <v>0.79123173277661796</v>
      </c>
      <c r="Q187">
        <v>0.51588310038119434</v>
      </c>
      <c r="R187">
        <v>0.2857142857142857</v>
      </c>
      <c r="S187">
        <f t="shared" si="60"/>
        <v>0.7142857142857143</v>
      </c>
      <c r="T187">
        <v>0.18112539611028153</v>
      </c>
      <c r="U187">
        <f t="shared" si="44"/>
        <v>0.23978998251461323</v>
      </c>
      <c r="V187">
        <f t="shared" si="45"/>
        <v>0.16737877094951545</v>
      </c>
      <c r="W187">
        <f t="shared" si="46"/>
        <v>0.12855733200384339</v>
      </c>
      <c r="X187">
        <f t="shared" si="47"/>
        <v>0.10435376490785192</v>
      </c>
      <c r="Y187">
        <f t="shared" si="48"/>
        <v>8.7819865424739726E-2</v>
      </c>
      <c r="Z187">
        <f t="shared" si="61"/>
        <v>32.388934773460861</v>
      </c>
      <c r="AA187">
        <f t="shared" si="62"/>
        <v>7.5895625108232725</v>
      </c>
      <c r="AB187">
        <f t="shared" si="63"/>
        <v>29.023022301318306</v>
      </c>
      <c r="AC187">
        <f t="shared" si="64"/>
        <v>42.385901066952414</v>
      </c>
      <c r="AD187">
        <f t="shared" si="65"/>
        <v>51.514328023184007</v>
      </c>
      <c r="AE187">
        <v>0.10452494517165681</v>
      </c>
      <c r="AF187">
        <f t="shared" si="49"/>
        <v>0.13837946148530045</v>
      </c>
      <c r="AG187">
        <f t="shared" si="50"/>
        <v>9.6591959118450171E-2</v>
      </c>
      <c r="AH187">
        <f t="shared" si="51"/>
        <v>7.4188647024046109E-2</v>
      </c>
      <c r="AI187">
        <f t="shared" si="52"/>
        <v>6.0221105320912099E-2</v>
      </c>
      <c r="AJ187">
        <f t="shared" si="53"/>
        <v>6.3349527562345354E-2</v>
      </c>
      <c r="AK187">
        <f t="shared" si="54"/>
        <v>32.388934773460846</v>
      </c>
      <c r="AL187">
        <f t="shared" si="55"/>
        <v>7.5895625108232636</v>
      </c>
      <c r="AM187">
        <f t="shared" si="56"/>
        <v>29.023022301318317</v>
      </c>
      <c r="AN187">
        <f t="shared" si="57"/>
        <v>42.385901066952414</v>
      </c>
      <c r="AO187">
        <f t="shared" si="58"/>
        <v>39.392910028980012</v>
      </c>
    </row>
    <row r="188" spans="1:41" x14ac:dyDescent="0.4">
      <c r="A188">
        <v>187</v>
      </c>
      <c r="B188">
        <v>2894.64053427403</v>
      </c>
      <c r="C188">
        <v>1000</v>
      </c>
      <c r="D188">
        <v>23.7</v>
      </c>
      <c r="E188">
        <v>41.948439769296002</v>
      </c>
      <c r="F188">
        <v>0</v>
      </c>
      <c r="G188">
        <v>65.400000000000006</v>
      </c>
      <c r="H188">
        <v>0.78200000000000003</v>
      </c>
      <c r="I188">
        <v>58</v>
      </c>
      <c r="J188">
        <v>7.0129554894161117E-2</v>
      </c>
      <c r="K188">
        <v>0.20299985224723446</v>
      </c>
      <c r="M188">
        <v>187</v>
      </c>
      <c r="N188">
        <v>0</v>
      </c>
      <c r="O188">
        <f t="shared" si="59"/>
        <v>1</v>
      </c>
      <c r="P188">
        <v>0.68267223382045938</v>
      </c>
      <c r="Q188">
        <v>0.47839898348157561</v>
      </c>
      <c r="R188">
        <v>0.5714285714285714</v>
      </c>
      <c r="S188">
        <f t="shared" si="60"/>
        <v>0.4285714285714286</v>
      </c>
      <c r="T188">
        <v>0.20299985224723446</v>
      </c>
      <c r="U188">
        <f t="shared" si="44"/>
        <v>0.31355654815263423</v>
      </c>
      <c r="V188">
        <f t="shared" si="45"/>
        <v>0.21649196355956302</v>
      </c>
      <c r="W188">
        <f t="shared" si="46"/>
        <v>0.16531655919073593</v>
      </c>
      <c r="X188">
        <f t="shared" si="47"/>
        <v>0.13370963664755758</v>
      </c>
      <c r="Y188">
        <f t="shared" si="48"/>
        <v>0.11224876214145725</v>
      </c>
      <c r="Z188">
        <f t="shared" si="61"/>
        <v>54.461466193951836</v>
      </c>
      <c r="AA188">
        <f t="shared" si="62"/>
        <v>6.6463650899097448</v>
      </c>
      <c r="AB188">
        <f t="shared" si="63"/>
        <v>18.56321206116144</v>
      </c>
      <c r="AC188">
        <f t="shared" si="64"/>
        <v>34.133135976516868</v>
      </c>
      <c r="AD188">
        <f t="shared" si="65"/>
        <v>44.705003033820454</v>
      </c>
      <c r="AE188">
        <v>7.0129554894161117E-2</v>
      </c>
      <c r="AF188">
        <f t="shared" si="49"/>
        <v>0.10832313872481357</v>
      </c>
      <c r="AG188">
        <f t="shared" si="50"/>
        <v>7.4790621148355732E-2</v>
      </c>
      <c r="AH188">
        <f t="shared" si="51"/>
        <v>5.7111256901609363E-2</v>
      </c>
      <c r="AI188">
        <f t="shared" si="52"/>
        <v>4.6192138562411056E-2</v>
      </c>
      <c r="AJ188">
        <f t="shared" si="53"/>
        <v>4.8472669063902005E-2</v>
      </c>
      <c r="AK188">
        <f t="shared" si="54"/>
        <v>54.461466193951836</v>
      </c>
      <c r="AL188">
        <f t="shared" si="55"/>
        <v>6.6463650899097448</v>
      </c>
      <c r="AM188">
        <f t="shared" si="56"/>
        <v>18.563212061161448</v>
      </c>
      <c r="AN188">
        <f t="shared" si="57"/>
        <v>34.133135976516876</v>
      </c>
      <c r="AO188">
        <f t="shared" si="58"/>
        <v>30.881253792275576</v>
      </c>
    </row>
    <row r="189" spans="1:41" x14ac:dyDescent="0.4">
      <c r="A189">
        <v>188</v>
      </c>
      <c r="B189">
        <v>5194.7367040974495</v>
      </c>
      <c r="C189">
        <v>1000</v>
      </c>
      <c r="D189">
        <v>21.1</v>
      </c>
      <c r="E189">
        <v>33.549068894080001</v>
      </c>
      <c r="F189">
        <v>0</v>
      </c>
      <c r="G189">
        <v>25.6</v>
      </c>
      <c r="H189">
        <v>0.624</v>
      </c>
      <c r="I189">
        <v>86</v>
      </c>
      <c r="J189">
        <v>7.751922828239699E-2</v>
      </c>
      <c r="K189">
        <v>0.40269198043187671</v>
      </c>
      <c r="M189">
        <v>188</v>
      </c>
      <c r="N189">
        <v>0</v>
      </c>
      <c r="O189">
        <f t="shared" si="59"/>
        <v>1</v>
      </c>
      <c r="P189">
        <v>0.26722338204592905</v>
      </c>
      <c r="Q189">
        <v>0.37801778907242689</v>
      </c>
      <c r="R189">
        <v>0.8571428571428571</v>
      </c>
      <c r="S189">
        <f t="shared" si="60"/>
        <v>0.1428571428571429</v>
      </c>
      <c r="T189">
        <v>0.40269198043187671</v>
      </c>
      <c r="U189">
        <f t="shared" si="44"/>
        <v>0.90082738132349605</v>
      </c>
      <c r="V189">
        <f t="shared" si="45"/>
        <v>0.66195774637889426</v>
      </c>
      <c r="W189">
        <f t="shared" si="46"/>
        <v>0.52321771023837493</v>
      </c>
      <c r="X189">
        <f t="shared" si="47"/>
        <v>0.43255773138914944</v>
      </c>
      <c r="Y189">
        <f t="shared" si="48"/>
        <v>0.36867582873017662</v>
      </c>
      <c r="Z189">
        <f t="shared" si="61"/>
        <v>123.70134621438997</v>
      </c>
      <c r="AA189">
        <f t="shared" si="62"/>
        <v>64.383146063391123</v>
      </c>
      <c r="AB189">
        <f t="shared" si="63"/>
        <v>29.930004982278891</v>
      </c>
      <c r="AC189">
        <f t="shared" si="64"/>
        <v>7.4165248896296578</v>
      </c>
      <c r="AD189">
        <f t="shared" si="65"/>
        <v>8.4471887583205998</v>
      </c>
      <c r="AE189">
        <v>7.751922828239699E-2</v>
      </c>
      <c r="AF189">
        <f t="shared" si="49"/>
        <v>0.17341155724272819</v>
      </c>
      <c r="AG189">
        <f t="shared" si="50"/>
        <v>0.12742854625466624</v>
      </c>
      <c r="AH189">
        <f t="shared" si="51"/>
        <v>0.10072073716954257</v>
      </c>
      <c r="AI189">
        <f t="shared" si="52"/>
        <v>8.3268461142209788E-2</v>
      </c>
      <c r="AJ189">
        <f t="shared" si="53"/>
        <v>8.8713790931736841E-2</v>
      </c>
      <c r="AK189">
        <f t="shared" si="54"/>
        <v>123.70134621438997</v>
      </c>
      <c r="AL189">
        <f t="shared" si="55"/>
        <v>64.383146063391109</v>
      </c>
      <c r="AM189">
        <f t="shared" si="56"/>
        <v>29.930004982278902</v>
      </c>
      <c r="AN189">
        <f t="shared" si="57"/>
        <v>7.4165248896296472</v>
      </c>
      <c r="AO189">
        <f t="shared" si="58"/>
        <v>14.441014052099257</v>
      </c>
    </row>
    <row r="190" spans="1:41" x14ac:dyDescent="0.4">
      <c r="A190">
        <v>189</v>
      </c>
      <c r="B190">
        <v>1998.10338286818</v>
      </c>
      <c r="C190">
        <v>1000</v>
      </c>
      <c r="D190">
        <v>22.4</v>
      </c>
      <c r="E190">
        <v>42.963951810175999</v>
      </c>
      <c r="F190">
        <v>0</v>
      </c>
      <c r="G190">
        <v>91.1</v>
      </c>
      <c r="H190">
        <v>0.91400000000000003</v>
      </c>
      <c r="I190">
        <v>30</v>
      </c>
      <c r="J190">
        <v>7.5781481593224453E-2</v>
      </c>
      <c r="K190">
        <v>0.15141923473018451</v>
      </c>
      <c r="M190">
        <v>189</v>
      </c>
      <c r="N190">
        <v>0</v>
      </c>
      <c r="O190">
        <f t="shared" si="59"/>
        <v>1</v>
      </c>
      <c r="P190">
        <v>0.95093945720250517</v>
      </c>
      <c r="Q190">
        <v>0.56226175349428209</v>
      </c>
      <c r="R190">
        <v>0.2857142857142857</v>
      </c>
      <c r="S190">
        <f t="shared" si="60"/>
        <v>0.7142857142857143</v>
      </c>
      <c r="T190">
        <v>0.15141923473018451</v>
      </c>
      <c r="U190">
        <f t="shared" si="44"/>
        <v>0.18766208911102616</v>
      </c>
      <c r="V190">
        <f t="shared" si="45"/>
        <v>0.12776139699262271</v>
      </c>
      <c r="W190">
        <f t="shared" si="46"/>
        <v>9.6848042134245305E-2</v>
      </c>
      <c r="X190">
        <f t="shared" si="47"/>
        <v>7.7979899226126165E-2</v>
      </c>
      <c r="Y190">
        <f t="shared" si="48"/>
        <v>6.5264859562308958E-2</v>
      </c>
      <c r="Z190">
        <f t="shared" si="61"/>
        <v>23.935436237954292</v>
      </c>
      <c r="AA190">
        <f t="shared" si="62"/>
        <v>15.624063732535664</v>
      </c>
      <c r="AB190">
        <f t="shared" si="63"/>
        <v>36.039802138202703</v>
      </c>
      <c r="AC190">
        <f t="shared" si="64"/>
        <v>48.500664816408992</v>
      </c>
      <c r="AD190">
        <f t="shared" si="65"/>
        <v>56.897906875170065</v>
      </c>
      <c r="AE190">
        <v>7.5781481593224453E-2</v>
      </c>
      <c r="AF190">
        <f t="shared" si="49"/>
        <v>9.3920109800147769E-2</v>
      </c>
      <c r="AG190">
        <f t="shared" si="50"/>
        <v>6.3941334611639283E-2</v>
      </c>
      <c r="AH190">
        <f t="shared" si="51"/>
        <v>4.8469985569627859E-2</v>
      </c>
      <c r="AI190">
        <f t="shared" si="52"/>
        <v>3.902695921278599E-2</v>
      </c>
      <c r="AJ190">
        <f t="shared" si="53"/>
        <v>4.0829255959609324E-2</v>
      </c>
      <c r="AK190">
        <f t="shared" si="54"/>
        <v>23.935436237954303</v>
      </c>
      <c r="AL190">
        <f t="shared" si="55"/>
        <v>15.624063732535662</v>
      </c>
      <c r="AM190">
        <f t="shared" si="56"/>
        <v>36.039802138202703</v>
      </c>
      <c r="AN190">
        <f t="shared" si="57"/>
        <v>48.500664816408985</v>
      </c>
      <c r="AO190">
        <f t="shared" si="58"/>
        <v>46.122383593962581</v>
      </c>
    </row>
    <row r="191" spans="1:41" x14ac:dyDescent="0.4">
      <c r="A191">
        <v>190</v>
      </c>
      <c r="B191">
        <v>6506.4813896361802</v>
      </c>
      <c r="C191">
        <v>1000</v>
      </c>
      <c r="D191">
        <v>22.5</v>
      </c>
      <c r="E191">
        <v>39.5177121554999</v>
      </c>
      <c r="F191">
        <v>0</v>
      </c>
      <c r="G191">
        <v>57.9</v>
      </c>
      <c r="H191">
        <v>0.755</v>
      </c>
      <c r="I191">
        <v>56</v>
      </c>
      <c r="J191">
        <v>3.5054896063437611E-2</v>
      </c>
      <c r="K191">
        <v>0.22808402885238743</v>
      </c>
      <c r="M191">
        <v>190</v>
      </c>
      <c r="N191">
        <v>0</v>
      </c>
      <c r="O191">
        <f t="shared" si="59"/>
        <v>1</v>
      </c>
      <c r="P191">
        <v>0.60438413361169108</v>
      </c>
      <c r="Q191">
        <v>0.46124523506988563</v>
      </c>
      <c r="R191">
        <v>0.55102040816326525</v>
      </c>
      <c r="S191">
        <f t="shared" si="60"/>
        <v>0.44897959183673475</v>
      </c>
      <c r="T191">
        <v>0.22808402885238743</v>
      </c>
      <c r="U191">
        <f t="shared" si="44"/>
        <v>0.36281431019059873</v>
      </c>
      <c r="V191">
        <f t="shared" si="45"/>
        <v>0.2548255259904551</v>
      </c>
      <c r="W191">
        <f t="shared" si="46"/>
        <v>0.1963758278836866</v>
      </c>
      <c r="X191">
        <f t="shared" si="47"/>
        <v>0.15973677387504259</v>
      </c>
      <c r="Y191">
        <f t="shared" si="48"/>
        <v>0.13461990478219835</v>
      </c>
      <c r="Z191">
        <f t="shared" si="61"/>
        <v>59.070458381549685</v>
      </c>
      <c r="AA191">
        <f t="shared" si="62"/>
        <v>11.724405813339246</v>
      </c>
      <c r="AB191">
        <f t="shared" si="63"/>
        <v>13.901982145896724</v>
      </c>
      <c r="AC191">
        <f t="shared" si="64"/>
        <v>29.96582238626544</v>
      </c>
      <c r="AD191">
        <f t="shared" si="65"/>
        <v>40.977934553531433</v>
      </c>
      <c r="AE191">
        <v>3.5054896063437611E-2</v>
      </c>
      <c r="AF191">
        <f t="shared" si="49"/>
        <v>5.5761983853286026E-2</v>
      </c>
      <c r="AG191">
        <f t="shared" si="50"/>
        <v>3.9164874335359326E-2</v>
      </c>
      <c r="AH191">
        <f t="shared" si="51"/>
        <v>3.018157067143586E-2</v>
      </c>
      <c r="AI191">
        <f t="shared" si="52"/>
        <v>2.4550408171377942E-2</v>
      </c>
      <c r="AJ191">
        <f t="shared" si="53"/>
        <v>2.5862654620942095E-2</v>
      </c>
      <c r="AK191">
        <f t="shared" si="54"/>
        <v>59.070458381549699</v>
      </c>
      <c r="AL191">
        <f t="shared" si="55"/>
        <v>11.72440581333926</v>
      </c>
      <c r="AM191">
        <f t="shared" si="56"/>
        <v>13.90198214589673</v>
      </c>
      <c r="AN191">
        <f t="shared" si="57"/>
        <v>29.96582238626544</v>
      </c>
      <c r="AO191">
        <f t="shared" si="58"/>
        <v>26.222418191914304</v>
      </c>
    </row>
    <row r="192" spans="1:41" x14ac:dyDescent="0.4">
      <c r="A192">
        <v>191</v>
      </c>
      <c r="B192">
        <v>1086.3952469107601</v>
      </c>
      <c r="C192">
        <v>1000</v>
      </c>
      <c r="D192">
        <v>15.1</v>
      </c>
      <c r="E192">
        <v>17.835751028607898</v>
      </c>
      <c r="F192">
        <v>1.5</v>
      </c>
      <c r="G192">
        <v>0</v>
      </c>
      <c r="H192">
        <v>0.156</v>
      </c>
      <c r="I192">
        <v>100</v>
      </c>
      <c r="J192">
        <v>62.571124093536241</v>
      </c>
      <c r="K192">
        <v>67.976971809081121</v>
      </c>
      <c r="M192">
        <v>191</v>
      </c>
      <c r="N192">
        <v>7.7319587628865982E-3</v>
      </c>
      <c r="O192">
        <f t="shared" si="59"/>
        <v>0.99226804123711343</v>
      </c>
      <c r="P192">
        <v>0</v>
      </c>
      <c r="Q192">
        <v>8.0686149936467597E-2</v>
      </c>
      <c r="R192">
        <v>1</v>
      </c>
      <c r="S192">
        <f t="shared" si="60"/>
        <v>0</v>
      </c>
      <c r="T192">
        <v>67.976971809081121</v>
      </c>
      <c r="U192">
        <f t="shared" si="44"/>
        <v>253.41984725267329</v>
      </c>
      <c r="V192">
        <f t="shared" si="45"/>
        <v>235.69554353022275</v>
      </c>
      <c r="W192">
        <f t="shared" si="46"/>
        <v>220.28846436390509</v>
      </c>
      <c r="X192">
        <f t="shared" si="47"/>
        <v>206.77207105254203</v>
      </c>
      <c r="Y192">
        <f t="shared" si="48"/>
        <v>194.81845868562971</v>
      </c>
      <c r="Z192">
        <f t="shared" si="61"/>
        <v>272.80249547512005</v>
      </c>
      <c r="AA192">
        <f t="shared" si="62"/>
        <v>246.72851299141857</v>
      </c>
      <c r="AB192">
        <f t="shared" si="63"/>
        <v>224.06336808088957</v>
      </c>
      <c r="AC192">
        <f t="shared" si="64"/>
        <v>204.17958545325953</v>
      </c>
      <c r="AD192">
        <f t="shared" si="65"/>
        <v>186.59478864812229</v>
      </c>
      <c r="AE192">
        <v>62.571124093536241</v>
      </c>
      <c r="AF192">
        <f t="shared" si="49"/>
        <v>233.26671206753718</v>
      </c>
      <c r="AG192">
        <f t="shared" si="50"/>
        <v>216.95192813153341</v>
      </c>
      <c r="AH192">
        <f t="shared" si="51"/>
        <v>202.77009218358651</v>
      </c>
      <c r="AI192">
        <f t="shared" si="52"/>
        <v>190.32858588116312</v>
      </c>
      <c r="AJ192">
        <f t="shared" si="53"/>
        <v>224.15697606328067</v>
      </c>
      <c r="AK192">
        <f t="shared" si="54"/>
        <v>272.80249547512005</v>
      </c>
      <c r="AL192">
        <f t="shared" si="55"/>
        <v>246.72851299141851</v>
      </c>
      <c r="AM192">
        <f t="shared" si="56"/>
        <v>224.06336808088955</v>
      </c>
      <c r="AN192">
        <f t="shared" si="57"/>
        <v>204.17958545325951</v>
      </c>
      <c r="AO192">
        <f t="shared" si="58"/>
        <v>258.24348581015289</v>
      </c>
    </row>
    <row r="193" spans="1:41" x14ac:dyDescent="0.4">
      <c r="A193">
        <v>192</v>
      </c>
      <c r="B193">
        <v>9592.3343486809608</v>
      </c>
      <c r="C193">
        <v>1000</v>
      </c>
      <c r="D193">
        <v>13.3</v>
      </c>
      <c r="E193">
        <v>15.175193640255999</v>
      </c>
      <c r="F193">
        <v>1.5</v>
      </c>
      <c r="G193">
        <v>0</v>
      </c>
      <c r="H193">
        <v>0.107</v>
      </c>
      <c r="I193">
        <v>100</v>
      </c>
      <c r="J193">
        <v>3.8984007459792149</v>
      </c>
      <c r="K193">
        <v>37.394763380579903</v>
      </c>
      <c r="M193">
        <v>192</v>
      </c>
      <c r="N193">
        <v>7.7319587628865982E-3</v>
      </c>
      <c r="O193">
        <f t="shared" si="59"/>
        <v>0.99226804123711343</v>
      </c>
      <c r="P193">
        <v>0</v>
      </c>
      <c r="Q193">
        <v>4.9555273189326551E-2</v>
      </c>
      <c r="R193">
        <v>1</v>
      </c>
      <c r="S193">
        <f t="shared" si="60"/>
        <v>0</v>
      </c>
      <c r="T193">
        <v>37.394763380579903</v>
      </c>
      <c r="U193">
        <f t="shared" si="44"/>
        <v>143.57430041260702</v>
      </c>
      <c r="V193">
        <f t="shared" si="45"/>
        <v>137.05514770002139</v>
      </c>
      <c r="W193">
        <f t="shared" si="46"/>
        <v>131.10230019535933</v>
      </c>
      <c r="X193">
        <f t="shared" si="47"/>
        <v>125.64503887611355</v>
      </c>
      <c r="Y193">
        <f t="shared" si="48"/>
        <v>120.62394915519781</v>
      </c>
      <c r="Z193">
        <f t="shared" si="61"/>
        <v>283.94226205257655</v>
      </c>
      <c r="AA193">
        <f t="shared" si="62"/>
        <v>266.50893149172265</v>
      </c>
      <c r="AB193">
        <f t="shared" si="63"/>
        <v>250.58999801946666</v>
      </c>
      <c r="AC193">
        <f t="shared" si="64"/>
        <v>235.99634686113396</v>
      </c>
      <c r="AD193">
        <f t="shared" si="65"/>
        <v>222.56909323790785</v>
      </c>
      <c r="AE193">
        <v>3.8984007459792149</v>
      </c>
      <c r="AF193">
        <f t="shared" si="49"/>
        <v>14.967608007987113</v>
      </c>
      <c r="AG193">
        <f t="shared" si="50"/>
        <v>14.287986919353767</v>
      </c>
      <c r="AH193">
        <f t="shared" si="51"/>
        <v>13.667403098119404</v>
      </c>
      <c r="AI193">
        <f t="shared" si="52"/>
        <v>13.098484092497356</v>
      </c>
      <c r="AJ193">
        <f t="shared" si="53"/>
        <v>15.718794921356237</v>
      </c>
      <c r="AK193">
        <f t="shared" si="54"/>
        <v>283.9422620525765</v>
      </c>
      <c r="AL193">
        <f t="shared" si="55"/>
        <v>266.50893149172265</v>
      </c>
      <c r="AM193">
        <f t="shared" si="56"/>
        <v>250.58999801946672</v>
      </c>
      <c r="AN193">
        <f t="shared" si="57"/>
        <v>235.99634686113396</v>
      </c>
      <c r="AO193">
        <f t="shared" si="58"/>
        <v>303.21136654738484</v>
      </c>
    </row>
    <row r="194" spans="1:41" x14ac:dyDescent="0.4">
      <c r="A194">
        <v>193</v>
      </c>
      <c r="B194">
        <v>4507.9878244547099</v>
      </c>
      <c r="C194">
        <v>1000</v>
      </c>
      <c r="D194">
        <v>14.6</v>
      </c>
      <c r="E194">
        <v>16.448983861087999</v>
      </c>
      <c r="F194">
        <v>9</v>
      </c>
      <c r="G194">
        <v>0</v>
      </c>
      <c r="H194">
        <v>9.8000000000000004E-2</v>
      </c>
      <c r="I194">
        <v>100</v>
      </c>
      <c r="J194">
        <v>8.6923948049797701</v>
      </c>
      <c r="K194">
        <v>39.185209946202178</v>
      </c>
      <c r="M194">
        <v>193</v>
      </c>
      <c r="N194">
        <v>4.6391752577319589E-2</v>
      </c>
      <c r="O194">
        <f t="shared" si="59"/>
        <v>0.95360824742268036</v>
      </c>
      <c r="P194">
        <v>0</v>
      </c>
      <c r="Q194">
        <v>4.3837357052096571E-2</v>
      </c>
      <c r="R194">
        <v>1</v>
      </c>
      <c r="S194">
        <f t="shared" si="60"/>
        <v>0</v>
      </c>
      <c r="T194">
        <v>39.185209946202178</v>
      </c>
      <c r="U194">
        <f t="shared" ref="U194:U257" si="66">T194/(((O194+P194+Q194+S194)/4))</f>
        <v>157.14224322773316</v>
      </c>
      <c r="V194">
        <f t="shared" ref="V194:V257" si="67">T194/(((O194+(2*P194)+(2*Q194)+S194)/4))</f>
        <v>150.52665373009998</v>
      </c>
      <c r="W194">
        <f t="shared" ref="W194:W257" si="68">T194/(((O194+(3*P194)+(3*Q194)+S194)/4))</f>
        <v>144.44558552739127</v>
      </c>
      <c r="X194">
        <f t="shared" ref="X194:X257" si="69">T194/(((O194+(4*P194)+(4*Q194)+S194)/4))</f>
        <v>138.83677233266823</v>
      </c>
      <c r="Y194">
        <f t="shared" ref="Y194:Y257" si="70">T194/(((O194+(5*P194)+(5*Q194)+S194)/4))</f>
        <v>133.64725754867101</v>
      </c>
      <c r="Z194">
        <f t="shared" si="61"/>
        <v>301.02437486866995</v>
      </c>
      <c r="AA194">
        <f t="shared" si="62"/>
        <v>284.14150118567625</v>
      </c>
      <c r="AB194">
        <f t="shared" si="63"/>
        <v>268.62271690186748</v>
      </c>
      <c r="AC194">
        <f t="shared" si="64"/>
        <v>254.30911949503096</v>
      </c>
      <c r="AD194">
        <f t="shared" si="65"/>
        <v>241.06556461521285</v>
      </c>
      <c r="AE194">
        <v>8.6923948049797701</v>
      </c>
      <c r="AF194">
        <f t="shared" ref="AF194:AF257" si="71">AE194/(((O194+P194+Q194+S194)/4))</f>
        <v>34.858621927786864</v>
      </c>
      <c r="AG194">
        <f t="shared" ref="AG194:AG257" si="72">J194/((O194+(2*P194)+(2*Q194)+S194)/4)</f>
        <v>33.391095892835025</v>
      </c>
      <c r="AH194">
        <f t="shared" ref="AH194:AH257" si="73">J194/((O194+(3*P194)+(3*Q194)+S194)/4)</f>
        <v>32.042141893953215</v>
      </c>
      <c r="AI194">
        <f t="shared" ref="AI194:AI257" si="74">J194/((O194+(4*P194)+(4*Q194)+S194)/4)</f>
        <v>30.797947496555636</v>
      </c>
      <c r="AJ194">
        <f t="shared" ref="AJ194:AJ257" si="75">J194/((O194+(5*P194)+(5*Q194)+S194)/5)</f>
        <v>37.058456775234603</v>
      </c>
      <c r="AK194">
        <f t="shared" ref="AK194:AK257" si="76">ABS((AE194-AF194)/AE194)*100</f>
        <v>301.02437486866995</v>
      </c>
      <c r="AL194">
        <f t="shared" ref="AL194:AL257" si="77">ABS((AE194-AG194)/AE194)*100</f>
        <v>284.14150118567625</v>
      </c>
      <c r="AM194">
        <f t="shared" ref="AM194:AM257" si="78">ABS((AE194-AH194)/AE194)*100</f>
        <v>268.62271690186748</v>
      </c>
      <c r="AN194">
        <f t="shared" ref="AN194:AN257" si="79">ABS((AE194-AI194)/AE194)*100</f>
        <v>254.30911949503096</v>
      </c>
      <c r="AO194">
        <f t="shared" ref="AO194:AO257" si="80">ABS((AE194-AJ194)/AE194)*100</f>
        <v>326.33195576901608</v>
      </c>
    </row>
    <row r="195" spans="1:41" x14ac:dyDescent="0.4">
      <c r="A195">
        <v>194</v>
      </c>
      <c r="B195">
        <v>650.44077043846505</v>
      </c>
      <c r="C195">
        <v>1000</v>
      </c>
      <c r="D195">
        <v>10.9</v>
      </c>
      <c r="E195">
        <v>11.381456479936</v>
      </c>
      <c r="F195">
        <v>16</v>
      </c>
      <c r="G195">
        <v>0</v>
      </c>
      <c r="H195">
        <v>2.9000000000000001E-2</v>
      </c>
      <c r="I195">
        <v>100</v>
      </c>
      <c r="J195">
        <v>65.659283302597458</v>
      </c>
      <c r="K195">
        <v>42.707474817778937</v>
      </c>
      <c r="M195">
        <v>194</v>
      </c>
      <c r="N195">
        <v>8.247422680412371E-2</v>
      </c>
      <c r="O195">
        <f t="shared" ref="O195:O258" si="81">1-N195</f>
        <v>0.91752577319587625</v>
      </c>
      <c r="P195">
        <v>0</v>
      </c>
      <c r="Q195">
        <v>0</v>
      </c>
      <c r="R195">
        <v>1</v>
      </c>
      <c r="S195">
        <f t="shared" ref="S195:S258" si="82">1-R195</f>
        <v>0</v>
      </c>
      <c r="T195">
        <v>42.707474817778937</v>
      </c>
      <c r="U195">
        <f t="shared" si="66"/>
        <v>186.18539583481154</v>
      </c>
      <c r="V195">
        <f t="shared" si="67"/>
        <v>186.18539583481154</v>
      </c>
      <c r="W195">
        <f t="shared" si="68"/>
        <v>186.18539583481154</v>
      </c>
      <c r="X195">
        <f t="shared" si="69"/>
        <v>186.18539583481154</v>
      </c>
      <c r="Y195">
        <f t="shared" si="70"/>
        <v>186.18539583481154</v>
      </c>
      <c r="Z195">
        <f t="shared" ref="Z195:Z258" si="83">ABS((T195-U195)/T195)*100</f>
        <v>335.95505617977523</v>
      </c>
      <c r="AA195">
        <f t="shared" ref="AA195:AA258" si="84">ABS((T195-V195)/T195)*100</f>
        <v>335.95505617977523</v>
      </c>
      <c r="AB195">
        <f t="shared" ref="AB195:AB258" si="85">ABS((T195-W195)/T195)*100</f>
        <v>335.95505617977523</v>
      </c>
      <c r="AC195">
        <f t="shared" ref="AC195:AC258" si="86">ABS((T195-X195)/T195)*100</f>
        <v>335.95505617977523</v>
      </c>
      <c r="AD195">
        <f t="shared" ref="AD195:AD258" si="87">ABS((T195-Y195)/T195)*100</f>
        <v>335.95505617977523</v>
      </c>
      <c r="AE195">
        <v>65.659283302597458</v>
      </c>
      <c r="AF195">
        <f t="shared" si="71"/>
        <v>286.2449654090766</v>
      </c>
      <c r="AG195">
        <f t="shared" si="72"/>
        <v>286.2449654090766</v>
      </c>
      <c r="AH195">
        <f t="shared" si="73"/>
        <v>286.2449654090766</v>
      </c>
      <c r="AI195">
        <f t="shared" si="74"/>
        <v>286.2449654090766</v>
      </c>
      <c r="AJ195">
        <f t="shared" si="75"/>
        <v>357.80620676134572</v>
      </c>
      <c r="AK195">
        <f t="shared" si="76"/>
        <v>335.95505617977534</v>
      </c>
      <c r="AL195">
        <f t="shared" si="77"/>
        <v>335.95505617977534</v>
      </c>
      <c r="AM195">
        <f t="shared" si="78"/>
        <v>335.95505617977534</v>
      </c>
      <c r="AN195">
        <f t="shared" si="79"/>
        <v>335.95505617977534</v>
      </c>
      <c r="AO195">
        <f t="shared" si="80"/>
        <v>444.9438202247191</v>
      </c>
    </row>
    <row r="196" spans="1:41" x14ac:dyDescent="0.4">
      <c r="A196">
        <v>195</v>
      </c>
      <c r="B196">
        <v>2773.3045724367598</v>
      </c>
      <c r="C196">
        <v>1000</v>
      </c>
      <c r="D196">
        <v>14.6</v>
      </c>
      <c r="E196">
        <v>21.203746321808001</v>
      </c>
      <c r="F196">
        <v>9.5</v>
      </c>
      <c r="G196">
        <v>0</v>
      </c>
      <c r="H196">
        <v>0.35799999999999998</v>
      </c>
      <c r="I196">
        <v>96</v>
      </c>
      <c r="J196">
        <v>0.61359089685500134</v>
      </c>
      <c r="K196">
        <v>1.7016744398535475</v>
      </c>
      <c r="M196">
        <v>195</v>
      </c>
      <c r="N196">
        <v>4.8969072164948453E-2</v>
      </c>
      <c r="O196">
        <f t="shared" si="81"/>
        <v>0.9510309278350515</v>
      </c>
      <c r="P196">
        <v>0</v>
      </c>
      <c r="Q196">
        <v>0.2090216010165184</v>
      </c>
      <c r="R196">
        <v>0.95918367346938771</v>
      </c>
      <c r="S196">
        <f t="shared" si="82"/>
        <v>4.081632653061229E-2</v>
      </c>
      <c r="T196">
        <v>1.7016744398535475</v>
      </c>
      <c r="U196">
        <f t="shared" si="66"/>
        <v>5.668144134896334</v>
      </c>
      <c r="V196">
        <f t="shared" si="67"/>
        <v>4.8278202952026623</v>
      </c>
      <c r="W196">
        <f t="shared" si="68"/>
        <v>4.2044888900771262</v>
      </c>
      <c r="X196">
        <f t="shared" si="69"/>
        <v>3.7237115953398154</v>
      </c>
      <c r="Y196">
        <f t="shared" si="70"/>
        <v>3.3416039590667794</v>
      </c>
      <c r="Z196">
        <f t="shared" si="83"/>
        <v>233.09215923723667</v>
      </c>
      <c r="AA196">
        <f t="shared" si="84"/>
        <v>183.70998483224338</v>
      </c>
      <c r="AB196">
        <f t="shared" si="85"/>
        <v>147.07951130998831</v>
      </c>
      <c r="AC196">
        <f t="shared" si="86"/>
        <v>118.8263223640059</v>
      </c>
      <c r="AD196">
        <f t="shared" si="87"/>
        <v>96.371519769337922</v>
      </c>
      <c r="AE196">
        <v>0.61359089685500134</v>
      </c>
      <c r="AF196">
        <f t="shared" si="71"/>
        <v>2.0438231672174498</v>
      </c>
      <c r="AG196">
        <f t="shared" si="72"/>
        <v>1.7408186403993504</v>
      </c>
      <c r="AH196">
        <f t="shared" si="73"/>
        <v>1.5160573893919116</v>
      </c>
      <c r="AI196">
        <f t="shared" si="74"/>
        <v>1.3426983939481201</v>
      </c>
      <c r="AJ196">
        <f t="shared" si="75"/>
        <v>1.5061472116505961</v>
      </c>
      <c r="AK196">
        <f t="shared" si="76"/>
        <v>233.09215923723673</v>
      </c>
      <c r="AL196">
        <f t="shared" si="77"/>
        <v>183.70998483224338</v>
      </c>
      <c r="AM196">
        <f t="shared" si="78"/>
        <v>147.07951130998828</v>
      </c>
      <c r="AN196">
        <f t="shared" si="79"/>
        <v>118.82632236400588</v>
      </c>
      <c r="AO196">
        <f t="shared" si="80"/>
        <v>145.4643997116724</v>
      </c>
    </row>
    <row r="197" spans="1:41" x14ac:dyDescent="0.4">
      <c r="A197">
        <v>196</v>
      </c>
      <c r="B197">
        <v>616.44001733608297</v>
      </c>
      <c r="C197">
        <v>1000</v>
      </c>
      <c r="D197">
        <v>13.5</v>
      </c>
      <c r="E197">
        <v>15.00874275714</v>
      </c>
      <c r="F197">
        <v>7</v>
      </c>
      <c r="G197">
        <v>0</v>
      </c>
      <c r="H197">
        <v>8.3000000000000004E-2</v>
      </c>
      <c r="I197">
        <v>100</v>
      </c>
      <c r="J197">
        <v>49.292939654524488</v>
      </c>
      <c r="K197">
        <v>30.386140575181567</v>
      </c>
      <c r="M197">
        <v>196</v>
      </c>
      <c r="N197">
        <v>3.608247422680412E-2</v>
      </c>
      <c r="O197">
        <f t="shared" si="81"/>
        <v>0.96391752577319589</v>
      </c>
      <c r="P197">
        <v>0</v>
      </c>
      <c r="Q197">
        <v>3.4307496823379927E-2</v>
      </c>
      <c r="R197">
        <v>1</v>
      </c>
      <c r="S197">
        <f t="shared" si="82"/>
        <v>0</v>
      </c>
      <c r="T197">
        <v>30.386140575181567</v>
      </c>
      <c r="U197">
        <f t="shared" si="66"/>
        <v>121.76068476480926</v>
      </c>
      <c r="V197">
        <f t="shared" si="67"/>
        <v>117.71499687874837</v>
      </c>
      <c r="W197">
        <f t="shared" si="68"/>
        <v>113.92951187631789</v>
      </c>
      <c r="X197">
        <f t="shared" si="69"/>
        <v>110.3799090116659</v>
      </c>
      <c r="Y197">
        <f t="shared" si="70"/>
        <v>107.04480692061148</v>
      </c>
      <c r="Z197">
        <f t="shared" si="83"/>
        <v>300.71125342011845</v>
      </c>
      <c r="AA197">
        <f t="shared" si="84"/>
        <v>287.39699958768119</v>
      </c>
      <c r="AB197">
        <f t="shared" si="85"/>
        <v>274.93906669204279</v>
      </c>
      <c r="AC197">
        <f t="shared" si="86"/>
        <v>263.25741578981797</v>
      </c>
      <c r="AD197">
        <f t="shared" si="87"/>
        <v>252.28168136641304</v>
      </c>
      <c r="AE197">
        <v>49.292939654524488</v>
      </c>
      <c r="AF197">
        <f t="shared" si="71"/>
        <v>197.52235633726769</v>
      </c>
      <c r="AG197">
        <f t="shared" si="72"/>
        <v>190.95936923019417</v>
      </c>
      <c r="AH197">
        <f t="shared" si="73"/>
        <v>184.81848788574598</v>
      </c>
      <c r="AI197">
        <f t="shared" si="74"/>
        <v>179.0602587558601</v>
      </c>
      <c r="AJ197">
        <f t="shared" si="75"/>
        <v>217.06249576236277</v>
      </c>
      <c r="AK197">
        <f t="shared" si="76"/>
        <v>300.71125342011845</v>
      </c>
      <c r="AL197">
        <f t="shared" si="77"/>
        <v>287.39699958768114</v>
      </c>
      <c r="AM197">
        <f t="shared" si="78"/>
        <v>274.93906669204279</v>
      </c>
      <c r="AN197">
        <f t="shared" si="79"/>
        <v>263.25741578981797</v>
      </c>
      <c r="AO197">
        <f t="shared" si="80"/>
        <v>340.35210170801633</v>
      </c>
    </row>
    <row r="198" spans="1:41" x14ac:dyDescent="0.4">
      <c r="A198">
        <v>197</v>
      </c>
      <c r="B198">
        <v>573.38258383407401</v>
      </c>
      <c r="C198">
        <v>1000</v>
      </c>
      <c r="D198">
        <v>13.8</v>
      </c>
      <c r="E198">
        <v>22.358827735919999</v>
      </c>
      <c r="F198">
        <v>0</v>
      </c>
      <c r="G198">
        <v>23.7</v>
      </c>
      <c r="H198">
        <v>0.497</v>
      </c>
      <c r="I198">
        <v>82</v>
      </c>
      <c r="J198">
        <v>1.4479398395153285</v>
      </c>
      <c r="K198">
        <v>0.83022348641759347</v>
      </c>
      <c r="M198">
        <v>197</v>
      </c>
      <c r="N198">
        <v>0</v>
      </c>
      <c r="O198">
        <f t="shared" si="81"/>
        <v>1</v>
      </c>
      <c r="P198">
        <v>0.24739039665970772</v>
      </c>
      <c r="Q198">
        <v>0.29733163913595934</v>
      </c>
      <c r="R198">
        <v>0.81632653061224492</v>
      </c>
      <c r="S198">
        <f t="shared" si="82"/>
        <v>0.18367346938775508</v>
      </c>
      <c r="T198">
        <v>0.83022348641759347</v>
      </c>
      <c r="U198">
        <f t="shared" si="66"/>
        <v>1.9213738613130398</v>
      </c>
      <c r="V198">
        <f t="shared" si="67"/>
        <v>1.4609424659316037</v>
      </c>
      <c r="W198">
        <f t="shared" si="68"/>
        <v>1.1785248433026141</v>
      </c>
      <c r="X198">
        <f t="shared" si="69"/>
        <v>0.98760835586051987</v>
      </c>
      <c r="Y198">
        <f t="shared" si="70"/>
        <v>0.84992394833148932</v>
      </c>
      <c r="Z198">
        <f t="shared" si="83"/>
        <v>131.42851205086353</v>
      </c>
      <c r="AA198">
        <f t="shared" si="84"/>
        <v>75.96978281541476</v>
      </c>
      <c r="AB198">
        <f t="shared" si="85"/>
        <v>41.952722680484229</v>
      </c>
      <c r="AC198">
        <f t="shared" si="86"/>
        <v>18.956928106435608</v>
      </c>
      <c r="AD198">
        <f t="shared" si="87"/>
        <v>2.372910696480433</v>
      </c>
      <c r="AE198">
        <v>1.4479398395153285</v>
      </c>
      <c r="AF198">
        <f t="shared" si="71"/>
        <v>3.3509456259819861</v>
      </c>
      <c r="AG198">
        <f t="shared" si="72"/>
        <v>2.5479365908929887</v>
      </c>
      <c r="AH198">
        <f t="shared" si="73"/>
        <v>2.0553900249674424</v>
      </c>
      <c r="AI198">
        <f t="shared" si="74"/>
        <v>1.7224247539166884</v>
      </c>
      <c r="AJ198">
        <f t="shared" si="75"/>
        <v>1.8528726985572368</v>
      </c>
      <c r="AK198">
        <f t="shared" si="76"/>
        <v>131.42851205086353</v>
      </c>
      <c r="AL198">
        <f t="shared" si="77"/>
        <v>75.969782815414774</v>
      </c>
      <c r="AM198">
        <f t="shared" si="78"/>
        <v>41.952722680484214</v>
      </c>
      <c r="AN198">
        <f t="shared" si="79"/>
        <v>18.956928106435605</v>
      </c>
      <c r="AO198">
        <f t="shared" si="80"/>
        <v>27.96613837060055</v>
      </c>
    </row>
    <row r="199" spans="1:41" x14ac:dyDescent="0.4">
      <c r="A199">
        <v>198</v>
      </c>
      <c r="B199">
        <v>1548.2353703638701</v>
      </c>
      <c r="C199">
        <v>1000</v>
      </c>
      <c r="D199">
        <v>18</v>
      </c>
      <c r="E199">
        <v>35.071179997439998</v>
      </c>
      <c r="F199">
        <v>0</v>
      </c>
      <c r="G199">
        <v>74.900000000000006</v>
      </c>
      <c r="H199">
        <v>0.88300000000000001</v>
      </c>
      <c r="I199">
        <v>44</v>
      </c>
      <c r="J199">
        <v>0.12550111870324057</v>
      </c>
      <c r="K199">
        <v>0.1943052709965917</v>
      </c>
      <c r="M199">
        <v>198</v>
      </c>
      <c r="N199">
        <v>0</v>
      </c>
      <c r="O199">
        <f t="shared" si="81"/>
        <v>1</v>
      </c>
      <c r="P199">
        <v>0.78183716075156584</v>
      </c>
      <c r="Q199">
        <v>0.54256670902160098</v>
      </c>
      <c r="R199">
        <v>0.42857142857142855</v>
      </c>
      <c r="S199">
        <f t="shared" si="82"/>
        <v>0.5714285714285714</v>
      </c>
      <c r="T199">
        <v>0.1943052709965917</v>
      </c>
      <c r="U199">
        <f t="shared" si="66"/>
        <v>0.26839297499679532</v>
      </c>
      <c r="V199">
        <f t="shared" si="67"/>
        <v>0.18416529945613952</v>
      </c>
      <c r="W199">
        <f t="shared" si="68"/>
        <v>0.14017520680332149</v>
      </c>
      <c r="X199">
        <f t="shared" si="69"/>
        <v>0.11314836216946222</v>
      </c>
      <c r="Y199">
        <f t="shared" si="70"/>
        <v>9.4858854483136801E-2</v>
      </c>
      <c r="Z199">
        <f t="shared" si="83"/>
        <v>38.12953895702767</v>
      </c>
      <c r="AA199">
        <f t="shared" si="84"/>
        <v>5.2185776991248201</v>
      </c>
      <c r="AB199">
        <f t="shared" si="85"/>
        <v>27.858258252921868</v>
      </c>
      <c r="AC199">
        <f t="shared" si="86"/>
        <v>41.767734045955471</v>
      </c>
      <c r="AD199">
        <f t="shared" si="87"/>
        <v>51.180503752365667</v>
      </c>
      <c r="AE199">
        <v>0.12550111870324057</v>
      </c>
      <c r="AF199">
        <f t="shared" si="71"/>
        <v>0.17335411665069825</v>
      </c>
      <c r="AG199">
        <f t="shared" si="72"/>
        <v>0.11895174531044109</v>
      </c>
      <c r="AH199">
        <f t="shared" si="73"/>
        <v>9.0538692944585789E-2</v>
      </c>
      <c r="AI199">
        <f t="shared" si="74"/>
        <v>7.3082145218572175E-2</v>
      </c>
      <c r="AJ199">
        <f t="shared" si="75"/>
        <v>7.6586267420084536E-2</v>
      </c>
      <c r="AK199">
        <f t="shared" si="76"/>
        <v>38.129538957027684</v>
      </c>
      <c r="AL199">
        <f t="shared" si="77"/>
        <v>5.2185776991248236</v>
      </c>
      <c r="AM199">
        <f t="shared" si="78"/>
        <v>27.858258252921864</v>
      </c>
      <c r="AN199">
        <f t="shared" si="79"/>
        <v>41.767734045955471</v>
      </c>
      <c r="AO199">
        <f t="shared" si="80"/>
        <v>38.975629690457097</v>
      </c>
    </row>
    <row r="200" spans="1:41" x14ac:dyDescent="0.4">
      <c r="A200">
        <v>199</v>
      </c>
      <c r="B200">
        <v>4008.3573583931902</v>
      </c>
      <c r="C200">
        <v>1000</v>
      </c>
      <c r="D200">
        <v>18.399999999999999</v>
      </c>
      <c r="E200">
        <v>22.751831925375999</v>
      </c>
      <c r="F200">
        <v>6.5</v>
      </c>
      <c r="G200">
        <v>0</v>
      </c>
      <c r="H200">
        <v>0.20599999999999999</v>
      </c>
      <c r="I200">
        <v>98</v>
      </c>
      <c r="J200">
        <v>1.6349511756475403</v>
      </c>
      <c r="K200">
        <v>6.5534685755204158</v>
      </c>
      <c r="M200">
        <v>199</v>
      </c>
      <c r="N200">
        <v>3.3505154639175257E-2</v>
      </c>
      <c r="O200">
        <f t="shared" si="81"/>
        <v>0.96649484536082475</v>
      </c>
      <c r="P200">
        <v>0</v>
      </c>
      <c r="Q200">
        <v>0.11245235069885641</v>
      </c>
      <c r="R200">
        <v>0.97959183673469385</v>
      </c>
      <c r="S200">
        <f t="shared" si="82"/>
        <v>2.0408163265306145E-2</v>
      </c>
      <c r="T200">
        <v>6.5534685755204158</v>
      </c>
      <c r="U200">
        <f t="shared" si="66"/>
        <v>23.844768736268481</v>
      </c>
      <c r="V200">
        <f t="shared" si="67"/>
        <v>21.632041193702154</v>
      </c>
      <c r="W200">
        <f t="shared" si="68"/>
        <v>19.79511055236064</v>
      </c>
      <c r="X200">
        <f t="shared" si="69"/>
        <v>18.245735258975259</v>
      </c>
      <c r="Y200">
        <f t="shared" si="70"/>
        <v>16.92129523150367</v>
      </c>
      <c r="Z200">
        <f t="shared" si="83"/>
        <v>263.84959295200326</v>
      </c>
      <c r="AA200">
        <f t="shared" si="84"/>
        <v>230.08537302682245</v>
      </c>
      <c r="AB200">
        <f t="shared" si="85"/>
        <v>202.05547374260044</v>
      </c>
      <c r="AC200">
        <f t="shared" si="86"/>
        <v>178.41340884931842</v>
      </c>
      <c r="AD200">
        <f t="shared" si="87"/>
        <v>158.20365256210812</v>
      </c>
      <c r="AE200">
        <v>1.6349511756475403</v>
      </c>
      <c r="AF200">
        <f t="shared" si="71"/>
        <v>5.9487631975575681</v>
      </c>
      <c r="AG200">
        <f t="shared" si="72"/>
        <v>5.3967346869426027</v>
      </c>
      <c r="AH200">
        <f t="shared" si="73"/>
        <v>4.938459519062393</v>
      </c>
      <c r="AI200">
        <f t="shared" si="74"/>
        <v>4.5519233011423248</v>
      </c>
      <c r="AJ200">
        <f t="shared" si="75"/>
        <v>5.2768795664113464</v>
      </c>
      <c r="AK200">
        <f t="shared" si="76"/>
        <v>263.84959295200332</v>
      </c>
      <c r="AL200">
        <f t="shared" si="77"/>
        <v>230.08537302682245</v>
      </c>
      <c r="AM200">
        <f t="shared" si="78"/>
        <v>202.05547374260044</v>
      </c>
      <c r="AN200">
        <f t="shared" si="79"/>
        <v>178.41340884931844</v>
      </c>
      <c r="AO200">
        <f t="shared" si="80"/>
        <v>222.75456570263518</v>
      </c>
    </row>
    <row r="201" spans="1:41" x14ac:dyDescent="0.4">
      <c r="A201">
        <v>200</v>
      </c>
      <c r="B201">
        <v>9628.7225933076497</v>
      </c>
      <c r="C201">
        <v>1000</v>
      </c>
      <c r="D201">
        <v>18.899999999999999</v>
      </c>
      <c r="E201">
        <v>22.492990680576</v>
      </c>
      <c r="F201">
        <v>1.5</v>
      </c>
      <c r="G201">
        <v>0</v>
      </c>
      <c r="H201">
        <v>0.17599999999999999</v>
      </c>
      <c r="I201">
        <v>98</v>
      </c>
      <c r="J201">
        <v>1.349715412647754</v>
      </c>
      <c r="K201">
        <v>12.996035288296985</v>
      </c>
      <c r="M201">
        <v>200</v>
      </c>
      <c r="N201">
        <v>7.7319587628865982E-3</v>
      </c>
      <c r="O201">
        <f t="shared" si="81"/>
        <v>0.99226804123711343</v>
      </c>
      <c r="P201">
        <v>0</v>
      </c>
      <c r="Q201">
        <v>9.3392630241423122E-2</v>
      </c>
      <c r="R201">
        <v>0.97959183673469385</v>
      </c>
      <c r="S201">
        <f t="shared" si="82"/>
        <v>2.0408163265306145E-2</v>
      </c>
      <c r="T201">
        <v>12.996035288296985</v>
      </c>
      <c r="U201">
        <f t="shared" si="66"/>
        <v>46.999010839345345</v>
      </c>
      <c r="V201">
        <f t="shared" si="67"/>
        <v>43.339567523185515</v>
      </c>
      <c r="W201">
        <f t="shared" si="68"/>
        <v>40.208822747375102</v>
      </c>
      <c r="X201">
        <f t="shared" si="69"/>
        <v>37.499919890258909</v>
      </c>
      <c r="Y201">
        <f t="shared" si="70"/>
        <v>35.132980852796969</v>
      </c>
      <c r="Z201">
        <f t="shared" si="83"/>
        <v>261.64114513961238</v>
      </c>
      <c r="AA201">
        <f t="shared" si="84"/>
        <v>233.48299355737421</v>
      </c>
      <c r="AB201">
        <f t="shared" si="85"/>
        <v>209.39299452028578</v>
      </c>
      <c r="AC201">
        <f t="shared" si="86"/>
        <v>188.54892325529335</v>
      </c>
      <c r="AD201">
        <f t="shared" si="87"/>
        <v>170.33614539685379</v>
      </c>
      <c r="AE201">
        <v>1.349715412647754</v>
      </c>
      <c r="AF201">
        <f t="shared" si="71"/>
        <v>4.8811262744251822</v>
      </c>
      <c r="AG201">
        <f t="shared" si="72"/>
        <v>4.5010713626029961</v>
      </c>
      <c r="AH201">
        <f t="shared" si="73"/>
        <v>4.1759249326927179</v>
      </c>
      <c r="AI201">
        <f t="shared" si="74"/>
        <v>3.8945892902058334</v>
      </c>
      <c r="AJ201">
        <f t="shared" si="75"/>
        <v>4.5609607754739727</v>
      </c>
      <c r="AK201">
        <f t="shared" si="76"/>
        <v>261.64114513961238</v>
      </c>
      <c r="AL201">
        <f t="shared" si="77"/>
        <v>233.48299355737421</v>
      </c>
      <c r="AM201">
        <f t="shared" si="78"/>
        <v>209.39299452028578</v>
      </c>
      <c r="AN201">
        <f t="shared" si="79"/>
        <v>188.54892325529335</v>
      </c>
      <c r="AO201">
        <f t="shared" si="80"/>
        <v>237.9201817460673</v>
      </c>
    </row>
    <row r="202" spans="1:41" x14ac:dyDescent="0.4">
      <c r="A202">
        <v>201</v>
      </c>
      <c r="B202">
        <v>9075.7167478596602</v>
      </c>
      <c r="C202">
        <v>1000</v>
      </c>
      <c r="D202">
        <v>19.3</v>
      </c>
      <c r="E202">
        <v>30.415869754264001</v>
      </c>
      <c r="F202">
        <v>1</v>
      </c>
      <c r="G202">
        <v>13.3</v>
      </c>
      <c r="H202">
        <v>0.51700000000000002</v>
      </c>
      <c r="I202">
        <v>86</v>
      </c>
      <c r="J202">
        <v>6.183998951981267E-2</v>
      </c>
      <c r="K202">
        <v>0.56124222857242978</v>
      </c>
      <c r="M202">
        <v>201</v>
      </c>
      <c r="N202">
        <v>5.1546391752577319E-3</v>
      </c>
      <c r="O202">
        <f t="shared" si="81"/>
        <v>0.99484536082474229</v>
      </c>
      <c r="P202">
        <v>0.13883089770354906</v>
      </c>
      <c r="Q202">
        <v>0.31003811944091486</v>
      </c>
      <c r="R202">
        <v>0.8571428571428571</v>
      </c>
      <c r="S202">
        <f t="shared" si="82"/>
        <v>0.1428571428571429</v>
      </c>
      <c r="T202">
        <v>0.56124222857242978</v>
      </c>
      <c r="U202">
        <f t="shared" si="66"/>
        <v>1.4149812251265237</v>
      </c>
      <c r="V202">
        <f t="shared" si="67"/>
        <v>1.1029400625614889</v>
      </c>
      <c r="W202">
        <f t="shared" si="68"/>
        <v>0.90365909098053121</v>
      </c>
      <c r="X202">
        <f t="shared" si="69"/>
        <v>0.76537069223173126</v>
      </c>
      <c r="Y202">
        <f t="shared" si="70"/>
        <v>0.66378986544219554</v>
      </c>
      <c r="Z202">
        <f t="shared" si="83"/>
        <v>152.11595868786566</v>
      </c>
      <c r="AA202">
        <f t="shared" si="84"/>
        <v>96.517654305328449</v>
      </c>
      <c r="AB202">
        <f t="shared" si="85"/>
        <v>61.010530743395698</v>
      </c>
      <c r="AC202">
        <f t="shared" si="86"/>
        <v>36.370831214629135</v>
      </c>
      <c r="AD202">
        <f t="shared" si="87"/>
        <v>18.271546873905926</v>
      </c>
      <c r="AE202">
        <v>6.183998951981267E-2</v>
      </c>
      <c r="AF202">
        <f t="shared" si="71"/>
        <v>0.15590848243035138</v>
      </c>
      <c r="AG202">
        <f t="shared" si="72"/>
        <v>0.1215264968269968</v>
      </c>
      <c r="AH202">
        <f t="shared" si="73"/>
        <v>9.9568895337510663E-2</v>
      </c>
      <c r="AI202">
        <f t="shared" si="74"/>
        <v>8.4331707731208086E-2</v>
      </c>
      <c r="AJ202">
        <f t="shared" si="75"/>
        <v>9.14238902396797E-2</v>
      </c>
      <c r="AK202">
        <f t="shared" si="76"/>
        <v>152.11595868786566</v>
      </c>
      <c r="AL202">
        <f t="shared" si="77"/>
        <v>96.517654305328449</v>
      </c>
      <c r="AM202">
        <f t="shared" si="78"/>
        <v>61.010530743395705</v>
      </c>
      <c r="AN202">
        <f t="shared" si="79"/>
        <v>36.370831214629142</v>
      </c>
      <c r="AO202">
        <f t="shared" si="80"/>
        <v>47.83943359238242</v>
      </c>
    </row>
    <row r="203" spans="1:41" x14ac:dyDescent="0.4">
      <c r="A203">
        <v>202</v>
      </c>
      <c r="B203">
        <v>602.18424453798104</v>
      </c>
      <c r="C203">
        <v>1000</v>
      </c>
      <c r="D203">
        <v>17.399999999999999</v>
      </c>
      <c r="E203">
        <v>26.716981493976</v>
      </c>
      <c r="F203">
        <v>0</v>
      </c>
      <c r="G203">
        <v>39.799999999999997</v>
      </c>
      <c r="H203">
        <v>0.48099999999999998</v>
      </c>
      <c r="I203">
        <v>54</v>
      </c>
      <c r="J203">
        <v>1.2661158009827862</v>
      </c>
      <c r="K203">
        <v>0.76243498711241986</v>
      </c>
      <c r="M203">
        <v>202</v>
      </c>
      <c r="N203">
        <v>0</v>
      </c>
      <c r="O203">
        <f t="shared" si="81"/>
        <v>1</v>
      </c>
      <c r="P203">
        <v>0.41544885177453028</v>
      </c>
      <c r="Q203">
        <v>0.28716645489199488</v>
      </c>
      <c r="R203">
        <v>0.53061224489795922</v>
      </c>
      <c r="S203">
        <f t="shared" si="82"/>
        <v>0.46938775510204078</v>
      </c>
      <c r="T203">
        <v>0.76243498711241986</v>
      </c>
      <c r="U203">
        <f t="shared" si="66"/>
        <v>1.4041140190504202</v>
      </c>
      <c r="V203">
        <f t="shared" si="67"/>
        <v>1.0609199405171554</v>
      </c>
      <c r="W203">
        <f t="shared" si="68"/>
        <v>0.85254143996143827</v>
      </c>
      <c r="X203">
        <f t="shared" si="69"/>
        <v>0.71258120588865614</v>
      </c>
      <c r="Y203">
        <f t="shared" si="70"/>
        <v>0.61209469288696328</v>
      </c>
      <c r="Z203">
        <f t="shared" si="83"/>
        <v>84.161803010672415</v>
      </c>
      <c r="AA203">
        <f t="shared" si="84"/>
        <v>39.148905605078745</v>
      </c>
      <c r="AB203">
        <f t="shared" si="85"/>
        <v>11.818247374806313</v>
      </c>
      <c r="AC203">
        <f t="shared" si="86"/>
        <v>6.5387583290970959</v>
      </c>
      <c r="AD203">
        <f t="shared" si="87"/>
        <v>19.718441147991172</v>
      </c>
      <c r="AE203">
        <v>1.2661158009827862</v>
      </c>
      <c r="AF203">
        <f t="shared" si="71"/>
        <v>2.3317016872929162</v>
      </c>
      <c r="AG203">
        <f t="shared" si="72"/>
        <v>1.761786280760524</v>
      </c>
      <c r="AH203">
        <f t="shared" si="73"/>
        <v>1.4157484983944422</v>
      </c>
      <c r="AI203">
        <f t="shared" si="74"/>
        <v>1.1833275485900099</v>
      </c>
      <c r="AJ203">
        <f t="shared" si="75"/>
        <v>1.2705718773757233</v>
      </c>
      <c r="AK203">
        <f t="shared" si="76"/>
        <v>84.161803010672429</v>
      </c>
      <c r="AL203">
        <f t="shared" si="77"/>
        <v>39.14890560507876</v>
      </c>
      <c r="AM203">
        <f t="shared" si="78"/>
        <v>11.818247374806306</v>
      </c>
      <c r="AN203">
        <f t="shared" si="79"/>
        <v>6.5387583290970941</v>
      </c>
      <c r="AO203">
        <f t="shared" si="80"/>
        <v>0.35194856501105198</v>
      </c>
    </row>
    <row r="204" spans="1:41" x14ac:dyDescent="0.4">
      <c r="A204">
        <v>203</v>
      </c>
      <c r="B204">
        <v>1024.8067618657101</v>
      </c>
      <c r="C204">
        <v>1000</v>
      </c>
      <c r="D204">
        <v>16.3</v>
      </c>
      <c r="E204">
        <v>22.794497871088002</v>
      </c>
      <c r="F204">
        <v>0</v>
      </c>
      <c r="G204">
        <v>0.9</v>
      </c>
      <c r="H204">
        <v>0.35599999999999998</v>
      </c>
      <c r="I204">
        <v>98</v>
      </c>
      <c r="J204">
        <v>1.7154806919857442</v>
      </c>
      <c r="K204">
        <v>1.7580362129970581</v>
      </c>
      <c r="M204">
        <v>203</v>
      </c>
      <c r="N204">
        <v>0</v>
      </c>
      <c r="O204">
        <f t="shared" si="81"/>
        <v>1</v>
      </c>
      <c r="P204">
        <v>9.3945720250521933E-3</v>
      </c>
      <c r="Q204">
        <v>0.20775095298602284</v>
      </c>
      <c r="R204">
        <v>0.97959183673469385</v>
      </c>
      <c r="S204">
        <f t="shared" si="82"/>
        <v>2.0408163265306145E-2</v>
      </c>
      <c r="T204">
        <v>1.7580362129970581</v>
      </c>
      <c r="U204">
        <f t="shared" si="66"/>
        <v>5.682294771212991</v>
      </c>
      <c r="V204">
        <f t="shared" si="67"/>
        <v>4.8340885784191618</v>
      </c>
      <c r="W204">
        <f t="shared" si="68"/>
        <v>4.2062188496911403</v>
      </c>
      <c r="X204">
        <f t="shared" si="69"/>
        <v>3.7227004228531917</v>
      </c>
      <c r="Y204">
        <f t="shared" si="70"/>
        <v>3.3388848387573749</v>
      </c>
      <c r="Z204">
        <f t="shared" si="83"/>
        <v>223.21830057902793</v>
      </c>
      <c r="AA204">
        <f t="shared" si="84"/>
        <v>174.97093306048134</v>
      </c>
      <c r="AB204">
        <f t="shared" si="85"/>
        <v>139.25666710360187</v>
      </c>
      <c r="AC204">
        <f t="shared" si="86"/>
        <v>111.75334133230514</v>
      </c>
      <c r="AD204">
        <f t="shared" si="87"/>
        <v>89.92127773439455</v>
      </c>
      <c r="AE204">
        <v>1.7154806919857442</v>
      </c>
      <c r="AF204">
        <f t="shared" si="71"/>
        <v>5.5447475393976706</v>
      </c>
      <c r="AG204">
        <f t="shared" si="72"/>
        <v>4.7170732652256024</v>
      </c>
      <c r="AH204">
        <f t="shared" si="73"/>
        <v>4.1044019284508977</v>
      </c>
      <c r="AI204">
        <f t="shared" si="74"/>
        <v>3.6325876851903631</v>
      </c>
      <c r="AJ204">
        <f t="shared" si="75"/>
        <v>4.0725785618826977</v>
      </c>
      <c r="AK204">
        <f t="shared" si="76"/>
        <v>223.2183005790279</v>
      </c>
      <c r="AL204">
        <f t="shared" si="77"/>
        <v>174.97093306048131</v>
      </c>
      <c r="AM204">
        <f t="shared" si="78"/>
        <v>139.25666710360187</v>
      </c>
      <c r="AN204">
        <f t="shared" si="79"/>
        <v>111.75334133230514</v>
      </c>
      <c r="AO204">
        <f t="shared" si="80"/>
        <v>137.40159716799317</v>
      </c>
    </row>
    <row r="205" spans="1:41" x14ac:dyDescent="0.4">
      <c r="A205">
        <v>204</v>
      </c>
      <c r="B205">
        <v>6584.3302997922601</v>
      </c>
      <c r="C205">
        <v>1000</v>
      </c>
      <c r="D205">
        <v>17.5</v>
      </c>
      <c r="E205">
        <v>34.496776403200002</v>
      </c>
      <c r="F205">
        <v>0</v>
      </c>
      <c r="G205">
        <v>82.4</v>
      </c>
      <c r="H205">
        <v>0.85599999999999998</v>
      </c>
      <c r="I205">
        <v>32</v>
      </c>
      <c r="J205">
        <v>3.059730633606211E-2</v>
      </c>
      <c r="K205">
        <v>0.20146277120055947</v>
      </c>
      <c r="M205">
        <v>204</v>
      </c>
      <c r="N205">
        <v>0</v>
      </c>
      <c r="O205">
        <f t="shared" si="81"/>
        <v>1</v>
      </c>
      <c r="P205">
        <v>0.86012526096033415</v>
      </c>
      <c r="Q205">
        <v>0.52541296060991105</v>
      </c>
      <c r="R205">
        <v>0.30612244897959184</v>
      </c>
      <c r="S205">
        <f t="shared" si="82"/>
        <v>0.69387755102040816</v>
      </c>
      <c r="T205">
        <v>0.20146277120055947</v>
      </c>
      <c r="U205">
        <f t="shared" si="66"/>
        <v>0.26168960098697258</v>
      </c>
      <c r="V205">
        <f t="shared" si="67"/>
        <v>0.18048362555495534</v>
      </c>
      <c r="W205">
        <f t="shared" si="68"/>
        <v>0.13774073276012888</v>
      </c>
      <c r="X205">
        <f t="shared" si="69"/>
        <v>0.11136645869372166</v>
      </c>
      <c r="Y205">
        <f t="shared" si="70"/>
        <v>9.3469195303921102E-2</v>
      </c>
      <c r="Z205">
        <f t="shared" si="83"/>
        <v>29.894768858538296</v>
      </c>
      <c r="AA205">
        <f t="shared" si="84"/>
        <v>10.413410636905738</v>
      </c>
      <c r="AB205">
        <f t="shared" si="85"/>
        <v>31.629684264093765</v>
      </c>
      <c r="AC205">
        <f t="shared" si="86"/>
        <v>44.721072766911092</v>
      </c>
      <c r="AD205">
        <f t="shared" si="87"/>
        <v>53.604730667150911</v>
      </c>
      <c r="AE205">
        <v>3.059730633606211E-2</v>
      </c>
      <c r="AF205">
        <f t="shared" si="71"/>
        <v>3.974430034216677E-2</v>
      </c>
      <c r="AG205">
        <f t="shared" si="72"/>
        <v>2.7411083183455982E-2</v>
      </c>
      <c r="AH205">
        <f t="shared" si="73"/>
        <v>2.0919474948648108E-2</v>
      </c>
      <c r="AI205">
        <f t="shared" si="74"/>
        <v>1.6913862704797077E-2</v>
      </c>
      <c r="AJ205">
        <f t="shared" si="75"/>
        <v>1.7744628354016145E-2</v>
      </c>
      <c r="AK205">
        <f t="shared" si="76"/>
        <v>29.894768858538296</v>
      </c>
      <c r="AL205">
        <f t="shared" si="77"/>
        <v>10.413410636905745</v>
      </c>
      <c r="AM205">
        <f t="shared" si="78"/>
        <v>31.629684264093765</v>
      </c>
      <c r="AN205">
        <f t="shared" si="79"/>
        <v>44.721072766911092</v>
      </c>
      <c r="AO205">
        <f t="shared" si="80"/>
        <v>42.005913333938636</v>
      </c>
    </row>
    <row r="206" spans="1:41" x14ac:dyDescent="0.4">
      <c r="A206">
        <v>205</v>
      </c>
      <c r="B206">
        <v>9863.3875354567008</v>
      </c>
      <c r="C206">
        <v>1000</v>
      </c>
      <c r="D206">
        <v>14.3</v>
      </c>
      <c r="E206">
        <v>15.66237965354</v>
      </c>
      <c r="F206">
        <v>15.5</v>
      </c>
      <c r="G206">
        <v>0</v>
      </c>
      <c r="H206">
        <v>7.2999999999999995E-2</v>
      </c>
      <c r="I206">
        <v>100</v>
      </c>
      <c r="J206">
        <v>3.0520644525401965</v>
      </c>
      <c r="K206">
        <v>30.10369447859545</v>
      </c>
      <c r="M206">
        <v>205</v>
      </c>
      <c r="N206">
        <v>7.9896907216494839E-2</v>
      </c>
      <c r="O206">
        <f t="shared" si="81"/>
        <v>0.92010309278350522</v>
      </c>
      <c r="P206">
        <v>0</v>
      </c>
      <c r="Q206">
        <v>2.7954256670902157E-2</v>
      </c>
      <c r="R206">
        <v>1</v>
      </c>
      <c r="S206">
        <f t="shared" si="82"/>
        <v>0</v>
      </c>
      <c r="T206">
        <v>30.10369447859545</v>
      </c>
      <c r="U206">
        <f t="shared" si="66"/>
        <v>127.01212430205692</v>
      </c>
      <c r="V206">
        <f t="shared" si="67"/>
        <v>123.37432993488585</v>
      </c>
      <c r="W206">
        <f t="shared" si="68"/>
        <v>119.93911583707302</v>
      </c>
      <c r="X206">
        <f t="shared" si="69"/>
        <v>116.69001858066716</v>
      </c>
      <c r="Y206">
        <f t="shared" si="70"/>
        <v>113.61231163371524</v>
      </c>
      <c r="Z206">
        <f t="shared" si="83"/>
        <v>321.91540441112971</v>
      </c>
      <c r="AA206">
        <f t="shared" si="84"/>
        <v>309.83119205720203</v>
      </c>
      <c r="AB206">
        <f t="shared" si="85"/>
        <v>298.41992125701717</v>
      </c>
      <c r="AC206">
        <f t="shared" si="86"/>
        <v>287.62690294919429</v>
      </c>
      <c r="AD206">
        <f t="shared" si="87"/>
        <v>277.40321778277644</v>
      </c>
      <c r="AE206">
        <v>3.0520644525401965</v>
      </c>
      <c r="AF206">
        <f t="shared" si="71"/>
        <v>12.877130077823303</v>
      </c>
      <c r="AG206">
        <f t="shared" si="72"/>
        <v>12.508312128199606</v>
      </c>
      <c r="AH206">
        <f t="shared" si="73"/>
        <v>12.160032788524063</v>
      </c>
      <c r="AI206">
        <f t="shared" si="74"/>
        <v>11.830622913394848</v>
      </c>
      <c r="AJ206">
        <f t="shared" si="75"/>
        <v>14.398236815863726</v>
      </c>
      <c r="AK206">
        <f t="shared" si="76"/>
        <v>321.91540441112971</v>
      </c>
      <c r="AL206">
        <f t="shared" si="77"/>
        <v>309.83119205720209</v>
      </c>
      <c r="AM206">
        <f t="shared" si="78"/>
        <v>298.41992125701717</v>
      </c>
      <c r="AN206">
        <f t="shared" si="79"/>
        <v>287.62690294919435</v>
      </c>
      <c r="AO206">
        <f t="shared" si="80"/>
        <v>371.75402222847049</v>
      </c>
    </row>
    <row r="207" spans="1:41" x14ac:dyDescent="0.4">
      <c r="A207">
        <v>206</v>
      </c>
      <c r="B207">
        <v>398.57985537247703</v>
      </c>
      <c r="C207">
        <v>1000</v>
      </c>
      <c r="D207">
        <v>15.4</v>
      </c>
      <c r="E207">
        <v>20.454520769799998</v>
      </c>
      <c r="F207">
        <v>0</v>
      </c>
      <c r="G207">
        <v>0</v>
      </c>
      <c r="H207">
        <v>0.27700000000000002</v>
      </c>
      <c r="I207">
        <v>94</v>
      </c>
      <c r="J207">
        <v>8.8641165195611133</v>
      </c>
      <c r="K207">
        <v>3.5330582803714536</v>
      </c>
      <c r="M207">
        <v>206</v>
      </c>
      <c r="N207">
        <v>0</v>
      </c>
      <c r="O207">
        <f t="shared" si="81"/>
        <v>1</v>
      </c>
      <c r="P207">
        <v>0</v>
      </c>
      <c r="Q207">
        <v>0.15756035578144856</v>
      </c>
      <c r="R207">
        <v>0.93877551020408168</v>
      </c>
      <c r="S207">
        <f t="shared" si="82"/>
        <v>6.1224489795918324E-2</v>
      </c>
      <c r="T207">
        <v>3.5330582803714536</v>
      </c>
      <c r="U207">
        <f t="shared" si="66"/>
        <v>11.595346933273566</v>
      </c>
      <c r="V207">
        <f t="shared" si="67"/>
        <v>10.267942306576559</v>
      </c>
      <c r="W207">
        <f t="shared" si="68"/>
        <v>9.2132354926943716</v>
      </c>
      <c r="X207">
        <f t="shared" si="69"/>
        <v>8.3550209398396014</v>
      </c>
      <c r="Y207">
        <f t="shared" si="70"/>
        <v>7.6430677923238184</v>
      </c>
      <c r="Z207">
        <f t="shared" si="83"/>
        <v>228.19574468085113</v>
      </c>
      <c r="AA207">
        <f t="shared" si="84"/>
        <v>190.62476448865777</v>
      </c>
      <c r="AB207">
        <f t="shared" si="85"/>
        <v>160.77224776846091</v>
      </c>
      <c r="AC207">
        <f t="shared" si="86"/>
        <v>136.48126571411052</v>
      </c>
      <c r="AD207">
        <f t="shared" si="87"/>
        <v>116.33007965892519</v>
      </c>
      <c r="AE207">
        <v>8.8641165195611133</v>
      </c>
      <c r="AF207">
        <f t="shared" si="71"/>
        <v>29.09165322075194</v>
      </c>
      <c r="AG207">
        <f t="shared" si="72"/>
        <v>25.761317758974691</v>
      </c>
      <c r="AH207">
        <f t="shared" si="73"/>
        <v>23.115155892874981</v>
      </c>
      <c r="AI207">
        <f t="shared" si="74"/>
        <v>20.961974939831681</v>
      </c>
      <c r="AJ207">
        <f t="shared" si="75"/>
        <v>23.969687909783129</v>
      </c>
      <c r="AK207">
        <f t="shared" si="76"/>
        <v>228.19574468085116</v>
      </c>
      <c r="AL207">
        <f t="shared" si="77"/>
        <v>190.62476448865772</v>
      </c>
      <c r="AM207">
        <f t="shared" si="78"/>
        <v>160.77224776846091</v>
      </c>
      <c r="AN207">
        <f t="shared" si="79"/>
        <v>136.48126571411049</v>
      </c>
      <c r="AO207">
        <f t="shared" si="80"/>
        <v>170.41259957365648</v>
      </c>
    </row>
    <row r="208" spans="1:41" x14ac:dyDescent="0.4">
      <c r="A208">
        <v>207</v>
      </c>
      <c r="B208">
        <v>669.67419507026602</v>
      </c>
      <c r="C208">
        <v>1000</v>
      </c>
      <c r="D208">
        <v>16.899999999999999</v>
      </c>
      <c r="E208">
        <v>32.487167993151999</v>
      </c>
      <c r="F208">
        <v>0</v>
      </c>
      <c r="G208">
        <v>68.900000000000006</v>
      </c>
      <c r="H208">
        <v>0.78400000000000003</v>
      </c>
      <c r="I208">
        <v>36</v>
      </c>
      <c r="J208">
        <v>0.3638435700787892</v>
      </c>
      <c r="K208">
        <v>0.24365664992400507</v>
      </c>
      <c r="M208">
        <v>207</v>
      </c>
      <c r="N208">
        <v>0</v>
      </c>
      <c r="O208">
        <f t="shared" si="81"/>
        <v>1</v>
      </c>
      <c r="P208">
        <v>0.71920668058455128</v>
      </c>
      <c r="Q208">
        <v>0.47966963151207115</v>
      </c>
      <c r="R208">
        <v>0.34693877551020408</v>
      </c>
      <c r="S208">
        <f t="shared" si="82"/>
        <v>0.65306122448979598</v>
      </c>
      <c r="T208">
        <v>0.24365664992400507</v>
      </c>
      <c r="U208">
        <f t="shared" si="66"/>
        <v>0.34174191657177183</v>
      </c>
      <c r="V208">
        <f t="shared" si="67"/>
        <v>0.24060019445546255</v>
      </c>
      <c r="W208">
        <f t="shared" si="68"/>
        <v>0.18565411859492914</v>
      </c>
      <c r="X208">
        <f t="shared" si="69"/>
        <v>0.15113849004975874</v>
      </c>
      <c r="Y208">
        <f t="shared" si="70"/>
        <v>0.12744477168382934</v>
      </c>
      <c r="Z208">
        <f t="shared" si="83"/>
        <v>40.255526240863496</v>
      </c>
      <c r="AA208">
        <f t="shared" si="84"/>
        <v>1.2544108562174734</v>
      </c>
      <c r="AB208">
        <f t="shared" si="85"/>
        <v>23.805027011233449</v>
      </c>
      <c r="AC208">
        <f t="shared" si="86"/>
        <v>37.970709973687214</v>
      </c>
      <c r="AD208">
        <f t="shared" si="87"/>
        <v>47.694933947594478</v>
      </c>
      <c r="AE208">
        <v>0.3638435700787892</v>
      </c>
      <c r="AF208">
        <f t="shared" si="71"/>
        <v>0.51031071390755078</v>
      </c>
      <c r="AG208">
        <f t="shared" si="72"/>
        <v>0.35927947683607164</v>
      </c>
      <c r="AH208">
        <f t="shared" si="73"/>
        <v>0.27723050994289733</v>
      </c>
      <c r="AI208">
        <f t="shared" si="74"/>
        <v>0.22568958332626277</v>
      </c>
      <c r="AJ208">
        <f t="shared" si="75"/>
        <v>0.23788577457142632</v>
      </c>
      <c r="AK208">
        <f t="shared" si="76"/>
        <v>40.255526240863503</v>
      </c>
      <c r="AL208">
        <f t="shared" si="77"/>
        <v>1.2544108562174725</v>
      </c>
      <c r="AM208">
        <f t="shared" si="78"/>
        <v>23.805027011233449</v>
      </c>
      <c r="AN208">
        <f t="shared" si="79"/>
        <v>37.970709973687214</v>
      </c>
      <c r="AO208">
        <f t="shared" si="80"/>
        <v>34.618667434493098</v>
      </c>
    </row>
    <row r="209" spans="1:41" x14ac:dyDescent="0.4">
      <c r="A209">
        <v>208</v>
      </c>
      <c r="B209">
        <v>7024.78237476496</v>
      </c>
      <c r="C209">
        <v>1000</v>
      </c>
      <c r="D209">
        <v>16.7</v>
      </c>
      <c r="E209">
        <v>32.571099454279903</v>
      </c>
      <c r="F209">
        <v>0</v>
      </c>
      <c r="G209">
        <v>59.5</v>
      </c>
      <c r="H209">
        <v>0.79100000000000004</v>
      </c>
      <c r="I209">
        <v>46</v>
      </c>
      <c r="J209">
        <v>3.3648331312903679E-2</v>
      </c>
      <c r="K209">
        <v>0.23637220474713772</v>
      </c>
      <c r="M209">
        <v>208</v>
      </c>
      <c r="N209">
        <v>0</v>
      </c>
      <c r="O209">
        <f t="shared" si="81"/>
        <v>1</v>
      </c>
      <c r="P209">
        <v>0.62108559498956162</v>
      </c>
      <c r="Q209">
        <v>0.48411689961880555</v>
      </c>
      <c r="R209">
        <v>0.44897959183673469</v>
      </c>
      <c r="S209">
        <f t="shared" si="82"/>
        <v>0.55102040816326525</v>
      </c>
      <c r="T209">
        <v>0.23637220474713772</v>
      </c>
      <c r="U209">
        <f t="shared" si="66"/>
        <v>0.35595236303473698</v>
      </c>
      <c r="V209">
        <f t="shared" si="67"/>
        <v>0.25136450124655563</v>
      </c>
      <c r="W209">
        <f t="shared" si="68"/>
        <v>0.19428007235668285</v>
      </c>
      <c r="X209">
        <f t="shared" si="69"/>
        <v>0.15832479454048465</v>
      </c>
      <c r="Y209">
        <f t="shared" si="70"/>
        <v>0.13359960803623533</v>
      </c>
      <c r="Z209">
        <f t="shared" si="83"/>
        <v>50.589771506984803</v>
      </c>
      <c r="AA209">
        <f t="shared" si="84"/>
        <v>6.3426647458215815</v>
      </c>
      <c r="AB209">
        <f t="shared" si="85"/>
        <v>17.807564318098855</v>
      </c>
      <c r="AC209">
        <f t="shared" si="86"/>
        <v>33.018861202460464</v>
      </c>
      <c r="AD209">
        <f t="shared" si="87"/>
        <v>43.479137837227825</v>
      </c>
      <c r="AE209">
        <v>3.3648331312903679E-2</v>
      </c>
      <c r="AF209">
        <f t="shared" si="71"/>
        <v>5.0670945240014871E-2</v>
      </c>
      <c r="AG209">
        <f t="shared" si="72"/>
        <v>3.5782532160644469E-2</v>
      </c>
      <c r="AH209">
        <f t="shared" si="73"/>
        <v>2.765638307239136E-2</v>
      </c>
      <c r="AI209">
        <f t="shared" si="74"/>
        <v>2.253803549975197E-2</v>
      </c>
      <c r="AJ209">
        <f t="shared" si="75"/>
        <v>2.3772908701798996E-2</v>
      </c>
      <c r="AK209">
        <f t="shared" si="76"/>
        <v>50.589771506984803</v>
      </c>
      <c r="AL209">
        <f t="shared" si="77"/>
        <v>6.3426647458215939</v>
      </c>
      <c r="AM209">
        <f t="shared" si="78"/>
        <v>17.807564318098855</v>
      </c>
      <c r="AN209">
        <f t="shared" si="79"/>
        <v>33.018861202460464</v>
      </c>
      <c r="AO209">
        <f t="shared" si="80"/>
        <v>29.348922296534781</v>
      </c>
    </row>
    <row r="210" spans="1:41" x14ac:dyDescent="0.4">
      <c r="A210">
        <v>209</v>
      </c>
      <c r="B210">
        <v>3434.2621374390001</v>
      </c>
      <c r="C210">
        <v>1000</v>
      </c>
      <c r="D210">
        <v>16.8</v>
      </c>
      <c r="E210">
        <v>19.523030663328001</v>
      </c>
      <c r="F210">
        <v>0</v>
      </c>
      <c r="G210">
        <v>0</v>
      </c>
      <c r="H210">
        <v>0.14099999999999999</v>
      </c>
      <c r="I210">
        <v>98</v>
      </c>
      <c r="J210">
        <v>23.148501265612261</v>
      </c>
      <c r="K210">
        <v>79.498021434950942</v>
      </c>
      <c r="M210">
        <v>209</v>
      </c>
      <c r="N210">
        <v>0</v>
      </c>
      <c r="O210">
        <f t="shared" si="81"/>
        <v>1</v>
      </c>
      <c r="P210">
        <v>0</v>
      </c>
      <c r="Q210">
        <v>7.1156289707750939E-2</v>
      </c>
      <c r="R210">
        <v>0.97959183673469385</v>
      </c>
      <c r="S210">
        <f t="shared" si="82"/>
        <v>2.0408163265306145E-2</v>
      </c>
      <c r="T210">
        <v>79.498021434950942</v>
      </c>
      <c r="U210">
        <f t="shared" si="66"/>
        <v>291.3177365511487</v>
      </c>
      <c r="V210">
        <f t="shared" si="67"/>
        <v>273.48964722744222</v>
      </c>
      <c r="W210">
        <f t="shared" si="68"/>
        <v>257.71780930570498</v>
      </c>
      <c r="X210">
        <f t="shared" si="69"/>
        <v>243.66587454564345</v>
      </c>
      <c r="Y210">
        <f t="shared" si="70"/>
        <v>231.06705864676942</v>
      </c>
      <c r="Z210">
        <f t="shared" si="83"/>
        <v>266.44652444528913</v>
      </c>
      <c r="AA210">
        <f t="shared" si="84"/>
        <v>244.0206967304519</v>
      </c>
      <c r="AB210">
        <f t="shared" si="85"/>
        <v>224.18141313942249</v>
      </c>
      <c r="AC210">
        <f t="shared" si="86"/>
        <v>206.50558359496083</v>
      </c>
      <c r="AD210">
        <f t="shared" si="87"/>
        <v>190.6576220086678</v>
      </c>
      <c r="AE210">
        <v>23.148501265612261</v>
      </c>
      <c r="AF210">
        <f t="shared" si="71"/>
        <v>84.826878349009888</v>
      </c>
      <c r="AG210">
        <f t="shared" si="72"/>
        <v>79.635635336616772</v>
      </c>
      <c r="AH210">
        <f t="shared" si="73"/>
        <v>75.043138523458936</v>
      </c>
      <c r="AI210">
        <f t="shared" si="74"/>
        <v>70.951448897651758</v>
      </c>
      <c r="AJ210">
        <f t="shared" si="75"/>
        <v>84.103604136593702</v>
      </c>
      <c r="AK210">
        <f t="shared" si="76"/>
        <v>266.44652444528913</v>
      </c>
      <c r="AL210">
        <f t="shared" si="77"/>
        <v>244.0206967304519</v>
      </c>
      <c r="AM210">
        <f t="shared" si="78"/>
        <v>224.18141313942255</v>
      </c>
      <c r="AN210">
        <f t="shared" si="79"/>
        <v>206.50558359496088</v>
      </c>
      <c r="AO210">
        <f t="shared" si="80"/>
        <v>263.32202751083474</v>
      </c>
    </row>
    <row r="211" spans="1:41" x14ac:dyDescent="0.4">
      <c r="A211">
        <v>210</v>
      </c>
      <c r="B211">
        <v>3138.9685589508399</v>
      </c>
      <c r="C211">
        <v>1000</v>
      </c>
      <c r="D211">
        <v>18.100000000000001</v>
      </c>
      <c r="E211">
        <v>27.135812901040001</v>
      </c>
      <c r="F211">
        <v>0</v>
      </c>
      <c r="G211">
        <v>6.6</v>
      </c>
      <c r="H211">
        <v>0.46</v>
      </c>
      <c r="I211">
        <v>90</v>
      </c>
      <c r="J211">
        <v>0.26490832098256822</v>
      </c>
      <c r="K211">
        <v>0.83153889056873886</v>
      </c>
      <c r="M211">
        <v>210</v>
      </c>
      <c r="N211">
        <v>0</v>
      </c>
      <c r="O211">
        <f t="shared" si="81"/>
        <v>1</v>
      </c>
      <c r="P211">
        <v>6.889352818371608E-2</v>
      </c>
      <c r="Q211">
        <v>0.27382465057179162</v>
      </c>
      <c r="R211">
        <v>0.89795918367346939</v>
      </c>
      <c r="S211">
        <f t="shared" si="82"/>
        <v>0.10204081632653061</v>
      </c>
      <c r="T211">
        <v>0.83153889056873886</v>
      </c>
      <c r="U211">
        <f t="shared" si="66"/>
        <v>2.3022217363568553</v>
      </c>
      <c r="V211">
        <f t="shared" si="67"/>
        <v>1.8608100908690268</v>
      </c>
      <c r="W211">
        <f t="shared" si="68"/>
        <v>1.5614321748594924</v>
      </c>
      <c r="X211">
        <f t="shared" si="69"/>
        <v>1.3450351256160151</v>
      </c>
      <c r="Y211">
        <f t="shared" si="70"/>
        <v>1.1813176951867819</v>
      </c>
      <c r="Z211">
        <f t="shared" si="83"/>
        <v>176.86278566985953</v>
      </c>
      <c r="AA211">
        <f t="shared" si="84"/>
        <v>123.77908140848449</v>
      </c>
      <c r="AB211">
        <f t="shared" si="85"/>
        <v>87.776205366839321</v>
      </c>
      <c r="AC211">
        <f t="shared" si="86"/>
        <v>61.752521844897203</v>
      </c>
      <c r="AD211">
        <f t="shared" si="87"/>
        <v>42.064034356686371</v>
      </c>
      <c r="AE211">
        <v>0.26490832098256822</v>
      </c>
      <c r="AF211">
        <f t="shared" si="71"/>
        <v>0.73343255694359133</v>
      </c>
      <c r="AG211">
        <f t="shared" si="72"/>
        <v>0.59280940726943077</v>
      </c>
      <c r="AH211">
        <f t="shared" si="73"/>
        <v>0.4974347928420732</v>
      </c>
      <c r="AI211">
        <f t="shared" si="74"/>
        <v>0.428495889766279</v>
      </c>
      <c r="AJ211">
        <f t="shared" si="75"/>
        <v>0.47042431016799596</v>
      </c>
      <c r="AK211">
        <f t="shared" si="76"/>
        <v>176.86278566985951</v>
      </c>
      <c r="AL211">
        <f t="shared" si="77"/>
        <v>123.7790814084845</v>
      </c>
      <c r="AM211">
        <f t="shared" si="78"/>
        <v>87.776205366839321</v>
      </c>
      <c r="AN211">
        <f t="shared" si="79"/>
        <v>61.752521844897181</v>
      </c>
      <c r="AO211">
        <f t="shared" si="80"/>
        <v>77.580042945857983</v>
      </c>
    </row>
    <row r="212" spans="1:41" x14ac:dyDescent="0.4">
      <c r="A212">
        <v>211</v>
      </c>
      <c r="B212">
        <v>4989.4020345649697</v>
      </c>
      <c r="C212">
        <v>1000</v>
      </c>
      <c r="D212">
        <v>17.399999999999999</v>
      </c>
      <c r="E212">
        <v>24.523682120063999</v>
      </c>
      <c r="F212">
        <v>1.5</v>
      </c>
      <c r="G212">
        <v>0.9</v>
      </c>
      <c r="H212">
        <v>0.34399999999999997</v>
      </c>
      <c r="I212">
        <v>94</v>
      </c>
      <c r="J212">
        <v>0.31502505624229721</v>
      </c>
      <c r="K212">
        <v>1.5717866565542618</v>
      </c>
      <c r="M212">
        <v>211</v>
      </c>
      <c r="N212">
        <v>7.7319587628865982E-3</v>
      </c>
      <c r="O212">
        <f t="shared" si="81"/>
        <v>0.99226804123711343</v>
      </c>
      <c r="P212">
        <v>9.3945720250521933E-3</v>
      </c>
      <c r="Q212">
        <v>0.20012706480304951</v>
      </c>
      <c r="R212">
        <v>0.93877551020408168</v>
      </c>
      <c r="S212">
        <f t="shared" si="82"/>
        <v>6.1224489795918324E-2</v>
      </c>
      <c r="T212">
        <v>1.5717866565542618</v>
      </c>
      <c r="U212">
        <f t="shared" si="66"/>
        <v>4.9778908156383475</v>
      </c>
      <c r="V212">
        <f t="shared" si="67"/>
        <v>4.2696052660966632</v>
      </c>
      <c r="W212">
        <f t="shared" si="68"/>
        <v>3.7377716545432529</v>
      </c>
      <c r="X212">
        <f t="shared" si="69"/>
        <v>3.323755637917293</v>
      </c>
      <c r="Y212">
        <f t="shared" si="70"/>
        <v>2.9923109257986051</v>
      </c>
      <c r="Z212">
        <f t="shared" si="83"/>
        <v>216.70270229619416</v>
      </c>
      <c r="AA212">
        <f t="shared" si="84"/>
        <v>171.64025399329162</v>
      </c>
      <c r="AB212">
        <f t="shared" si="85"/>
        <v>137.80400723959298</v>
      </c>
      <c r="AC212">
        <f t="shared" si="86"/>
        <v>111.46353571952143</v>
      </c>
      <c r="AD212">
        <f t="shared" si="87"/>
        <v>90.376404667951419</v>
      </c>
      <c r="AE212">
        <v>0.31502505624229721</v>
      </c>
      <c r="AF212">
        <f t="shared" si="71"/>
        <v>0.99769286602946083</v>
      </c>
      <c r="AG212">
        <f t="shared" si="72"/>
        <v>0.85573486291908596</v>
      </c>
      <c r="AH212">
        <f t="shared" si="73"/>
        <v>0.74914220755296423</v>
      </c>
      <c r="AI212">
        <f t="shared" si="74"/>
        <v>0.66616312233237263</v>
      </c>
      <c r="AJ212">
        <f t="shared" si="75"/>
        <v>0.74966671984659661</v>
      </c>
      <c r="AK212">
        <f t="shared" si="76"/>
        <v>216.70270229619422</v>
      </c>
      <c r="AL212">
        <f t="shared" si="77"/>
        <v>171.64025399329165</v>
      </c>
      <c r="AM212">
        <f t="shared" si="78"/>
        <v>137.80400723959298</v>
      </c>
      <c r="AN212">
        <f t="shared" si="79"/>
        <v>111.46353571952143</v>
      </c>
      <c r="AO212">
        <f t="shared" si="80"/>
        <v>137.97050583493927</v>
      </c>
    </row>
    <row r="213" spans="1:41" x14ac:dyDescent="0.4">
      <c r="A213">
        <v>212</v>
      </c>
      <c r="B213">
        <v>9516.2260910548994</v>
      </c>
      <c r="C213">
        <v>1000</v>
      </c>
      <c r="D213">
        <v>14.4</v>
      </c>
      <c r="E213">
        <v>16.708754325504</v>
      </c>
      <c r="F213">
        <v>0.5</v>
      </c>
      <c r="G213">
        <v>0</v>
      </c>
      <c r="H213">
        <v>0.124</v>
      </c>
      <c r="I213">
        <v>96</v>
      </c>
      <c r="J213">
        <v>11.078015043760622</v>
      </c>
      <c r="K213">
        <v>105.42089579653351</v>
      </c>
      <c r="M213">
        <v>212</v>
      </c>
      <c r="N213">
        <v>2.5773195876288659E-3</v>
      </c>
      <c r="O213">
        <f t="shared" si="81"/>
        <v>0.99742268041237114</v>
      </c>
      <c r="P213">
        <v>0</v>
      </c>
      <c r="Q213">
        <v>6.0355781448538752E-2</v>
      </c>
      <c r="R213">
        <v>0.95918367346938771</v>
      </c>
      <c r="S213">
        <f t="shared" si="82"/>
        <v>4.081632653061229E-2</v>
      </c>
      <c r="T213">
        <v>105.42089579653351</v>
      </c>
      <c r="U213">
        <f t="shared" si="66"/>
        <v>383.83905298106384</v>
      </c>
      <c r="V213">
        <f t="shared" si="67"/>
        <v>363.84949812339954</v>
      </c>
      <c r="W213">
        <f t="shared" si="68"/>
        <v>345.83891303484648</v>
      </c>
      <c r="X213">
        <f t="shared" si="69"/>
        <v>329.52728098953139</v>
      </c>
      <c r="Y213">
        <f t="shared" si="70"/>
        <v>314.68503422388147</v>
      </c>
      <c r="Z213">
        <f t="shared" si="83"/>
        <v>264.10149058293752</v>
      </c>
      <c r="AA213">
        <f t="shared" si="84"/>
        <v>245.13982771085861</v>
      </c>
      <c r="AB213">
        <f t="shared" si="85"/>
        <v>228.05537310395204</v>
      </c>
      <c r="AC213">
        <f t="shared" si="86"/>
        <v>212.58250890367322</v>
      </c>
      <c r="AD213">
        <f t="shared" si="87"/>
        <v>198.5034720547585</v>
      </c>
      <c r="AE213">
        <v>11.078015043760622</v>
      </c>
      <c r="AF213">
        <f t="shared" si="71"/>
        <v>40.335217901334481</v>
      </c>
      <c r="AG213">
        <f t="shared" si="72"/>
        <v>38.23464203581841</v>
      </c>
      <c r="AH213">
        <f t="shared" si="73"/>
        <v>36.342023584320842</v>
      </c>
      <c r="AI213">
        <f t="shared" si="74"/>
        <v>34.6279373605133</v>
      </c>
      <c r="AJ213">
        <f t="shared" si="75"/>
        <v>41.335324425467412</v>
      </c>
      <c r="AK213">
        <f t="shared" si="76"/>
        <v>264.10149058293746</v>
      </c>
      <c r="AL213">
        <f t="shared" si="77"/>
        <v>245.13982771085861</v>
      </c>
      <c r="AM213">
        <f t="shared" si="78"/>
        <v>228.05537310395198</v>
      </c>
      <c r="AN213">
        <f t="shared" si="79"/>
        <v>212.58250890367316</v>
      </c>
      <c r="AO213">
        <f t="shared" si="80"/>
        <v>273.12934006844813</v>
      </c>
    </row>
    <row r="214" spans="1:41" x14ac:dyDescent="0.4">
      <c r="A214">
        <v>213</v>
      </c>
      <c r="B214">
        <v>1521.57000300808</v>
      </c>
      <c r="C214">
        <v>1000</v>
      </c>
      <c r="D214">
        <v>13</v>
      </c>
      <c r="E214">
        <v>28.197053280999999</v>
      </c>
      <c r="F214">
        <v>0</v>
      </c>
      <c r="G214">
        <v>85.4</v>
      </c>
      <c r="H214">
        <v>0.877</v>
      </c>
      <c r="I214">
        <v>22</v>
      </c>
      <c r="J214">
        <v>0.14755214777550518</v>
      </c>
      <c r="K214">
        <v>0.2245109219346241</v>
      </c>
      <c r="M214">
        <v>213</v>
      </c>
      <c r="N214">
        <v>0</v>
      </c>
      <c r="O214">
        <f t="shared" si="81"/>
        <v>1</v>
      </c>
      <c r="P214">
        <v>0.89144050104384143</v>
      </c>
      <c r="Q214">
        <v>0.53875476493011432</v>
      </c>
      <c r="R214">
        <v>0.20408163265306123</v>
      </c>
      <c r="S214">
        <f t="shared" si="82"/>
        <v>0.79591836734693877</v>
      </c>
      <c r="T214">
        <v>0.2245109219346241</v>
      </c>
      <c r="U214">
        <f t="shared" si="66"/>
        <v>0.27836703532791218</v>
      </c>
      <c r="V214">
        <f t="shared" si="67"/>
        <v>0.19286600334322662</v>
      </c>
      <c r="W214">
        <f t="shared" si="68"/>
        <v>0.14754671373807149</v>
      </c>
      <c r="X214">
        <f t="shared" si="69"/>
        <v>0.11947314056563517</v>
      </c>
      <c r="Y214">
        <f t="shared" si="70"/>
        <v>0.100374903039584</v>
      </c>
      <c r="Z214">
        <f t="shared" si="83"/>
        <v>23.988193059476444</v>
      </c>
      <c r="AA214">
        <f t="shared" si="84"/>
        <v>14.095046387370076</v>
      </c>
      <c r="AB214">
        <f t="shared" si="85"/>
        <v>34.280830319232315</v>
      </c>
      <c r="AC214">
        <f t="shared" si="86"/>
        <v>46.785154354127656</v>
      </c>
      <c r="AD214">
        <f t="shared" si="87"/>
        <v>55.291750541734253</v>
      </c>
      <c r="AE214">
        <v>0.14755214777550518</v>
      </c>
      <c r="AF214">
        <f t="shared" si="71"/>
        <v>0.18294724184729733</v>
      </c>
      <c r="AG214">
        <f t="shared" si="72"/>
        <v>0.12675460410098688</v>
      </c>
      <c r="AH214">
        <f t="shared" si="73"/>
        <v>9.697004636420134E-2</v>
      </c>
      <c r="AI214">
        <f t="shared" si="74"/>
        <v>7.8519647685904553E-2</v>
      </c>
      <c r="AJ214">
        <f t="shared" si="75"/>
        <v>8.24599778856272E-2</v>
      </c>
      <c r="AK214">
        <f t="shared" si="76"/>
        <v>23.98819305947643</v>
      </c>
      <c r="AL214">
        <f t="shared" si="77"/>
        <v>14.095046387370081</v>
      </c>
      <c r="AM214">
        <f t="shared" si="78"/>
        <v>34.280830319232308</v>
      </c>
      <c r="AN214">
        <f t="shared" si="79"/>
        <v>46.785154354127648</v>
      </c>
      <c r="AO214">
        <f t="shared" si="80"/>
        <v>44.114688177167828</v>
      </c>
    </row>
    <row r="215" spans="1:41" x14ac:dyDescent="0.4">
      <c r="A215">
        <v>214</v>
      </c>
      <c r="B215">
        <v>6087.4613769636298</v>
      </c>
      <c r="C215">
        <v>1000</v>
      </c>
      <c r="D215">
        <v>14.8</v>
      </c>
      <c r="E215">
        <v>30.928001184399999</v>
      </c>
      <c r="F215">
        <v>0</v>
      </c>
      <c r="G215">
        <v>76.8</v>
      </c>
      <c r="H215">
        <v>0.85499999999999998</v>
      </c>
      <c r="I215">
        <v>42</v>
      </c>
      <c r="J215">
        <v>3.524564905061163E-2</v>
      </c>
      <c r="K215">
        <v>0.21455652730161312</v>
      </c>
      <c r="M215">
        <v>214</v>
      </c>
      <c r="N215">
        <v>0</v>
      </c>
      <c r="O215">
        <f t="shared" si="81"/>
        <v>1</v>
      </c>
      <c r="P215">
        <v>0.80167014613778709</v>
      </c>
      <c r="Q215">
        <v>0.52477763659466325</v>
      </c>
      <c r="R215">
        <v>0.40816326530612246</v>
      </c>
      <c r="S215">
        <f t="shared" si="82"/>
        <v>0.59183673469387754</v>
      </c>
      <c r="T215">
        <v>0.21455652730161312</v>
      </c>
      <c r="U215">
        <f t="shared" si="66"/>
        <v>0.29408582476506884</v>
      </c>
      <c r="V215">
        <f t="shared" si="67"/>
        <v>0.20218615651553565</v>
      </c>
      <c r="W215">
        <f t="shared" si="68"/>
        <v>0.15404745429824018</v>
      </c>
      <c r="X215">
        <f t="shared" si="69"/>
        <v>0.12442337074803211</v>
      </c>
      <c r="Y215">
        <f t="shared" si="70"/>
        <v>0.10435532768694791</v>
      </c>
      <c r="Z215">
        <f t="shared" si="83"/>
        <v>37.066827312905424</v>
      </c>
      <c r="AA215">
        <f t="shared" si="84"/>
        <v>5.7655532281652784</v>
      </c>
      <c r="AB215">
        <f t="shared" si="85"/>
        <v>28.201925974646407</v>
      </c>
      <c r="AC215">
        <f t="shared" si="86"/>
        <v>42.009048937894214</v>
      </c>
      <c r="AD215">
        <f t="shared" si="87"/>
        <v>51.362315097386769</v>
      </c>
      <c r="AE215">
        <v>3.524564905061163E-2</v>
      </c>
      <c r="AF215">
        <f t="shared" si="71"/>
        <v>4.8310092919514533E-2</v>
      </c>
      <c r="AG215">
        <f t="shared" si="72"/>
        <v>3.3213542393986287E-2</v>
      </c>
      <c r="AH215">
        <f t="shared" si="73"/>
        <v>2.5305697196074475E-2</v>
      </c>
      <c r="AI215">
        <f t="shared" si="74"/>
        <v>2.0439287092461744E-2</v>
      </c>
      <c r="AJ215">
        <f t="shared" si="75"/>
        <v>2.1428334658896722E-2</v>
      </c>
      <c r="AK215">
        <f t="shared" si="76"/>
        <v>37.066827312905424</v>
      </c>
      <c r="AL215">
        <f t="shared" si="77"/>
        <v>5.7655532281652775</v>
      </c>
      <c r="AM215">
        <f t="shared" si="78"/>
        <v>28.201925974646404</v>
      </c>
      <c r="AN215">
        <f t="shared" si="79"/>
        <v>42.009048937894214</v>
      </c>
      <c r="AO215">
        <f t="shared" si="80"/>
        <v>39.202893871733458</v>
      </c>
    </row>
    <row r="216" spans="1:41" x14ac:dyDescent="0.4">
      <c r="A216">
        <v>215</v>
      </c>
      <c r="B216">
        <v>8759.4796056336509</v>
      </c>
      <c r="C216">
        <v>1000</v>
      </c>
      <c r="D216">
        <v>17.100000000000001</v>
      </c>
      <c r="E216">
        <v>35.544706737599903</v>
      </c>
      <c r="F216">
        <v>0</v>
      </c>
      <c r="G216">
        <v>92.7</v>
      </c>
      <c r="H216">
        <v>0.97599999999999998</v>
      </c>
      <c r="I216">
        <v>10</v>
      </c>
      <c r="J216">
        <v>1.8339831841181396E-2</v>
      </c>
      <c r="K216">
        <v>0.16064738298357908</v>
      </c>
      <c r="M216">
        <v>215</v>
      </c>
      <c r="N216">
        <v>0</v>
      </c>
      <c r="O216">
        <f t="shared" si="81"/>
        <v>1</v>
      </c>
      <c r="P216">
        <v>0.96764091858037582</v>
      </c>
      <c r="Q216">
        <v>0.6016518424396442</v>
      </c>
      <c r="R216">
        <v>8.1632653061224483E-2</v>
      </c>
      <c r="S216">
        <f t="shared" si="82"/>
        <v>0.91836734693877553</v>
      </c>
      <c r="T216">
        <v>0.16064738298357908</v>
      </c>
      <c r="U216">
        <f t="shared" si="66"/>
        <v>0.18424660432590184</v>
      </c>
      <c r="V216">
        <f t="shared" si="67"/>
        <v>0.12707050047395019</v>
      </c>
      <c r="W216">
        <f t="shared" si="68"/>
        <v>9.6976412861173894E-2</v>
      </c>
      <c r="X216">
        <f t="shared" si="69"/>
        <v>7.84072383381796E-2</v>
      </c>
      <c r="Y216">
        <f t="shared" si="70"/>
        <v>6.5806517483934679E-2</v>
      </c>
      <c r="Z216">
        <f t="shared" si="83"/>
        <v>14.690075184564321</v>
      </c>
      <c r="AA216">
        <f t="shared" si="84"/>
        <v>20.900983188167483</v>
      </c>
      <c r="AB216">
        <f t="shared" si="85"/>
        <v>39.633991503561219</v>
      </c>
      <c r="AC216">
        <f t="shared" si="86"/>
        <v>51.192956348256125</v>
      </c>
      <c r="AD216">
        <f t="shared" si="87"/>
        <v>59.03667008963275</v>
      </c>
      <c r="AE216">
        <v>1.8339831841181396E-2</v>
      </c>
      <c r="AF216">
        <f t="shared" si="71"/>
        <v>2.103396692737361E-2</v>
      </c>
      <c r="AG216">
        <f t="shared" si="72"/>
        <v>1.4506626671317885E-2</v>
      </c>
      <c r="AH216">
        <f t="shared" si="73"/>
        <v>1.1071024447480145E-2</v>
      </c>
      <c r="AI216">
        <f t="shared" si="74"/>
        <v>8.9511297323818257E-3</v>
      </c>
      <c r="AJ216">
        <f t="shared" si="75"/>
        <v>9.3907572776371438E-3</v>
      </c>
      <c r="AK216">
        <f t="shared" si="76"/>
        <v>14.690075184564316</v>
      </c>
      <c r="AL216">
        <f t="shared" si="77"/>
        <v>20.900983188167487</v>
      </c>
      <c r="AM216">
        <f t="shared" si="78"/>
        <v>39.633991503561226</v>
      </c>
      <c r="AN216">
        <f t="shared" si="79"/>
        <v>51.192956348256125</v>
      </c>
      <c r="AO216">
        <f t="shared" si="80"/>
        <v>48.795837612040941</v>
      </c>
    </row>
    <row r="217" spans="1:41" x14ac:dyDescent="0.4">
      <c r="A217">
        <v>216</v>
      </c>
      <c r="B217">
        <v>6121.8246746787199</v>
      </c>
      <c r="C217">
        <v>1000</v>
      </c>
      <c r="D217">
        <v>18.399999999999999</v>
      </c>
      <c r="E217">
        <v>36.716205244480001</v>
      </c>
      <c r="F217">
        <v>0</v>
      </c>
      <c r="G217">
        <v>76.7</v>
      </c>
      <c r="H217">
        <v>0.90200000000000002</v>
      </c>
      <c r="I217">
        <v>16</v>
      </c>
      <c r="J217">
        <v>2.8625316123587048E-2</v>
      </c>
      <c r="K217">
        <v>0.17523916656585381</v>
      </c>
      <c r="M217">
        <v>216</v>
      </c>
      <c r="N217">
        <v>0</v>
      </c>
      <c r="O217">
        <f t="shared" si="81"/>
        <v>1</v>
      </c>
      <c r="P217">
        <v>0.80062630480167019</v>
      </c>
      <c r="Q217">
        <v>0.55463786531130876</v>
      </c>
      <c r="R217">
        <v>0.14285714285714285</v>
      </c>
      <c r="S217">
        <f t="shared" si="82"/>
        <v>0.85714285714285721</v>
      </c>
      <c r="T217">
        <v>0.17523916656585381</v>
      </c>
      <c r="U217">
        <f t="shared" si="66"/>
        <v>0.21820294262716761</v>
      </c>
      <c r="V217">
        <f t="shared" si="67"/>
        <v>0.15346040377582298</v>
      </c>
      <c r="W217">
        <f t="shared" si="68"/>
        <v>0.11834616161976377</v>
      </c>
      <c r="X217">
        <f t="shared" si="69"/>
        <v>9.6309075155565249E-2</v>
      </c>
      <c r="Y217">
        <f t="shared" si="70"/>
        <v>8.1190665762296263E-2</v>
      </c>
      <c r="Z217">
        <f t="shared" si="83"/>
        <v>24.517222321511252</v>
      </c>
      <c r="AA217">
        <f t="shared" si="84"/>
        <v>12.428022351867611</v>
      </c>
      <c r="AB217">
        <f t="shared" si="85"/>
        <v>32.465918470748946</v>
      </c>
      <c r="AC217">
        <f t="shared" si="86"/>
        <v>45.041352887641764</v>
      </c>
      <c r="AD217">
        <f t="shared" si="87"/>
        <v>53.66865333054109</v>
      </c>
      <c r="AE217">
        <v>2.8625316123587048E-2</v>
      </c>
      <c r="AF217">
        <f t="shared" si="71"/>
        <v>3.5643448517842291E-2</v>
      </c>
      <c r="AG217">
        <f t="shared" si="72"/>
        <v>2.5067755437454885E-2</v>
      </c>
      <c r="AH217">
        <f t="shared" si="73"/>
        <v>1.9331844328909126E-2</v>
      </c>
      <c r="AI217">
        <f t="shared" si="74"/>
        <v>1.5732086473159188E-2</v>
      </c>
      <c r="AJ217">
        <f t="shared" si="75"/>
        <v>1.6578118060559543E-2</v>
      </c>
      <c r="AK217">
        <f t="shared" si="76"/>
        <v>24.517222321511252</v>
      </c>
      <c r="AL217">
        <f t="shared" si="77"/>
        <v>12.428022351867615</v>
      </c>
      <c r="AM217">
        <f t="shared" si="78"/>
        <v>32.465918470748939</v>
      </c>
      <c r="AN217">
        <f t="shared" si="79"/>
        <v>45.041352887641764</v>
      </c>
      <c r="AO217">
        <f t="shared" si="80"/>
        <v>42.085816663176352</v>
      </c>
    </row>
    <row r="218" spans="1:41" x14ac:dyDescent="0.4">
      <c r="A218">
        <v>217</v>
      </c>
      <c r="B218">
        <v>5624.0195094724704</v>
      </c>
      <c r="C218">
        <v>1000</v>
      </c>
      <c r="D218">
        <v>15.5</v>
      </c>
      <c r="E218">
        <v>19.1699208434</v>
      </c>
      <c r="F218">
        <v>14</v>
      </c>
      <c r="G218">
        <v>3.7</v>
      </c>
      <c r="H218">
        <v>0.19</v>
      </c>
      <c r="I218">
        <v>82</v>
      </c>
      <c r="J218">
        <v>1.9997840983719661</v>
      </c>
      <c r="K218">
        <v>11.24682478397675</v>
      </c>
      <c r="M218">
        <v>217</v>
      </c>
      <c r="N218">
        <v>7.2164948453608241E-2</v>
      </c>
      <c r="O218">
        <f t="shared" si="81"/>
        <v>0.92783505154639179</v>
      </c>
      <c r="P218">
        <v>3.8622129436325682E-2</v>
      </c>
      <c r="Q218">
        <v>0.102287166454892</v>
      </c>
      <c r="R218">
        <v>0.81632653061224492</v>
      </c>
      <c r="S218">
        <f t="shared" si="82"/>
        <v>0.18367346938775508</v>
      </c>
      <c r="T218">
        <v>11.24682478397675</v>
      </c>
      <c r="U218">
        <f t="shared" si="66"/>
        <v>35.920360227660325</v>
      </c>
      <c r="V218">
        <f t="shared" si="67"/>
        <v>32.287679415205567</v>
      </c>
      <c r="W218">
        <f t="shared" si="68"/>
        <v>29.322273206076154</v>
      </c>
      <c r="X218">
        <f t="shared" si="69"/>
        <v>26.85575291455692</v>
      </c>
      <c r="Y218">
        <f t="shared" si="70"/>
        <v>24.771991556555331</v>
      </c>
      <c r="Z218">
        <f t="shared" si="83"/>
        <v>219.38223380909906</v>
      </c>
      <c r="AA218">
        <f t="shared" si="84"/>
        <v>187.08262140978255</v>
      </c>
      <c r="AB218">
        <f t="shared" si="85"/>
        <v>160.71601335739962</v>
      </c>
      <c r="AC218">
        <f t="shared" si="86"/>
        <v>138.7851987595474</v>
      </c>
      <c r="AD218">
        <f t="shared" si="87"/>
        <v>120.25764633452603</v>
      </c>
      <c r="AE218">
        <v>1.9997840983719661</v>
      </c>
      <c r="AF218">
        <f t="shared" si="71"/>
        <v>6.3869551247395364</v>
      </c>
      <c r="AG218">
        <f t="shared" si="72"/>
        <v>5.7410326121422246</v>
      </c>
      <c r="AH218">
        <f t="shared" si="73"/>
        <v>5.2137573770306087</v>
      </c>
      <c r="AI218">
        <f t="shared" si="74"/>
        <v>4.7751884340593227</v>
      </c>
      <c r="AJ218">
        <f t="shared" si="75"/>
        <v>5.5058467335577692</v>
      </c>
      <c r="AK218">
        <f t="shared" si="76"/>
        <v>219.38223380909903</v>
      </c>
      <c r="AL218">
        <f t="shared" si="77"/>
        <v>187.08262140978255</v>
      </c>
      <c r="AM218">
        <f t="shared" si="78"/>
        <v>160.71601335739962</v>
      </c>
      <c r="AN218">
        <f t="shared" si="79"/>
        <v>138.78519875954743</v>
      </c>
      <c r="AO218">
        <f t="shared" si="80"/>
        <v>175.32205791815753</v>
      </c>
    </row>
    <row r="219" spans="1:41" x14ac:dyDescent="0.4">
      <c r="A219">
        <v>218</v>
      </c>
      <c r="B219">
        <v>3045.0148632003202</v>
      </c>
      <c r="C219">
        <v>1000</v>
      </c>
      <c r="D219">
        <v>20.2</v>
      </c>
      <c r="E219">
        <v>34.460489301999999</v>
      </c>
      <c r="F219">
        <v>0</v>
      </c>
      <c r="G219">
        <v>35.4</v>
      </c>
      <c r="H219">
        <v>0.71</v>
      </c>
      <c r="I219">
        <v>52</v>
      </c>
      <c r="J219">
        <v>9.8325655853046715E-2</v>
      </c>
      <c r="K219">
        <v>0.29940308350644679</v>
      </c>
      <c r="M219">
        <v>218</v>
      </c>
      <c r="N219">
        <v>0</v>
      </c>
      <c r="O219">
        <f t="shared" si="81"/>
        <v>1</v>
      </c>
      <c r="P219">
        <v>0.36951983298538621</v>
      </c>
      <c r="Q219">
        <v>0.43265565438373565</v>
      </c>
      <c r="R219">
        <v>0.51020408163265307</v>
      </c>
      <c r="S219">
        <f t="shared" si="82"/>
        <v>0.48979591836734693</v>
      </c>
      <c r="T219">
        <v>0.29940308350644679</v>
      </c>
      <c r="U219">
        <f t="shared" si="66"/>
        <v>0.52252498919852963</v>
      </c>
      <c r="V219">
        <f t="shared" si="67"/>
        <v>0.38705736198055724</v>
      </c>
      <c r="W219">
        <f t="shared" si="68"/>
        <v>0.30736992914838701</v>
      </c>
      <c r="X219">
        <f t="shared" si="69"/>
        <v>0.25489259923307744</v>
      </c>
      <c r="Y219">
        <f t="shared" si="70"/>
        <v>0.2177210418958648</v>
      </c>
      <c r="Z219">
        <f t="shared" si="83"/>
        <v>74.522247092114043</v>
      </c>
      <c r="AA219">
        <f t="shared" si="84"/>
        <v>29.276344601248255</v>
      </c>
      <c r="AB219">
        <f t="shared" si="85"/>
        <v>2.6609096835733426</v>
      </c>
      <c r="AC219">
        <f t="shared" si="86"/>
        <v>14.866408105115905</v>
      </c>
      <c r="AD219">
        <f t="shared" si="87"/>
        <v>27.281630053360225</v>
      </c>
      <c r="AE219">
        <v>9.8325655853046715E-2</v>
      </c>
      <c r="AF219">
        <f t="shared" si="71"/>
        <v>0.17160014406279592</v>
      </c>
      <c r="AG219">
        <f t="shared" si="72"/>
        <v>0.1271118136920221</v>
      </c>
      <c r="AH219">
        <f t="shared" si="73"/>
        <v>0.10094201275107745</v>
      </c>
      <c r="AI219">
        <f t="shared" si="74"/>
        <v>8.3708162581901002E-2</v>
      </c>
      <c r="AJ219">
        <f t="shared" si="75"/>
        <v>8.9376017719597967E-2</v>
      </c>
      <c r="AK219">
        <f t="shared" si="76"/>
        <v>74.522247092114085</v>
      </c>
      <c r="AL219">
        <f t="shared" si="77"/>
        <v>29.276344601248255</v>
      </c>
      <c r="AM219">
        <f t="shared" si="78"/>
        <v>2.6609096835733572</v>
      </c>
      <c r="AN219">
        <f t="shared" si="79"/>
        <v>14.866408105115909</v>
      </c>
      <c r="AO219">
        <f t="shared" si="80"/>
        <v>9.1020375667002824</v>
      </c>
    </row>
    <row r="220" spans="1:41" x14ac:dyDescent="0.4">
      <c r="A220">
        <v>219</v>
      </c>
      <c r="B220">
        <v>7508.1725522614497</v>
      </c>
      <c r="C220">
        <v>1000</v>
      </c>
      <c r="D220">
        <v>18.8</v>
      </c>
      <c r="E220">
        <v>38.366816021647999</v>
      </c>
      <c r="F220">
        <v>0</v>
      </c>
      <c r="G220">
        <v>75.400000000000006</v>
      </c>
      <c r="H220">
        <v>0.93100000000000005</v>
      </c>
      <c r="I220">
        <v>44</v>
      </c>
      <c r="J220">
        <v>2.0955767714382689E-2</v>
      </c>
      <c r="K220">
        <v>0.15733951996469478</v>
      </c>
      <c r="M220">
        <v>219</v>
      </c>
      <c r="N220">
        <v>0</v>
      </c>
      <c r="O220">
        <f t="shared" si="81"/>
        <v>1</v>
      </c>
      <c r="P220">
        <v>0.78705636743215035</v>
      </c>
      <c r="Q220">
        <v>0.57306226175349428</v>
      </c>
      <c r="R220">
        <v>0.42857142857142855</v>
      </c>
      <c r="S220">
        <f t="shared" si="82"/>
        <v>0.5714285714285714</v>
      </c>
      <c r="T220">
        <v>0.15733951996469478</v>
      </c>
      <c r="U220">
        <f t="shared" si="66"/>
        <v>0.21468461422927673</v>
      </c>
      <c r="V220">
        <f t="shared" si="67"/>
        <v>0.14664657147551699</v>
      </c>
      <c r="W220">
        <f t="shared" si="68"/>
        <v>0.11135564075841435</v>
      </c>
      <c r="X220">
        <f t="shared" si="69"/>
        <v>8.9755672881515661E-2</v>
      </c>
      <c r="Y220">
        <f t="shared" si="70"/>
        <v>7.5173966469054901E-2</v>
      </c>
      <c r="Z220">
        <f t="shared" si="83"/>
        <v>36.446719983288084</v>
      </c>
      <c r="AA220">
        <f t="shared" si="84"/>
        <v>6.7960983302714828</v>
      </c>
      <c r="AB220">
        <f t="shared" si="85"/>
        <v>29.225892653415169</v>
      </c>
      <c r="AC220">
        <f t="shared" si="86"/>
        <v>42.954145975749881</v>
      </c>
      <c r="AD220">
        <f t="shared" si="87"/>
        <v>52.221815290956087</v>
      </c>
      <c r="AE220">
        <v>2.0955767714382689E-2</v>
      </c>
      <c r="AF220">
        <f t="shared" si="71"/>
        <v>2.8593457693592037E-2</v>
      </c>
      <c r="AG220">
        <f t="shared" si="72"/>
        <v>1.9531593134649958E-2</v>
      </c>
      <c r="AH220">
        <f t="shared" si="73"/>
        <v>1.483125753747817E-2</v>
      </c>
      <c r="AI220">
        <f t="shared" si="74"/>
        <v>1.1954396660007685E-2</v>
      </c>
      <c r="AJ220">
        <f t="shared" si="75"/>
        <v>1.251535675721994E-2</v>
      </c>
      <c r="AK220">
        <f t="shared" si="76"/>
        <v>36.446719983288091</v>
      </c>
      <c r="AL220">
        <f t="shared" si="77"/>
        <v>6.7960983302714757</v>
      </c>
      <c r="AM220">
        <f t="shared" si="78"/>
        <v>29.225892653415169</v>
      </c>
      <c r="AN220">
        <f t="shared" si="79"/>
        <v>42.954145975749881</v>
      </c>
      <c r="AO220">
        <f t="shared" si="80"/>
        <v>40.277269113695105</v>
      </c>
    </row>
    <row r="221" spans="1:41" x14ac:dyDescent="0.4">
      <c r="A221">
        <v>220</v>
      </c>
      <c r="B221">
        <v>1605.8520456026099</v>
      </c>
      <c r="C221">
        <v>1000</v>
      </c>
      <c r="D221">
        <v>19.600000000000001</v>
      </c>
      <c r="E221">
        <v>38.567167256895999</v>
      </c>
      <c r="F221">
        <v>0</v>
      </c>
      <c r="G221">
        <v>87.4</v>
      </c>
      <c r="H221">
        <v>0.94199999999999995</v>
      </c>
      <c r="I221">
        <v>34</v>
      </c>
      <c r="J221">
        <v>0.10036093066556391</v>
      </c>
      <c r="K221">
        <v>0.16116480580787748</v>
      </c>
      <c r="M221">
        <v>220</v>
      </c>
      <c r="N221">
        <v>0</v>
      </c>
      <c r="O221">
        <f t="shared" si="81"/>
        <v>1</v>
      </c>
      <c r="P221">
        <v>0.91231732776617958</v>
      </c>
      <c r="Q221">
        <v>0.5800508259212197</v>
      </c>
      <c r="R221">
        <v>0.32653061224489793</v>
      </c>
      <c r="S221">
        <f t="shared" si="82"/>
        <v>0.67346938775510212</v>
      </c>
      <c r="T221">
        <v>0.16116480580787748</v>
      </c>
      <c r="U221">
        <f t="shared" si="66"/>
        <v>0.20362991303014669</v>
      </c>
      <c r="V221">
        <f t="shared" si="67"/>
        <v>0.13839217617751262</v>
      </c>
      <c r="W221">
        <f t="shared" si="68"/>
        <v>0.10481285796698012</v>
      </c>
      <c r="X221">
        <f t="shared" si="69"/>
        <v>8.4346999234096789E-2</v>
      </c>
      <c r="Y221">
        <f t="shared" si="70"/>
        <v>7.0567852892717262E-2</v>
      </c>
      <c r="Z221">
        <f t="shared" si="83"/>
        <v>26.348871274595346</v>
      </c>
      <c r="AA221">
        <f t="shared" si="84"/>
        <v>14.130026413776605</v>
      </c>
      <c r="AB221">
        <f t="shared" si="85"/>
        <v>34.965417889110235</v>
      </c>
      <c r="AC221">
        <f t="shared" si="86"/>
        <v>47.66413249388593</v>
      </c>
      <c r="AD221">
        <f t="shared" si="87"/>
        <v>56.213856655006737</v>
      </c>
      <c r="AE221">
        <v>0.10036093066556391</v>
      </c>
      <c r="AF221">
        <f t="shared" si="71"/>
        <v>0.12680490309661924</v>
      </c>
      <c r="AG221">
        <f t="shared" si="72"/>
        <v>8.6179904653407705E-2</v>
      </c>
      <c r="AH221">
        <f t="shared" si="73"/>
        <v>6.5269311860949308E-2</v>
      </c>
      <c r="AI221">
        <f t="shared" si="74"/>
        <v>5.2524763701032526E-2</v>
      </c>
      <c r="AJ221">
        <f t="shared" si="75"/>
        <v>5.4930226204491395E-2</v>
      </c>
      <c r="AK221">
        <f t="shared" si="76"/>
        <v>26.348871274595353</v>
      </c>
      <c r="AL221">
        <f t="shared" si="77"/>
        <v>14.130026413776605</v>
      </c>
      <c r="AM221">
        <f t="shared" si="78"/>
        <v>34.965417889110235</v>
      </c>
      <c r="AN221">
        <f t="shared" si="79"/>
        <v>47.664132493885937</v>
      </c>
      <c r="AO221">
        <f t="shared" si="80"/>
        <v>45.267320818758421</v>
      </c>
    </row>
    <row r="222" spans="1:41" x14ac:dyDescent="0.4">
      <c r="A222">
        <v>221</v>
      </c>
      <c r="B222">
        <v>302.27133889311102</v>
      </c>
      <c r="C222">
        <v>1000</v>
      </c>
      <c r="D222">
        <v>14.4</v>
      </c>
      <c r="E222">
        <v>16.706414976000001</v>
      </c>
      <c r="F222">
        <v>12</v>
      </c>
      <c r="G222">
        <v>0</v>
      </c>
      <c r="H222">
        <v>0.125</v>
      </c>
      <c r="I222">
        <v>100</v>
      </c>
      <c r="J222">
        <v>341.7915088408152</v>
      </c>
      <c r="K222">
        <v>103.3137769996098</v>
      </c>
      <c r="M222">
        <v>221</v>
      </c>
      <c r="N222">
        <v>6.1855670103092786E-2</v>
      </c>
      <c r="O222">
        <f t="shared" si="81"/>
        <v>0.93814432989690721</v>
      </c>
      <c r="P222">
        <v>0</v>
      </c>
      <c r="Q222">
        <v>6.0991105463786527E-2</v>
      </c>
      <c r="R222">
        <v>1</v>
      </c>
      <c r="S222">
        <f t="shared" si="82"/>
        <v>0</v>
      </c>
      <c r="T222">
        <v>103.3137769996098</v>
      </c>
      <c r="U222">
        <f t="shared" si="66"/>
        <v>413.61270291574806</v>
      </c>
      <c r="V222">
        <f t="shared" si="67"/>
        <v>389.81677383253037</v>
      </c>
      <c r="W222">
        <f t="shared" si="68"/>
        <v>368.60993970313547</v>
      </c>
      <c r="X222">
        <f t="shared" si="69"/>
        <v>349.59144612197167</v>
      </c>
      <c r="Y222">
        <f t="shared" si="70"/>
        <v>332.43918869398243</v>
      </c>
      <c r="Z222">
        <f t="shared" si="83"/>
        <v>300.34612510324757</v>
      </c>
      <c r="AA222">
        <f t="shared" si="84"/>
        <v>277.31344758986273</v>
      </c>
      <c r="AB222">
        <f t="shared" si="85"/>
        <v>256.78682012034824</v>
      </c>
      <c r="AC222">
        <f t="shared" si="86"/>
        <v>238.37834243858111</v>
      </c>
      <c r="AD222">
        <f t="shared" si="87"/>
        <v>221.77624160932382</v>
      </c>
      <c r="AE222">
        <v>341.7915088408152</v>
      </c>
      <c r="AF222">
        <f t="shared" si="71"/>
        <v>1368.3490615761275</v>
      </c>
      <c r="AG222">
        <f t="shared" si="72"/>
        <v>1289.6253255766903</v>
      </c>
      <c r="AH222">
        <f t="shared" si="73"/>
        <v>1219.4670558345033</v>
      </c>
      <c r="AI222">
        <f t="shared" si="74"/>
        <v>1156.5484422113668</v>
      </c>
      <c r="AJ222">
        <f t="shared" si="75"/>
        <v>1374.7548391097184</v>
      </c>
      <c r="AK222">
        <f t="shared" si="76"/>
        <v>300.34612510324757</v>
      </c>
      <c r="AL222">
        <f t="shared" si="77"/>
        <v>277.31344758986273</v>
      </c>
      <c r="AM222">
        <f t="shared" si="78"/>
        <v>256.78682012034824</v>
      </c>
      <c r="AN222">
        <f t="shared" si="79"/>
        <v>238.37834243858111</v>
      </c>
      <c r="AO222">
        <f t="shared" si="80"/>
        <v>302.22030201165472</v>
      </c>
    </row>
    <row r="223" spans="1:41" x14ac:dyDescent="0.4">
      <c r="A223">
        <v>222</v>
      </c>
      <c r="B223">
        <v>8979.3829260174607</v>
      </c>
      <c r="C223">
        <v>1000</v>
      </c>
      <c r="D223">
        <v>12.2</v>
      </c>
      <c r="E223">
        <v>14.714127545071999</v>
      </c>
      <c r="F223">
        <v>16</v>
      </c>
      <c r="G223">
        <v>0</v>
      </c>
      <c r="H223">
        <v>0.14299999999999999</v>
      </c>
      <c r="I223">
        <v>100</v>
      </c>
      <c r="J223">
        <v>137.81318735165772</v>
      </c>
      <c r="K223">
        <v>1237.4773814855207</v>
      </c>
      <c r="M223">
        <v>222</v>
      </c>
      <c r="N223">
        <v>8.247422680412371E-2</v>
      </c>
      <c r="O223">
        <f t="shared" si="81"/>
        <v>0.91752577319587625</v>
      </c>
      <c r="P223">
        <v>0</v>
      </c>
      <c r="Q223">
        <v>7.2426937738246502E-2</v>
      </c>
      <c r="R223">
        <v>1</v>
      </c>
      <c r="S223">
        <f t="shared" si="82"/>
        <v>0</v>
      </c>
      <c r="T223">
        <v>1237.4773814855207</v>
      </c>
      <c r="U223">
        <f t="shared" si="66"/>
        <v>5000.1474527720939</v>
      </c>
      <c r="V223">
        <f t="shared" si="67"/>
        <v>4659.2661409957045</v>
      </c>
      <c r="W223">
        <f t="shared" si="68"/>
        <v>4361.8970714636116</v>
      </c>
      <c r="X223">
        <f t="shared" si="69"/>
        <v>4100.2088054437727</v>
      </c>
      <c r="Y223">
        <f t="shared" si="70"/>
        <v>3868.1428967825391</v>
      </c>
      <c r="Z223">
        <f t="shared" si="83"/>
        <v>304.05970465251681</v>
      </c>
      <c r="AA223">
        <f t="shared" si="84"/>
        <v>276.51323658154644</v>
      </c>
      <c r="AB223">
        <f t="shared" si="85"/>
        <v>252.48297356573937</v>
      </c>
      <c r="AC223">
        <f t="shared" si="86"/>
        <v>231.33606050412871</v>
      </c>
      <c r="AD223">
        <f t="shared" si="87"/>
        <v>212.5829170420113</v>
      </c>
      <c r="AE223">
        <v>137.81318735165772</v>
      </c>
      <c r="AF223">
        <f t="shared" si="71"/>
        <v>556.84755778532781</v>
      </c>
      <c r="AG223">
        <f t="shared" si="72"/>
        <v>518.88489213391688</v>
      </c>
      <c r="AH223">
        <f t="shared" si="73"/>
        <v>485.76802074284649</v>
      </c>
      <c r="AI223">
        <f t="shared" si="74"/>
        <v>456.62478582615688</v>
      </c>
      <c r="AJ223">
        <f t="shared" si="75"/>
        <v>538.47560136547986</v>
      </c>
      <c r="AK223">
        <f t="shared" si="76"/>
        <v>304.05970465251681</v>
      </c>
      <c r="AL223">
        <f t="shared" si="77"/>
        <v>276.51323658154649</v>
      </c>
      <c r="AM223">
        <f t="shared" si="78"/>
        <v>252.48297356573937</v>
      </c>
      <c r="AN223">
        <f t="shared" si="79"/>
        <v>231.33606050412877</v>
      </c>
      <c r="AO223">
        <f t="shared" si="80"/>
        <v>290.72864630251416</v>
      </c>
    </row>
    <row r="224" spans="1:41" x14ac:dyDescent="0.4">
      <c r="A224">
        <v>223</v>
      </c>
      <c r="B224">
        <v>9647.4020161267708</v>
      </c>
      <c r="C224">
        <v>1000</v>
      </c>
      <c r="D224">
        <v>7.9</v>
      </c>
      <c r="E224">
        <v>8.8095303138880006</v>
      </c>
      <c r="F224">
        <v>20.5</v>
      </c>
      <c r="G224">
        <v>0</v>
      </c>
      <c r="H224">
        <v>5.6000000000000001E-2</v>
      </c>
      <c r="I224">
        <v>100</v>
      </c>
      <c r="J224">
        <v>2.9094855815672895</v>
      </c>
      <c r="K224">
        <v>28.068977065504043</v>
      </c>
      <c r="M224">
        <v>223</v>
      </c>
      <c r="N224">
        <v>0.1056701030927835</v>
      </c>
      <c r="O224">
        <f t="shared" si="81"/>
        <v>0.89432989690721654</v>
      </c>
      <c r="P224">
        <v>0</v>
      </c>
      <c r="Q224">
        <v>1.715374841168996E-2</v>
      </c>
      <c r="R224">
        <v>1</v>
      </c>
      <c r="S224">
        <f t="shared" si="82"/>
        <v>0</v>
      </c>
      <c r="T224">
        <v>28.068977065504043</v>
      </c>
      <c r="U224">
        <f t="shared" si="66"/>
        <v>123.17928998356685</v>
      </c>
      <c r="V224">
        <f t="shared" si="67"/>
        <v>120.9039276471222</v>
      </c>
      <c r="W224">
        <f t="shared" si="68"/>
        <v>118.71110148875258</v>
      </c>
      <c r="X224">
        <f t="shared" si="69"/>
        <v>116.59640064908027</v>
      </c>
      <c r="Y224">
        <f t="shared" si="70"/>
        <v>114.55572306528761</v>
      </c>
      <c r="Z224">
        <f t="shared" si="83"/>
        <v>338.84495575348421</v>
      </c>
      <c r="AA224">
        <f t="shared" si="84"/>
        <v>330.73863135436318</v>
      </c>
      <c r="AB224">
        <f t="shared" si="85"/>
        <v>322.92635464313042</v>
      </c>
      <c r="AC224">
        <f t="shared" si="86"/>
        <v>315.39241126237499</v>
      </c>
      <c r="AD224">
        <f t="shared" si="87"/>
        <v>308.12218698939785</v>
      </c>
      <c r="AE224">
        <v>2.9094855815672895</v>
      </c>
      <c r="AF224">
        <f t="shared" si="71"/>
        <v>12.768130713082975</v>
      </c>
      <c r="AG224">
        <f t="shared" si="72"/>
        <v>12.532278373495476</v>
      </c>
      <c r="AH224">
        <f t="shared" si="73"/>
        <v>12.304981308990021</v>
      </c>
      <c r="AI224">
        <f t="shared" si="74"/>
        <v>12.085782312603497</v>
      </c>
      <c r="AJ224">
        <f t="shared" si="75"/>
        <v>14.84282023204203</v>
      </c>
      <c r="AK224">
        <f t="shared" si="76"/>
        <v>338.84495575348427</v>
      </c>
      <c r="AL224">
        <f t="shared" si="77"/>
        <v>330.73863135436318</v>
      </c>
      <c r="AM224">
        <f t="shared" si="78"/>
        <v>322.92635464313042</v>
      </c>
      <c r="AN224">
        <f t="shared" si="79"/>
        <v>315.39241126237494</v>
      </c>
      <c r="AO224">
        <f t="shared" si="80"/>
        <v>410.15273373674734</v>
      </c>
    </row>
    <row r="225" spans="1:41" x14ac:dyDescent="0.4">
      <c r="A225">
        <v>224</v>
      </c>
      <c r="B225">
        <v>1914.4539342297801</v>
      </c>
      <c r="C225">
        <v>1000</v>
      </c>
      <c r="D225">
        <v>11</v>
      </c>
      <c r="E225">
        <v>11.91784326608</v>
      </c>
      <c r="F225">
        <v>4.5</v>
      </c>
      <c r="G225">
        <v>0</v>
      </c>
      <c r="H225">
        <v>5.1999999999999998E-2</v>
      </c>
      <c r="I225">
        <v>100</v>
      </c>
      <c r="J225">
        <v>15.872386867082879</v>
      </c>
      <c r="K225">
        <v>30.386953483303909</v>
      </c>
      <c r="M225">
        <v>224</v>
      </c>
      <c r="N225">
        <v>2.3195876288659795E-2</v>
      </c>
      <c r="O225">
        <f t="shared" si="81"/>
        <v>0.97680412371134018</v>
      </c>
      <c r="P225">
        <v>0</v>
      </c>
      <c r="Q225">
        <v>1.4612452350698853E-2</v>
      </c>
      <c r="R225">
        <v>1</v>
      </c>
      <c r="S225">
        <f t="shared" si="82"/>
        <v>0</v>
      </c>
      <c r="T225">
        <v>30.386953483303909</v>
      </c>
      <c r="U225">
        <f t="shared" si="66"/>
        <v>122.60014293488032</v>
      </c>
      <c r="V225">
        <f t="shared" si="67"/>
        <v>120.81939039571024</v>
      </c>
      <c r="W225">
        <f t="shared" si="68"/>
        <v>119.08962767444866</v>
      </c>
      <c r="X225">
        <f t="shared" si="69"/>
        <v>117.40869563044214</v>
      </c>
      <c r="Y225">
        <f t="shared" si="70"/>
        <v>115.77455533010482</v>
      </c>
      <c r="Z225">
        <f t="shared" si="83"/>
        <v>303.46309478586886</v>
      </c>
      <c r="AA225">
        <f t="shared" si="84"/>
        <v>297.60284117357918</v>
      </c>
      <c r="AB225">
        <f t="shared" si="85"/>
        <v>291.91038923952141</v>
      </c>
      <c r="AC225">
        <f t="shared" si="86"/>
        <v>286.37863349793281</v>
      </c>
      <c r="AD225">
        <f t="shared" si="87"/>
        <v>281.00086405080742</v>
      </c>
      <c r="AE225">
        <v>15.872386867082879</v>
      </c>
      <c r="AF225">
        <f t="shared" si="71"/>
        <v>64.039223270318388</v>
      </c>
      <c r="AG225">
        <f t="shared" si="72"/>
        <v>63.109061145583588</v>
      </c>
      <c r="AH225">
        <f t="shared" si="73"/>
        <v>62.20553315238719</v>
      </c>
      <c r="AI225">
        <f t="shared" si="74"/>
        <v>61.327511480540174</v>
      </c>
      <c r="AJ225">
        <f t="shared" si="75"/>
        <v>75.592413886340822</v>
      </c>
      <c r="AK225">
        <f t="shared" si="76"/>
        <v>303.4630947858688</v>
      </c>
      <c r="AL225">
        <f t="shared" si="77"/>
        <v>297.60284117357924</v>
      </c>
      <c r="AM225">
        <f t="shared" si="78"/>
        <v>291.91038923952141</v>
      </c>
      <c r="AN225">
        <f t="shared" si="79"/>
        <v>286.37863349793281</v>
      </c>
      <c r="AO225">
        <f t="shared" si="80"/>
        <v>376.25108006350933</v>
      </c>
    </row>
    <row r="226" spans="1:41" x14ac:dyDescent="0.4">
      <c r="A226">
        <v>225</v>
      </c>
      <c r="B226">
        <v>1325.16339577293</v>
      </c>
      <c r="C226">
        <v>1000</v>
      </c>
      <c r="D226">
        <v>13.2</v>
      </c>
      <c r="E226">
        <v>14.554457427648</v>
      </c>
      <c r="F226">
        <v>0.5</v>
      </c>
      <c r="G226">
        <v>0</v>
      </c>
      <c r="H226">
        <v>7.3999999999999996E-2</v>
      </c>
      <c r="I226">
        <v>100</v>
      </c>
      <c r="J226">
        <v>22.255001306358789</v>
      </c>
      <c r="K226">
        <v>29.491513104065408</v>
      </c>
      <c r="M226">
        <v>225</v>
      </c>
      <c r="N226">
        <v>2.5773195876288659E-3</v>
      </c>
      <c r="O226">
        <f t="shared" si="81"/>
        <v>0.99742268041237114</v>
      </c>
      <c r="P226">
        <v>0</v>
      </c>
      <c r="Q226">
        <v>2.8589580686149935E-2</v>
      </c>
      <c r="R226">
        <v>1</v>
      </c>
      <c r="S226">
        <f t="shared" si="82"/>
        <v>0</v>
      </c>
      <c r="T226">
        <v>29.491513104065408</v>
      </c>
      <c r="U226">
        <f t="shared" si="66"/>
        <v>114.97528527579081</v>
      </c>
      <c r="V226">
        <f t="shared" si="67"/>
        <v>111.8583789087939</v>
      </c>
      <c r="W226">
        <f t="shared" si="68"/>
        <v>108.90600679534037</v>
      </c>
      <c r="X226">
        <f t="shared" si="69"/>
        <v>106.10547588175166</v>
      </c>
      <c r="Y226">
        <f t="shared" si="70"/>
        <v>103.44536599559468</v>
      </c>
      <c r="Z226">
        <f t="shared" si="83"/>
        <v>289.8588887931337</v>
      </c>
      <c r="AA226">
        <f t="shared" si="84"/>
        <v>279.29006393834095</v>
      </c>
      <c r="AB226">
        <f t="shared" si="85"/>
        <v>269.27914281999887</v>
      </c>
      <c r="AC226">
        <f t="shared" si="86"/>
        <v>259.7830857553559</v>
      </c>
      <c r="AD226">
        <f t="shared" si="87"/>
        <v>250.76316915504324</v>
      </c>
      <c r="AE226">
        <v>22.255001306358789</v>
      </c>
      <c r="AF226">
        <f t="shared" si="71"/>
        <v>86.763100793867764</v>
      </c>
      <c r="AG226">
        <f t="shared" si="72"/>
        <v>84.411008684366863</v>
      </c>
      <c r="AH226">
        <f t="shared" si="73"/>
        <v>82.183078058701284</v>
      </c>
      <c r="AI226">
        <f t="shared" si="74"/>
        <v>80.069730434912415</v>
      </c>
      <c r="AJ226">
        <f t="shared" si="75"/>
        <v>97.577934847100451</v>
      </c>
      <c r="AK226">
        <f t="shared" si="76"/>
        <v>289.8588887931337</v>
      </c>
      <c r="AL226">
        <f t="shared" si="77"/>
        <v>279.29006393834095</v>
      </c>
      <c r="AM226">
        <f t="shared" si="78"/>
        <v>269.27914281999887</v>
      </c>
      <c r="AN226">
        <f t="shared" si="79"/>
        <v>259.7830857553559</v>
      </c>
      <c r="AO226">
        <f t="shared" si="80"/>
        <v>338.45396144380402</v>
      </c>
    </row>
    <row r="227" spans="1:41" x14ac:dyDescent="0.4">
      <c r="A227">
        <v>226</v>
      </c>
      <c r="B227">
        <v>8823.4080160007106</v>
      </c>
      <c r="C227">
        <v>1000</v>
      </c>
      <c r="D227">
        <v>12.9</v>
      </c>
      <c r="E227">
        <v>15.383675197956</v>
      </c>
      <c r="F227">
        <v>1</v>
      </c>
      <c r="G227">
        <v>0</v>
      </c>
      <c r="H227">
        <v>0.14099999999999999</v>
      </c>
      <c r="I227">
        <v>100</v>
      </c>
      <c r="J227">
        <v>123.09392213234155</v>
      </c>
      <c r="K227">
        <v>1086.1078992634696</v>
      </c>
      <c r="M227">
        <v>226</v>
      </c>
      <c r="N227">
        <v>5.1546391752577319E-3</v>
      </c>
      <c r="O227">
        <f t="shared" si="81"/>
        <v>0.99484536082474229</v>
      </c>
      <c r="P227">
        <v>0</v>
      </c>
      <c r="Q227">
        <v>7.1156289707750939E-2</v>
      </c>
      <c r="R227">
        <v>1</v>
      </c>
      <c r="S227">
        <f t="shared" si="82"/>
        <v>0</v>
      </c>
      <c r="T227">
        <v>1086.1078992634696</v>
      </c>
      <c r="U227">
        <f t="shared" si="66"/>
        <v>4075.4454694171732</v>
      </c>
      <c r="V227">
        <f t="shared" si="67"/>
        <v>3820.4293733692284</v>
      </c>
      <c r="W227">
        <f t="shared" si="68"/>
        <v>3595.4485094832157</v>
      </c>
      <c r="X227">
        <f t="shared" si="69"/>
        <v>3395.4917524967982</v>
      </c>
      <c r="Y227">
        <f t="shared" si="70"/>
        <v>3216.6039996653526</v>
      </c>
      <c r="Z227">
        <f t="shared" si="83"/>
        <v>275.23394058554265</v>
      </c>
      <c r="AA227">
        <f t="shared" si="84"/>
        <v>251.75412829241043</v>
      </c>
      <c r="AB227">
        <f t="shared" si="85"/>
        <v>231.03971639663277</v>
      </c>
      <c r="AC227">
        <f t="shared" si="86"/>
        <v>212.62932115671086</v>
      </c>
      <c r="AD227">
        <f t="shared" si="87"/>
        <v>196.15878881339989</v>
      </c>
      <c r="AE227">
        <v>123.09392213234155</v>
      </c>
      <c r="AF227">
        <f t="shared" si="71"/>
        <v>461.89017463848467</v>
      </c>
      <c r="AG227">
        <f t="shared" si="72"/>
        <v>432.98795277755647</v>
      </c>
      <c r="AH227">
        <f t="shared" si="73"/>
        <v>407.48977072839546</v>
      </c>
      <c r="AI227">
        <f t="shared" si="74"/>
        <v>384.82769314750965</v>
      </c>
      <c r="AJ227">
        <f t="shared" si="75"/>
        <v>455.69183611256534</v>
      </c>
      <c r="AK227">
        <f t="shared" si="76"/>
        <v>275.23394058554265</v>
      </c>
      <c r="AL227">
        <f t="shared" si="77"/>
        <v>251.75412829241043</v>
      </c>
      <c r="AM227">
        <f t="shared" si="78"/>
        <v>231.03971639663277</v>
      </c>
      <c r="AN227">
        <f t="shared" si="79"/>
        <v>212.62932115671086</v>
      </c>
      <c r="AO227">
        <f t="shared" si="80"/>
        <v>270.19848601674983</v>
      </c>
    </row>
    <row r="228" spans="1:41" x14ac:dyDescent="0.4">
      <c r="A228">
        <v>227</v>
      </c>
      <c r="B228">
        <v>2131.0926339421499</v>
      </c>
      <c r="C228">
        <v>1000</v>
      </c>
      <c r="D228">
        <v>17.899999999999999</v>
      </c>
      <c r="E228">
        <v>34.593067058624001</v>
      </c>
      <c r="F228">
        <v>1.5</v>
      </c>
      <c r="G228">
        <v>57.7</v>
      </c>
      <c r="H228">
        <v>0.83399999999999996</v>
      </c>
      <c r="I228">
        <v>70</v>
      </c>
      <c r="J228">
        <v>9.910495653050222E-2</v>
      </c>
      <c r="K228">
        <v>0.21120184284931021</v>
      </c>
      <c r="M228">
        <v>227</v>
      </c>
      <c r="N228">
        <v>7.7319587628865982E-3</v>
      </c>
      <c r="O228">
        <f t="shared" si="81"/>
        <v>0.99226804123711343</v>
      </c>
      <c r="P228">
        <v>0.60229645093945727</v>
      </c>
      <c r="Q228">
        <v>0.51143583227445988</v>
      </c>
      <c r="R228">
        <v>0.69387755102040816</v>
      </c>
      <c r="S228">
        <f t="shared" si="82"/>
        <v>0.30612244897959184</v>
      </c>
      <c r="T228">
        <v>0.21120184284931021</v>
      </c>
      <c r="U228">
        <f t="shared" si="66"/>
        <v>0.3502339850619296</v>
      </c>
      <c r="V228">
        <f t="shared" si="67"/>
        <v>0.23960354518975066</v>
      </c>
      <c r="W228">
        <f t="shared" si="68"/>
        <v>0.18208674813372822</v>
      </c>
      <c r="X228">
        <f t="shared" si="69"/>
        <v>0.14683824761088085</v>
      </c>
      <c r="Y228">
        <f t="shared" si="70"/>
        <v>0.12302329775953501</v>
      </c>
      <c r="Z228">
        <f t="shared" si="83"/>
        <v>65.829038391401269</v>
      </c>
      <c r="AA228">
        <f t="shared" si="84"/>
        <v>13.447658390322239</v>
      </c>
      <c r="AB228">
        <f t="shared" si="85"/>
        <v>13.785435923660588</v>
      </c>
      <c r="AC228">
        <f t="shared" si="86"/>
        <v>30.474921227061429</v>
      </c>
      <c r="AD228">
        <f t="shared" si="87"/>
        <v>41.750840759798415</v>
      </c>
      <c r="AE228">
        <v>9.910495653050222E-2</v>
      </c>
      <c r="AF228">
        <f t="shared" si="71"/>
        <v>0.16434479641274807</v>
      </c>
      <c r="AG228">
        <f t="shared" si="72"/>
        <v>0.1124322525326015</v>
      </c>
      <c r="AH228">
        <f t="shared" si="73"/>
        <v>8.5442906250818157E-2</v>
      </c>
      <c r="AI228">
        <f t="shared" si="74"/>
        <v>6.8902799095718198E-2</v>
      </c>
      <c r="AJ228">
        <f t="shared" si="75"/>
        <v>7.2159754930481004E-2</v>
      </c>
      <c r="AK228">
        <f t="shared" si="76"/>
        <v>65.829038391401269</v>
      </c>
      <c r="AL228">
        <f t="shared" si="77"/>
        <v>13.447658390322232</v>
      </c>
      <c r="AM228">
        <f t="shared" si="78"/>
        <v>13.785435923660588</v>
      </c>
      <c r="AN228">
        <f t="shared" si="79"/>
        <v>30.474921227061429</v>
      </c>
      <c r="AO228">
        <f t="shared" si="80"/>
        <v>27.188550949748013</v>
      </c>
    </row>
    <row r="229" spans="1:41" x14ac:dyDescent="0.4">
      <c r="A229">
        <v>228</v>
      </c>
      <c r="B229">
        <v>1492.2975673979099</v>
      </c>
      <c r="C229">
        <v>1000</v>
      </c>
      <c r="D229">
        <v>19.899999999999999</v>
      </c>
      <c r="E229">
        <v>33.378144348459998</v>
      </c>
      <c r="F229">
        <v>0</v>
      </c>
      <c r="G229">
        <v>30.1</v>
      </c>
      <c r="H229">
        <v>0.61699999999999999</v>
      </c>
      <c r="I229">
        <v>76</v>
      </c>
      <c r="J229">
        <v>0.24732640034478121</v>
      </c>
      <c r="K229">
        <v>0.36908458558779855</v>
      </c>
      <c r="M229">
        <v>228</v>
      </c>
      <c r="N229">
        <v>0</v>
      </c>
      <c r="O229">
        <f t="shared" si="81"/>
        <v>1</v>
      </c>
      <c r="P229">
        <v>0.31419624217119002</v>
      </c>
      <c r="Q229">
        <v>0.37357052096569249</v>
      </c>
      <c r="R229">
        <v>0.75510204081632648</v>
      </c>
      <c r="S229">
        <f t="shared" si="82"/>
        <v>0.24489795918367352</v>
      </c>
      <c r="T229">
        <v>0.36908458558779855</v>
      </c>
      <c r="U229">
        <f t="shared" si="66"/>
        <v>0.76388745823359905</v>
      </c>
      <c r="V229">
        <f t="shared" si="67"/>
        <v>0.56339513188740198</v>
      </c>
      <c r="W229">
        <f t="shared" si="68"/>
        <v>0.44626658725138424</v>
      </c>
      <c r="X229">
        <f t="shared" si="69"/>
        <v>0.36945727452993599</v>
      </c>
      <c r="Y229">
        <f t="shared" si="70"/>
        <v>0.31520556968546176</v>
      </c>
      <c r="Z229">
        <f t="shared" si="83"/>
        <v>106.96812819127719</v>
      </c>
      <c r="AA229">
        <f t="shared" si="84"/>
        <v>52.646616490403517</v>
      </c>
      <c r="AB229">
        <f t="shared" si="85"/>
        <v>20.911738034430993</v>
      </c>
      <c r="AC229">
        <f t="shared" si="86"/>
        <v>0.10097656653525498</v>
      </c>
      <c r="AD229">
        <f t="shared" si="87"/>
        <v>14.598013031763404</v>
      </c>
      <c r="AE229">
        <v>0.24732640034478121</v>
      </c>
      <c r="AF229">
        <f t="shared" si="71"/>
        <v>0.51188682131645813</v>
      </c>
      <c r="AG229">
        <f t="shared" si="72"/>
        <v>0.37753538181381818</v>
      </c>
      <c r="AH229">
        <f t="shared" si="73"/>
        <v>0.2990466492748699</v>
      </c>
      <c r="AI229">
        <f t="shared" si="74"/>
        <v>0.24757614205198461</v>
      </c>
      <c r="AJ229">
        <f t="shared" si="75"/>
        <v>0.26402707523932339</v>
      </c>
      <c r="AK229">
        <f t="shared" si="76"/>
        <v>106.96812819127717</v>
      </c>
      <c r="AL229">
        <f t="shared" si="77"/>
        <v>52.64661649040351</v>
      </c>
      <c r="AM229">
        <f t="shared" si="78"/>
        <v>20.911738034431</v>
      </c>
      <c r="AN229">
        <f t="shared" si="79"/>
        <v>0.10097656653525725</v>
      </c>
      <c r="AO229">
        <f t="shared" si="80"/>
        <v>6.7524837102957438</v>
      </c>
    </row>
    <row r="230" spans="1:41" x14ac:dyDescent="0.4">
      <c r="A230">
        <v>229</v>
      </c>
      <c r="B230">
        <v>6333.4680913639004</v>
      </c>
      <c r="C230">
        <v>1000</v>
      </c>
      <c r="D230">
        <v>21.2</v>
      </c>
      <c r="E230">
        <v>40.977527727056</v>
      </c>
      <c r="F230">
        <v>0</v>
      </c>
      <c r="G230">
        <v>67.400000000000006</v>
      </c>
      <c r="H230">
        <v>0.89100000000000001</v>
      </c>
      <c r="I230">
        <v>46</v>
      </c>
      <c r="J230">
        <v>2.5641245638638326E-2</v>
      </c>
      <c r="K230">
        <v>0.16239801107513963</v>
      </c>
      <c r="M230">
        <v>229</v>
      </c>
      <c r="N230">
        <v>0</v>
      </c>
      <c r="O230">
        <f t="shared" si="81"/>
        <v>1</v>
      </c>
      <c r="P230">
        <v>0.70354906054279753</v>
      </c>
      <c r="Q230">
        <v>0.54764930114358323</v>
      </c>
      <c r="R230">
        <v>0.44897959183673469</v>
      </c>
      <c r="S230">
        <f t="shared" si="82"/>
        <v>0.55102040816326525</v>
      </c>
      <c r="T230">
        <v>0.16239801107513963</v>
      </c>
      <c r="U230">
        <f t="shared" si="66"/>
        <v>0.23181346556158161</v>
      </c>
      <c r="V230">
        <f t="shared" si="67"/>
        <v>0.16025788198472385</v>
      </c>
      <c r="W230">
        <f t="shared" si="68"/>
        <v>0.12245789447520337</v>
      </c>
      <c r="X230">
        <f t="shared" si="69"/>
        <v>9.9086407679828223E-2</v>
      </c>
      <c r="Y230">
        <f t="shared" si="70"/>
        <v>8.3206228743915242E-2</v>
      </c>
      <c r="Z230">
        <f t="shared" si="83"/>
        <v>42.744029946477781</v>
      </c>
      <c r="AA230">
        <f t="shared" si="84"/>
        <v>1.3178296188772685</v>
      </c>
      <c r="AB230">
        <f t="shared" si="85"/>
        <v>24.593969061269128</v>
      </c>
      <c r="AC230">
        <f t="shared" si="86"/>
        <v>38.985454917928692</v>
      </c>
      <c r="AD230">
        <f t="shared" si="87"/>
        <v>48.764009981983882</v>
      </c>
      <c r="AE230">
        <v>2.5641245638638326E-2</v>
      </c>
      <c r="AF230">
        <f t="shared" si="71"/>
        <v>3.6601347353067817E-2</v>
      </c>
      <c r="AG230">
        <f t="shared" si="72"/>
        <v>2.5303337708963276E-2</v>
      </c>
      <c r="AH230">
        <f t="shared" si="73"/>
        <v>1.9335045619347596E-2</v>
      </c>
      <c r="AI230">
        <f t="shared" si="74"/>
        <v>1.5644889379791624E-2</v>
      </c>
      <c r="AJ230">
        <f t="shared" si="75"/>
        <v>1.6421932569884657E-2</v>
      </c>
      <c r="AK230">
        <f t="shared" si="76"/>
        <v>42.744029946477767</v>
      </c>
      <c r="AL230">
        <f t="shared" si="77"/>
        <v>1.3178296188772645</v>
      </c>
      <c r="AM230">
        <f t="shared" si="78"/>
        <v>24.593969061269132</v>
      </c>
      <c r="AN230">
        <f t="shared" si="79"/>
        <v>38.985454917928699</v>
      </c>
      <c r="AO230">
        <f t="shared" si="80"/>
        <v>35.955012477479855</v>
      </c>
    </row>
    <row r="231" spans="1:41" x14ac:dyDescent="0.4">
      <c r="A231">
        <v>230</v>
      </c>
      <c r="B231">
        <v>766.84906540806003</v>
      </c>
      <c r="C231">
        <v>1000</v>
      </c>
      <c r="D231">
        <v>19.2</v>
      </c>
      <c r="E231">
        <v>22.970921865984</v>
      </c>
      <c r="F231">
        <v>0</v>
      </c>
      <c r="G231">
        <v>0</v>
      </c>
      <c r="H231">
        <v>0.182</v>
      </c>
      <c r="I231">
        <v>100</v>
      </c>
      <c r="J231">
        <v>14.094182034019219</v>
      </c>
      <c r="K231">
        <v>10.808110320478711</v>
      </c>
      <c r="M231">
        <v>230</v>
      </c>
      <c r="N231">
        <v>0</v>
      </c>
      <c r="O231">
        <f t="shared" si="81"/>
        <v>1</v>
      </c>
      <c r="P231">
        <v>0</v>
      </c>
      <c r="Q231">
        <v>9.7204574332909785E-2</v>
      </c>
      <c r="R231">
        <v>1</v>
      </c>
      <c r="S231">
        <f t="shared" si="82"/>
        <v>0</v>
      </c>
      <c r="T231">
        <v>10.808110320478711</v>
      </c>
      <c r="U231">
        <f t="shared" si="66"/>
        <v>39.402352390118104</v>
      </c>
      <c r="V231">
        <f t="shared" si="67"/>
        <v>36.195671583901046</v>
      </c>
      <c r="W231">
        <f t="shared" si="68"/>
        <v>33.471649079062459</v>
      </c>
      <c r="X231">
        <f t="shared" si="69"/>
        <v>31.128939880024685</v>
      </c>
      <c r="Y231">
        <f t="shared" si="70"/>
        <v>29.092715937466423</v>
      </c>
      <c r="Z231">
        <f t="shared" si="83"/>
        <v>264.56282570932251</v>
      </c>
      <c r="AA231">
        <f t="shared" si="84"/>
        <v>234.89361702127658</v>
      </c>
      <c r="AB231">
        <f t="shared" si="85"/>
        <v>209.69011313330063</v>
      </c>
      <c r="AC231">
        <f t="shared" si="86"/>
        <v>188.01463860933211</v>
      </c>
      <c r="AD231">
        <f t="shared" si="87"/>
        <v>169.17486105173148</v>
      </c>
      <c r="AE231">
        <v>14.094182034019219</v>
      </c>
      <c r="AF231">
        <f t="shared" si="71"/>
        <v>51.382148283836138</v>
      </c>
      <c r="AG231">
        <f t="shared" si="72"/>
        <v>47.200516003289898</v>
      </c>
      <c r="AH231">
        <f t="shared" si="73"/>
        <v>43.648288286367446</v>
      </c>
      <c r="AI231">
        <f t="shared" si="74"/>
        <v>40.593307450221864</v>
      </c>
      <c r="AJ231">
        <f t="shared" si="75"/>
        <v>47.42249363306167</v>
      </c>
      <c r="AK231">
        <f t="shared" si="76"/>
        <v>264.56282570932251</v>
      </c>
      <c r="AL231">
        <f t="shared" si="77"/>
        <v>234.89361702127661</v>
      </c>
      <c r="AM231">
        <f t="shared" si="78"/>
        <v>209.69011313330057</v>
      </c>
      <c r="AN231">
        <f t="shared" si="79"/>
        <v>188.01463860933208</v>
      </c>
      <c r="AO231">
        <f t="shared" si="80"/>
        <v>236.46857631466435</v>
      </c>
    </row>
    <row r="232" spans="1:41" x14ac:dyDescent="0.4">
      <c r="A232">
        <v>231</v>
      </c>
      <c r="B232">
        <v>8903.5222480140292</v>
      </c>
      <c r="C232">
        <v>1000</v>
      </c>
      <c r="D232">
        <v>16.600000000000001</v>
      </c>
      <c r="E232">
        <v>21.679364801607999</v>
      </c>
      <c r="F232">
        <v>3</v>
      </c>
      <c r="G232">
        <v>0.9</v>
      </c>
      <c r="H232">
        <v>0.26900000000000002</v>
      </c>
      <c r="I232">
        <v>98</v>
      </c>
      <c r="J232">
        <v>0.40468127658718323</v>
      </c>
      <c r="K232">
        <v>3.6030887494487045</v>
      </c>
      <c r="M232">
        <v>231</v>
      </c>
      <c r="N232">
        <v>1.5463917525773196E-2</v>
      </c>
      <c r="O232">
        <f t="shared" si="81"/>
        <v>0.98453608247422686</v>
      </c>
      <c r="P232">
        <v>9.3945720250521933E-3</v>
      </c>
      <c r="Q232">
        <v>0.15247776365946633</v>
      </c>
      <c r="R232">
        <v>0.97959183673469385</v>
      </c>
      <c r="S232">
        <f t="shared" si="82"/>
        <v>2.0408163265306145E-2</v>
      </c>
      <c r="T232">
        <v>3.6030887494487045</v>
      </c>
      <c r="U232">
        <f t="shared" si="66"/>
        <v>12.351859947177928</v>
      </c>
      <c r="V232">
        <f t="shared" si="67"/>
        <v>10.84704990928825</v>
      </c>
      <c r="W232">
        <f t="shared" si="68"/>
        <v>9.6690793288690582</v>
      </c>
      <c r="X232">
        <f t="shared" si="69"/>
        <v>8.7218966609562631</v>
      </c>
      <c r="Y232">
        <f t="shared" si="70"/>
        <v>7.9437292277214295</v>
      </c>
      <c r="Z232">
        <f t="shared" si="83"/>
        <v>242.81309193585199</v>
      </c>
      <c r="AA232">
        <f t="shared" si="84"/>
        <v>201.04864641338401</v>
      </c>
      <c r="AB232">
        <f t="shared" si="85"/>
        <v>168.35529184088205</v>
      </c>
      <c r="AC232">
        <f t="shared" si="86"/>
        <v>142.0672169757342</v>
      </c>
      <c r="AD232">
        <f t="shared" si="87"/>
        <v>120.46998506314534</v>
      </c>
      <c r="AE232">
        <v>0.40468127658718323</v>
      </c>
      <c r="AF232">
        <f t="shared" si="71"/>
        <v>1.3873003967540001</v>
      </c>
      <c r="AG232">
        <f t="shared" si="72"/>
        <v>1.2182875054541178</v>
      </c>
      <c r="AH232">
        <f t="shared" si="73"/>
        <v>1.0859836208109426</v>
      </c>
      <c r="AI232">
        <f t="shared" si="74"/>
        <v>0.97960070385646791</v>
      </c>
      <c r="AJ232">
        <f t="shared" si="75"/>
        <v>1.1152509375563862</v>
      </c>
      <c r="AK232">
        <f t="shared" si="76"/>
        <v>242.81309193585204</v>
      </c>
      <c r="AL232">
        <f t="shared" si="77"/>
        <v>201.04864641338401</v>
      </c>
      <c r="AM232">
        <f t="shared" si="78"/>
        <v>168.35529184088202</v>
      </c>
      <c r="AN232">
        <f t="shared" si="79"/>
        <v>142.0672169757342</v>
      </c>
      <c r="AO232">
        <f t="shared" si="80"/>
        <v>175.58748132893174</v>
      </c>
    </row>
    <row r="233" spans="1:41" x14ac:dyDescent="0.4">
      <c r="A233">
        <v>232</v>
      </c>
      <c r="B233">
        <v>8010.8929493795704</v>
      </c>
      <c r="C233">
        <v>1000</v>
      </c>
      <c r="D233">
        <v>16.3</v>
      </c>
      <c r="E233">
        <v>19.76774335276</v>
      </c>
      <c r="F233">
        <v>0</v>
      </c>
      <c r="G233">
        <v>0</v>
      </c>
      <c r="H233">
        <v>0.191</v>
      </c>
      <c r="I233">
        <v>96</v>
      </c>
      <c r="J233">
        <v>1.6883617953147707</v>
      </c>
      <c r="K233">
        <v>13.525285602088928</v>
      </c>
      <c r="M233">
        <v>232</v>
      </c>
      <c r="N233">
        <v>0</v>
      </c>
      <c r="O233">
        <f t="shared" si="81"/>
        <v>1</v>
      </c>
      <c r="P233">
        <v>0</v>
      </c>
      <c r="Q233">
        <v>0.10292249047013977</v>
      </c>
      <c r="R233">
        <v>0.95918367346938771</v>
      </c>
      <c r="S233">
        <f t="shared" si="82"/>
        <v>4.081632653061229E-2</v>
      </c>
      <c r="T233">
        <v>13.525285602088928</v>
      </c>
      <c r="U233">
        <f t="shared" si="66"/>
        <v>47.302007769768764</v>
      </c>
      <c r="V233">
        <f t="shared" si="67"/>
        <v>43.396824850617186</v>
      </c>
      <c r="W233">
        <f t="shared" si="68"/>
        <v>40.087279123307617</v>
      </c>
      <c r="X233">
        <f t="shared" si="69"/>
        <v>37.246752623380665</v>
      </c>
      <c r="Y233">
        <f t="shared" si="70"/>
        <v>34.782140553723139</v>
      </c>
      <c r="Z233">
        <f t="shared" si="83"/>
        <v>249.73019543826234</v>
      </c>
      <c r="AA233">
        <f t="shared" si="84"/>
        <v>220.85699427977116</v>
      </c>
      <c r="AB233">
        <f t="shared" si="85"/>
        <v>196.38767196987169</v>
      </c>
      <c r="AC233">
        <f t="shared" si="86"/>
        <v>175.38607109063966</v>
      </c>
      <c r="AD233">
        <f t="shared" si="87"/>
        <v>157.16381581141007</v>
      </c>
      <c r="AE233">
        <v>1.6883617953147707</v>
      </c>
      <c r="AF233">
        <f t="shared" si="71"/>
        <v>5.9047110064593022</v>
      </c>
      <c r="AG233">
        <f t="shared" si="72"/>
        <v>5.4172269090149561</v>
      </c>
      <c r="AH233">
        <f t="shared" si="73"/>
        <v>5.0040962195621788</v>
      </c>
      <c r="AI233">
        <f t="shared" si="74"/>
        <v>4.6495132139127344</v>
      </c>
      <c r="AJ233">
        <f t="shared" si="75"/>
        <v>5.4273195219168677</v>
      </c>
      <c r="AK233">
        <f t="shared" si="76"/>
        <v>249.73019543826234</v>
      </c>
      <c r="AL233">
        <f t="shared" si="77"/>
        <v>220.85699427977116</v>
      </c>
      <c r="AM233">
        <f t="shared" si="78"/>
        <v>196.38767196987166</v>
      </c>
      <c r="AN233">
        <f t="shared" si="79"/>
        <v>175.38607109063963</v>
      </c>
      <c r="AO233">
        <f t="shared" si="80"/>
        <v>221.45476976426264</v>
      </c>
    </row>
    <row r="234" spans="1:41" x14ac:dyDescent="0.4">
      <c r="A234">
        <v>233</v>
      </c>
      <c r="B234">
        <v>6268.6549526202998</v>
      </c>
      <c r="C234">
        <v>1000</v>
      </c>
      <c r="D234">
        <v>15.2</v>
      </c>
      <c r="E234">
        <v>20.267275345280002</v>
      </c>
      <c r="F234">
        <v>24</v>
      </c>
      <c r="G234">
        <v>0.9</v>
      </c>
      <c r="H234">
        <v>0.27</v>
      </c>
      <c r="I234">
        <v>100</v>
      </c>
      <c r="J234">
        <v>0.57534643828596488</v>
      </c>
      <c r="K234">
        <v>3.6066482998337634</v>
      </c>
      <c r="M234">
        <v>233</v>
      </c>
      <c r="N234">
        <v>0.12371134020618557</v>
      </c>
      <c r="O234">
        <f t="shared" si="81"/>
        <v>0.87628865979381443</v>
      </c>
      <c r="P234">
        <v>9.3945720250521933E-3</v>
      </c>
      <c r="Q234">
        <v>0.1531130876747141</v>
      </c>
      <c r="R234">
        <v>1</v>
      </c>
      <c r="S234">
        <f t="shared" si="82"/>
        <v>0</v>
      </c>
      <c r="T234">
        <v>3.6066482998337634</v>
      </c>
      <c r="U234">
        <f t="shared" si="66"/>
        <v>13.887797760361821</v>
      </c>
      <c r="V234">
        <f t="shared" si="67"/>
        <v>12.009111306717088</v>
      </c>
      <c r="W234">
        <f t="shared" si="68"/>
        <v>10.578142016036658</v>
      </c>
      <c r="X234">
        <f t="shared" si="69"/>
        <v>9.4518841585997055</v>
      </c>
      <c r="Y234">
        <f t="shared" si="70"/>
        <v>8.5423750068034874</v>
      </c>
      <c r="Z234">
        <f t="shared" si="83"/>
        <v>285.06104853644678</v>
      </c>
      <c r="AA234">
        <f t="shared" si="84"/>
        <v>232.97151006574745</v>
      </c>
      <c r="AB234">
        <f t="shared" si="85"/>
        <v>193.29563452372727</v>
      </c>
      <c r="AC234">
        <f t="shared" si="86"/>
        <v>162.06836300160899</v>
      </c>
      <c r="AD234">
        <f t="shared" si="87"/>
        <v>136.85079044710903</v>
      </c>
      <c r="AE234">
        <v>0.57534643828596488</v>
      </c>
      <c r="AF234">
        <f t="shared" si="71"/>
        <v>2.2154350279810373</v>
      </c>
      <c r="AG234">
        <f t="shared" si="72"/>
        <v>1.9157397236702709</v>
      </c>
      <c r="AH234">
        <f t="shared" si="73"/>
        <v>1.6874659868804855</v>
      </c>
      <c r="AI234">
        <f t="shared" si="74"/>
        <v>1.5078009924040905</v>
      </c>
      <c r="AJ234">
        <f t="shared" si="75"/>
        <v>1.7033907336119953</v>
      </c>
      <c r="AK234">
        <f t="shared" si="76"/>
        <v>285.06104853644683</v>
      </c>
      <c r="AL234">
        <f t="shared" si="77"/>
        <v>232.97151006574745</v>
      </c>
      <c r="AM234">
        <f t="shared" si="78"/>
        <v>193.29563452372727</v>
      </c>
      <c r="AN234">
        <f t="shared" si="79"/>
        <v>162.06836300160896</v>
      </c>
      <c r="AO234">
        <f t="shared" si="80"/>
        <v>196.06348805888629</v>
      </c>
    </row>
    <row r="235" spans="1:41" x14ac:dyDescent="0.4">
      <c r="A235">
        <v>234</v>
      </c>
      <c r="B235">
        <v>2974.3135474872502</v>
      </c>
      <c r="C235">
        <v>1000</v>
      </c>
      <c r="D235">
        <v>12.9</v>
      </c>
      <c r="E235">
        <v>14.460716536284</v>
      </c>
      <c r="F235">
        <v>22</v>
      </c>
      <c r="G235">
        <v>0</v>
      </c>
      <c r="H235">
        <v>8.6999999999999994E-2</v>
      </c>
      <c r="I235">
        <v>100</v>
      </c>
      <c r="J235">
        <v>10.285782349047357</v>
      </c>
      <c r="K235">
        <v>30.593141787276789</v>
      </c>
      <c r="M235">
        <v>234</v>
      </c>
      <c r="N235">
        <v>0.1134020618556701</v>
      </c>
      <c r="O235">
        <f t="shared" si="81"/>
        <v>0.88659793814432986</v>
      </c>
      <c r="P235">
        <v>0</v>
      </c>
      <c r="Q235">
        <v>3.6848792884371026E-2</v>
      </c>
      <c r="R235">
        <v>1</v>
      </c>
      <c r="S235">
        <f t="shared" si="82"/>
        <v>0</v>
      </c>
      <c r="T235">
        <v>30.593141787276789</v>
      </c>
      <c r="U235">
        <f t="shared" si="66"/>
        <v>132.51719134116877</v>
      </c>
      <c r="V235">
        <f t="shared" si="67"/>
        <v>127.43219571664336</v>
      </c>
      <c r="W235">
        <f t="shared" si="68"/>
        <v>122.72302523082581</v>
      </c>
      <c r="X235">
        <f t="shared" si="69"/>
        <v>118.34949962748234</v>
      </c>
      <c r="Y235">
        <f t="shared" si="70"/>
        <v>114.27696922939913</v>
      </c>
      <c r="Z235">
        <f t="shared" si="83"/>
        <v>333.15979856727432</v>
      </c>
      <c r="AA235">
        <f t="shared" si="84"/>
        <v>316.53844055219076</v>
      </c>
      <c r="AB235">
        <f t="shared" si="85"/>
        <v>301.14554459347619</v>
      </c>
      <c r="AC235">
        <f t="shared" si="86"/>
        <v>286.84977322826666</v>
      </c>
      <c r="AD235">
        <f t="shared" si="87"/>
        <v>273.5378668330336</v>
      </c>
      <c r="AE235">
        <v>10.285782349047357</v>
      </c>
      <c r="AF235">
        <f t="shared" si="71"/>
        <v>44.553874104201789</v>
      </c>
      <c r="AG235">
        <f t="shared" si="72"/>
        <v>42.844237395314359</v>
      </c>
      <c r="AH235">
        <f t="shared" si="73"/>
        <v>41.260957619785671</v>
      </c>
      <c r="AI235">
        <f t="shared" si="74"/>
        <v>39.790525692042777</v>
      </c>
      <c r="AJ235">
        <f t="shared" si="75"/>
        <v>48.026614967150245</v>
      </c>
      <c r="AK235">
        <f t="shared" si="76"/>
        <v>333.15979856727427</v>
      </c>
      <c r="AL235">
        <f t="shared" si="77"/>
        <v>316.53844055219076</v>
      </c>
      <c r="AM235">
        <f t="shared" si="78"/>
        <v>301.14554459347619</v>
      </c>
      <c r="AN235">
        <f t="shared" si="79"/>
        <v>286.8497732282666</v>
      </c>
      <c r="AO235">
        <f t="shared" si="80"/>
        <v>366.92233354129201</v>
      </c>
    </row>
    <row r="236" spans="1:41" x14ac:dyDescent="0.4">
      <c r="A236">
        <v>235</v>
      </c>
      <c r="B236">
        <v>8115.2977121413496</v>
      </c>
      <c r="C236">
        <v>1000</v>
      </c>
      <c r="D236">
        <v>11.6</v>
      </c>
      <c r="E236">
        <v>13.506403057856</v>
      </c>
      <c r="F236">
        <v>17</v>
      </c>
      <c r="G236">
        <v>0</v>
      </c>
      <c r="H236">
        <v>0.107</v>
      </c>
      <c r="I236">
        <v>100</v>
      </c>
      <c r="J236">
        <v>4.8502052709964385</v>
      </c>
      <c r="K236">
        <v>39.360859739133311</v>
      </c>
      <c r="M236">
        <v>235</v>
      </c>
      <c r="N236">
        <v>8.7628865979381437E-2</v>
      </c>
      <c r="O236">
        <f t="shared" si="81"/>
        <v>0.91237113402061853</v>
      </c>
      <c r="P236">
        <v>0</v>
      </c>
      <c r="Q236">
        <v>4.9555273189326551E-2</v>
      </c>
      <c r="R236">
        <v>1</v>
      </c>
      <c r="S236">
        <f t="shared" si="82"/>
        <v>0</v>
      </c>
      <c r="T236">
        <v>39.360859739133311</v>
      </c>
      <c r="U236">
        <f t="shared" si="66"/>
        <v>163.67513957039174</v>
      </c>
      <c r="V236">
        <f t="shared" si="67"/>
        <v>155.6562437140573</v>
      </c>
      <c r="W236">
        <f t="shared" si="68"/>
        <v>148.38638600100978</v>
      </c>
      <c r="X236">
        <f t="shared" si="69"/>
        <v>141.7652988741977</v>
      </c>
      <c r="Y236">
        <f t="shared" si="70"/>
        <v>135.70984634365678</v>
      </c>
      <c r="Z236">
        <f t="shared" si="83"/>
        <v>315.83222687502126</v>
      </c>
      <c r="AA236">
        <f t="shared" si="84"/>
        <v>295.4594608595425</v>
      </c>
      <c r="AB236">
        <f t="shared" si="85"/>
        <v>276.9896973400742</v>
      </c>
      <c r="AC236">
        <f t="shared" si="86"/>
        <v>260.16819707129508</v>
      </c>
      <c r="AD236">
        <f t="shared" si="87"/>
        <v>244.78374518006652</v>
      </c>
      <c r="AE236">
        <v>4.8502052709964385</v>
      </c>
      <c r="AF236">
        <f t="shared" si="71"/>
        <v>20.168716586394151</v>
      </c>
      <c r="AG236">
        <f t="shared" si="72"/>
        <v>19.180595615263627</v>
      </c>
      <c r="AH236">
        <f t="shared" si="73"/>
        <v>18.284774171501802</v>
      </c>
      <c r="AI236">
        <f t="shared" si="74"/>
        <v>17.468896878804795</v>
      </c>
      <c r="AJ236">
        <f t="shared" si="75"/>
        <v>20.903399227828142</v>
      </c>
      <c r="AK236">
        <f t="shared" si="76"/>
        <v>315.83222687502126</v>
      </c>
      <c r="AL236">
        <f t="shared" si="77"/>
        <v>295.4594608595425</v>
      </c>
      <c r="AM236">
        <f t="shared" si="78"/>
        <v>276.98969734007426</v>
      </c>
      <c r="AN236">
        <f t="shared" si="79"/>
        <v>260.16819707129508</v>
      </c>
      <c r="AO236">
        <f t="shared" si="80"/>
        <v>330.97968147508317</v>
      </c>
    </row>
    <row r="237" spans="1:41" x14ac:dyDescent="0.4">
      <c r="A237">
        <v>236</v>
      </c>
      <c r="B237">
        <v>6597.7946889958503</v>
      </c>
      <c r="C237">
        <v>1000</v>
      </c>
      <c r="D237">
        <v>14.5</v>
      </c>
      <c r="E237">
        <v>34.675046647599999</v>
      </c>
      <c r="F237">
        <v>0</v>
      </c>
      <c r="G237">
        <v>92.2</v>
      </c>
      <c r="H237">
        <v>1.1539999999999999</v>
      </c>
      <c r="I237">
        <v>4</v>
      </c>
      <c r="J237">
        <v>1.857696805189317E-2</v>
      </c>
      <c r="K237">
        <v>0.12256702115042632</v>
      </c>
      <c r="M237">
        <v>236</v>
      </c>
      <c r="N237">
        <v>0</v>
      </c>
      <c r="O237">
        <f t="shared" si="81"/>
        <v>1</v>
      </c>
      <c r="P237">
        <v>0.96242171189979131</v>
      </c>
      <c r="Q237">
        <v>0.71473951715374839</v>
      </c>
      <c r="R237">
        <v>2.0408163265306121E-2</v>
      </c>
      <c r="S237">
        <f t="shared" si="82"/>
        <v>0.97959183673469385</v>
      </c>
      <c r="T237">
        <v>0.12256702115042632</v>
      </c>
      <c r="U237">
        <f t="shared" si="66"/>
        <v>0.13407196925287196</v>
      </c>
      <c r="V237">
        <f t="shared" si="67"/>
        <v>9.1915253508258465E-2</v>
      </c>
      <c r="W237">
        <f t="shared" si="68"/>
        <v>6.9927657023628118E-2</v>
      </c>
      <c r="X237">
        <f t="shared" si="69"/>
        <v>5.6428950838074789E-2</v>
      </c>
      <c r="Y237">
        <f t="shared" si="70"/>
        <v>4.7298529728715261E-2</v>
      </c>
      <c r="Z237">
        <f t="shared" si="83"/>
        <v>9.3866588209936435</v>
      </c>
      <c r="AA237">
        <f t="shared" si="84"/>
        <v>25.008168881373884</v>
      </c>
      <c r="AB237">
        <f t="shared" si="85"/>
        <v>42.947412470923965</v>
      </c>
      <c r="AC237">
        <f t="shared" si="86"/>
        <v>53.960738942313348</v>
      </c>
      <c r="AD237">
        <f t="shared" si="87"/>
        <v>61.410068316283997</v>
      </c>
      <c r="AE237">
        <v>1.857696805189317E-2</v>
      </c>
      <c r="AF237">
        <f t="shared" si="71"/>
        <v>2.0320724662209369E-2</v>
      </c>
      <c r="AG237">
        <f t="shared" si="72"/>
        <v>1.3931208508436856E-2</v>
      </c>
      <c r="AH237">
        <f t="shared" si="73"/>
        <v>1.0598640958054843E-2</v>
      </c>
      <c r="AI237">
        <f t="shared" si="74"/>
        <v>8.5526988180141435E-3</v>
      </c>
      <c r="AJ237">
        <f t="shared" si="75"/>
        <v>8.9610491001641517E-3</v>
      </c>
      <c r="AK237">
        <f t="shared" si="76"/>
        <v>9.3866588209936328</v>
      </c>
      <c r="AL237">
        <f t="shared" si="77"/>
        <v>25.008168881373869</v>
      </c>
      <c r="AM237">
        <f t="shared" si="78"/>
        <v>42.947412470923958</v>
      </c>
      <c r="AN237">
        <f t="shared" si="79"/>
        <v>53.960738942313348</v>
      </c>
      <c r="AO237">
        <f t="shared" si="80"/>
        <v>51.762585395354996</v>
      </c>
    </row>
    <row r="238" spans="1:41" x14ac:dyDescent="0.4">
      <c r="A238">
        <v>237</v>
      </c>
      <c r="B238">
        <v>4051.3390561136098</v>
      </c>
      <c r="C238">
        <v>1000</v>
      </c>
      <c r="D238">
        <v>16.600000000000001</v>
      </c>
      <c r="E238">
        <v>38.263949269215999</v>
      </c>
      <c r="F238">
        <v>0</v>
      </c>
      <c r="G238">
        <v>92.9</v>
      </c>
      <c r="H238">
        <v>1.1419999999999999</v>
      </c>
      <c r="I238">
        <v>10</v>
      </c>
      <c r="J238">
        <v>2.8196181759730651E-2</v>
      </c>
      <c r="K238">
        <v>0.11423229239647494</v>
      </c>
      <c r="M238">
        <v>237</v>
      </c>
      <c r="N238">
        <v>0</v>
      </c>
      <c r="O238">
        <f t="shared" si="81"/>
        <v>1</v>
      </c>
      <c r="P238">
        <v>0.96972860125260973</v>
      </c>
      <c r="Q238">
        <v>0.70711562897077507</v>
      </c>
      <c r="R238">
        <v>8.1632653061224483E-2</v>
      </c>
      <c r="S238">
        <f t="shared" si="82"/>
        <v>0.91836734693877553</v>
      </c>
      <c r="T238">
        <v>0.11423229239647494</v>
      </c>
      <c r="U238">
        <f t="shared" si="66"/>
        <v>0.12709381903653405</v>
      </c>
      <c r="V238">
        <f t="shared" si="67"/>
        <v>8.6670017594615442E-2</v>
      </c>
      <c r="W238">
        <f t="shared" si="68"/>
        <v>6.5755611264070798E-2</v>
      </c>
      <c r="X238">
        <f t="shared" si="69"/>
        <v>5.2972723906261586E-2</v>
      </c>
      <c r="Y238">
        <f t="shared" si="70"/>
        <v>4.4350909450778436E-2</v>
      </c>
      <c r="Z238">
        <f t="shared" si="83"/>
        <v>11.259098780421573</v>
      </c>
      <c r="AA238">
        <f t="shared" si="84"/>
        <v>24.128269006628138</v>
      </c>
      <c r="AB238">
        <f t="shared" si="85"/>
        <v>42.43693277567462</v>
      </c>
      <c r="AC238">
        <f t="shared" si="86"/>
        <v>53.627190004727368</v>
      </c>
      <c r="AD238">
        <f t="shared" si="87"/>
        <v>61.174805722320379</v>
      </c>
      <c r="AE238">
        <v>2.8196181759730651E-2</v>
      </c>
      <c r="AF238">
        <f t="shared" si="71"/>
        <v>3.1370817716365934E-2</v>
      </c>
      <c r="AG238">
        <f t="shared" si="72"/>
        <v>2.1392931175145024E-2</v>
      </c>
      <c r="AH238">
        <f t="shared" si="73"/>
        <v>1.6230587061046724E-2</v>
      </c>
      <c r="AI238">
        <f t="shared" si="74"/>
        <v>1.3075361793361613E-2</v>
      </c>
      <c r="AJ238">
        <f t="shared" si="75"/>
        <v>1.3684027933878859E-2</v>
      </c>
      <c r="AK238">
        <f t="shared" si="76"/>
        <v>11.259098780421573</v>
      </c>
      <c r="AL238">
        <f t="shared" si="77"/>
        <v>24.128269006628138</v>
      </c>
      <c r="AM238">
        <f t="shared" si="78"/>
        <v>42.436932775674627</v>
      </c>
      <c r="AN238">
        <f t="shared" si="79"/>
        <v>53.627190004727368</v>
      </c>
      <c r="AO238">
        <f t="shared" si="80"/>
        <v>51.468507152900486</v>
      </c>
    </row>
    <row r="239" spans="1:41" x14ac:dyDescent="0.4">
      <c r="A239">
        <v>238</v>
      </c>
      <c r="B239">
        <v>8337.2648120242593</v>
      </c>
      <c r="C239">
        <v>1000</v>
      </c>
      <c r="D239">
        <v>17.3</v>
      </c>
      <c r="E239">
        <v>39.788659654471999</v>
      </c>
      <c r="F239">
        <v>0</v>
      </c>
      <c r="G239">
        <v>87.3</v>
      </c>
      <c r="H239">
        <v>1.1220000000000001</v>
      </c>
      <c r="I239">
        <v>42</v>
      </c>
      <c r="J239">
        <v>1.3370260915267017E-2</v>
      </c>
      <c r="K239">
        <v>0.11147140585643896</v>
      </c>
      <c r="M239">
        <v>238</v>
      </c>
      <c r="N239">
        <v>0</v>
      </c>
      <c r="O239">
        <f t="shared" si="81"/>
        <v>1</v>
      </c>
      <c r="P239">
        <v>0.91127348643006267</v>
      </c>
      <c r="Q239">
        <v>0.69440914866581971</v>
      </c>
      <c r="R239">
        <v>0.40816326530612246</v>
      </c>
      <c r="S239">
        <f t="shared" si="82"/>
        <v>0.59183673469387754</v>
      </c>
      <c r="T239">
        <v>0.11147140585643896</v>
      </c>
      <c r="U239">
        <f t="shared" si="66"/>
        <v>0.13944735648468434</v>
      </c>
      <c r="V239">
        <f t="shared" si="67"/>
        <v>9.2830912164888577E-2</v>
      </c>
      <c r="W239">
        <f t="shared" si="68"/>
        <v>6.9573045619220453E-2</v>
      </c>
      <c r="X239">
        <f t="shared" si="69"/>
        <v>5.5634397731279796E-2</v>
      </c>
      <c r="Y239">
        <f t="shared" si="70"/>
        <v>4.6348652850924134E-2</v>
      </c>
      <c r="Z239">
        <f t="shared" si="83"/>
        <v>25.096974792149712</v>
      </c>
      <c r="AA239">
        <f t="shared" si="84"/>
        <v>16.722219970524975</v>
      </c>
      <c r="AB239">
        <f t="shared" si="85"/>
        <v>37.586643781256583</v>
      </c>
      <c r="AC239">
        <f t="shared" si="86"/>
        <v>50.090879985016201</v>
      </c>
      <c r="AD239">
        <f t="shared" si="87"/>
        <v>58.421038566055827</v>
      </c>
      <c r="AE239">
        <v>1.3370260915267017E-2</v>
      </c>
      <c r="AF239">
        <f t="shared" si="71"/>
        <v>1.6725791926816225E-2</v>
      </c>
      <c r="AG239">
        <f t="shared" si="72"/>
        <v>1.113445647438294E-2</v>
      </c>
      <c r="AH239">
        <f t="shared" si="73"/>
        <v>8.3448285724210258E-3</v>
      </c>
      <c r="AI239">
        <f t="shared" si="74"/>
        <v>6.6729795665170866E-3</v>
      </c>
      <c r="AJ239">
        <f t="shared" si="75"/>
        <v>6.949019536970729E-3</v>
      </c>
      <c r="AK239">
        <f t="shared" si="76"/>
        <v>25.096974792149705</v>
      </c>
      <c r="AL239">
        <f t="shared" si="77"/>
        <v>16.722219970524975</v>
      </c>
      <c r="AM239">
        <f t="shared" si="78"/>
        <v>37.586643781256591</v>
      </c>
      <c r="AN239">
        <f t="shared" si="79"/>
        <v>50.090879985016201</v>
      </c>
      <c r="AO239">
        <f t="shared" si="80"/>
        <v>48.026298207569788</v>
      </c>
    </row>
    <row r="240" spans="1:41" x14ac:dyDescent="0.4">
      <c r="A240">
        <v>239</v>
      </c>
      <c r="B240">
        <v>1548.72562452529</v>
      </c>
      <c r="C240">
        <v>1000</v>
      </c>
      <c r="D240">
        <v>17.399999999999999</v>
      </c>
      <c r="E240">
        <v>40.475642452991998</v>
      </c>
      <c r="F240">
        <v>0</v>
      </c>
      <c r="G240">
        <v>93.4</v>
      </c>
      <c r="H240">
        <v>1.1240000000000001</v>
      </c>
      <c r="I240">
        <v>2</v>
      </c>
      <c r="J240">
        <v>6.9798454894705028E-2</v>
      </c>
      <c r="K240">
        <v>0.10809865564770234</v>
      </c>
      <c r="M240">
        <v>239</v>
      </c>
      <c r="N240">
        <v>0</v>
      </c>
      <c r="O240">
        <f t="shared" si="81"/>
        <v>1</v>
      </c>
      <c r="P240">
        <v>0.97494780793319424</v>
      </c>
      <c r="Q240">
        <v>0.69567979669631519</v>
      </c>
      <c r="R240">
        <v>0</v>
      </c>
      <c r="S240">
        <f t="shared" si="82"/>
        <v>1</v>
      </c>
      <c r="T240">
        <v>0.10809865564770234</v>
      </c>
      <c r="U240">
        <f t="shared" si="66"/>
        <v>0.11779855358943517</v>
      </c>
      <c r="V240">
        <f t="shared" si="67"/>
        <v>8.0953746947207667E-2</v>
      </c>
      <c r="W240">
        <f t="shared" si="68"/>
        <v>6.1665979604559232E-2</v>
      </c>
      <c r="X240">
        <f t="shared" si="69"/>
        <v>4.9800645406494308E-2</v>
      </c>
      <c r="Y240">
        <f t="shared" si="70"/>
        <v>4.1764595586773923E-2</v>
      </c>
      <c r="Z240">
        <f t="shared" si="83"/>
        <v>8.9731901693071645</v>
      </c>
      <c r="AA240">
        <f t="shared" si="84"/>
        <v>25.111236155388433</v>
      </c>
      <c r="AB240">
        <f t="shared" si="85"/>
        <v>42.953981032353425</v>
      </c>
      <c r="AC240">
        <f t="shared" si="86"/>
        <v>53.930374889400547</v>
      </c>
      <c r="AD240">
        <f t="shared" si="87"/>
        <v>61.364370966012437</v>
      </c>
      <c r="AE240">
        <v>6.9798454894705028E-2</v>
      </c>
      <c r="AF240">
        <f t="shared" si="71"/>
        <v>7.6061602987644999E-2</v>
      </c>
      <c r="AG240">
        <f t="shared" si="72"/>
        <v>5.2271200053283368E-2</v>
      </c>
      <c r="AH240">
        <f t="shared" si="73"/>
        <v>3.9817239818357671E-2</v>
      </c>
      <c r="AI240">
        <f t="shared" si="74"/>
        <v>3.2155886502981464E-2</v>
      </c>
      <c r="AJ240">
        <f t="shared" si="75"/>
        <v>3.3708840130716712E-2</v>
      </c>
      <c r="AK240">
        <f t="shared" si="76"/>
        <v>8.9731901693071716</v>
      </c>
      <c r="AL240">
        <f t="shared" si="77"/>
        <v>25.11123615538844</v>
      </c>
      <c r="AM240">
        <f t="shared" si="78"/>
        <v>42.953981032353425</v>
      </c>
      <c r="AN240">
        <f t="shared" si="79"/>
        <v>53.930374889400547</v>
      </c>
      <c r="AO240">
        <f t="shared" si="80"/>
        <v>51.705463707515541</v>
      </c>
    </row>
    <row r="241" spans="1:41" x14ac:dyDescent="0.4">
      <c r="A241">
        <v>240</v>
      </c>
      <c r="B241">
        <v>6551.01345867707</v>
      </c>
      <c r="C241">
        <v>1000</v>
      </c>
      <c r="D241">
        <v>19.7</v>
      </c>
      <c r="E241">
        <v>43.129545140456003</v>
      </c>
      <c r="F241">
        <v>0</v>
      </c>
      <c r="G241">
        <v>85.6</v>
      </c>
      <c r="H241">
        <v>1.0860000000000001</v>
      </c>
      <c r="I241">
        <v>54</v>
      </c>
      <c r="J241">
        <v>1.678966001029427E-2</v>
      </c>
      <c r="K241">
        <v>0.10998928869404997</v>
      </c>
      <c r="M241">
        <v>240</v>
      </c>
      <c r="N241">
        <v>0</v>
      </c>
      <c r="O241">
        <f t="shared" si="81"/>
        <v>1</v>
      </c>
      <c r="P241">
        <v>0.89352818371607512</v>
      </c>
      <c r="Q241">
        <v>0.67153748411689973</v>
      </c>
      <c r="R241">
        <v>0.53061224489795922</v>
      </c>
      <c r="S241">
        <f t="shared" si="82"/>
        <v>0.46938775510204078</v>
      </c>
      <c r="T241">
        <v>0.10998928869404997</v>
      </c>
      <c r="U241">
        <f t="shared" si="66"/>
        <v>0.14498728220737031</v>
      </c>
      <c r="V241">
        <f t="shared" si="67"/>
        <v>9.565285980859782E-2</v>
      </c>
      <c r="W241">
        <f t="shared" si="68"/>
        <v>7.1368497961255536E-2</v>
      </c>
      <c r="X241">
        <f t="shared" si="69"/>
        <v>5.691811796192358E-2</v>
      </c>
      <c r="Y241">
        <f t="shared" si="70"/>
        <v>4.7334114384361928E-2</v>
      </c>
      <c r="Z241">
        <f t="shared" si="83"/>
        <v>31.819456175111714</v>
      </c>
      <c r="AA241">
        <f t="shared" si="84"/>
        <v>13.034386398598198</v>
      </c>
      <c r="AB241">
        <f t="shared" si="85"/>
        <v>35.113228925612354</v>
      </c>
      <c r="AC241">
        <f t="shared" si="86"/>
        <v>48.251217334217891</v>
      </c>
      <c r="AD241">
        <f t="shared" si="87"/>
        <v>56.964796348462485</v>
      </c>
      <c r="AE241">
        <v>1.678966001029427E-2</v>
      </c>
      <c r="AF241">
        <f t="shared" si="71"/>
        <v>2.2132038519220111E-2</v>
      </c>
      <c r="AG241">
        <f t="shared" si="72"/>
        <v>1.4601230849541593E-2</v>
      </c>
      <c r="AH241">
        <f t="shared" si="73"/>
        <v>1.0894268255047652E-2</v>
      </c>
      <c r="AI241">
        <f t="shared" si="74"/>
        <v>8.6884446690509119E-3</v>
      </c>
      <c r="AJ241">
        <f t="shared" si="75"/>
        <v>9.0318304722886156E-3</v>
      </c>
      <c r="AK241">
        <f t="shared" si="76"/>
        <v>31.819456175111704</v>
      </c>
      <c r="AL241">
        <f t="shared" si="77"/>
        <v>13.034386398598199</v>
      </c>
      <c r="AM241">
        <f t="shared" si="78"/>
        <v>35.113228925612361</v>
      </c>
      <c r="AN241">
        <f t="shared" si="79"/>
        <v>48.251217334217891</v>
      </c>
      <c r="AO241">
        <f t="shared" si="80"/>
        <v>46.205995435578117</v>
      </c>
    </row>
    <row r="242" spans="1:41" x14ac:dyDescent="0.4">
      <c r="A242">
        <v>241</v>
      </c>
      <c r="B242">
        <v>4094.4316441792098</v>
      </c>
      <c r="C242">
        <v>1000</v>
      </c>
      <c r="D242">
        <v>22.6</v>
      </c>
      <c r="E242">
        <v>46.799288760064002</v>
      </c>
      <c r="F242">
        <v>0</v>
      </c>
      <c r="G242">
        <v>65.2</v>
      </c>
      <c r="H242">
        <v>1.0669999999999999</v>
      </c>
      <c r="I242">
        <v>64</v>
      </c>
      <c r="J242">
        <v>2.6371599102972362E-2</v>
      </c>
      <c r="K242">
        <v>0.10797670987481812</v>
      </c>
      <c r="M242">
        <v>241</v>
      </c>
      <c r="N242">
        <v>0</v>
      </c>
      <c r="O242">
        <f t="shared" si="81"/>
        <v>1</v>
      </c>
      <c r="P242">
        <v>0.68058455114822547</v>
      </c>
      <c r="Q242">
        <v>0.65946632782719183</v>
      </c>
      <c r="R242">
        <v>0.63265306122448983</v>
      </c>
      <c r="S242">
        <f t="shared" si="82"/>
        <v>0.36734693877551017</v>
      </c>
      <c r="T242">
        <v>0.10797670987481812</v>
      </c>
      <c r="U242">
        <f t="shared" si="66"/>
        <v>0.1595283990655143</v>
      </c>
      <c r="V242">
        <f t="shared" si="67"/>
        <v>0.10671088674912846</v>
      </c>
      <c r="W242">
        <f t="shared" si="68"/>
        <v>8.016832919063635E-2</v>
      </c>
      <c r="X242">
        <f t="shared" si="69"/>
        <v>6.4199717625157152E-2</v>
      </c>
      <c r="Y242">
        <f t="shared" si="70"/>
        <v>5.3535967090694997E-2</v>
      </c>
      <c r="Z242">
        <f t="shared" si="83"/>
        <v>47.743341365431661</v>
      </c>
      <c r="AA242">
        <f t="shared" si="84"/>
        <v>1.1723112578232726</v>
      </c>
      <c r="AB242">
        <f t="shared" si="85"/>
        <v>25.754054477508326</v>
      </c>
      <c r="AC242">
        <f t="shared" si="86"/>
        <v>40.542995151837331</v>
      </c>
      <c r="AD242">
        <f t="shared" si="87"/>
        <v>50.418967986002293</v>
      </c>
      <c r="AE242">
        <v>2.6371599102972362E-2</v>
      </c>
      <c r="AF242">
        <f t="shared" si="71"/>
        <v>3.8962281686227576E-2</v>
      </c>
      <c r="AG242">
        <f t="shared" si="72"/>
        <v>2.6062441877820197E-2</v>
      </c>
      <c r="AH242">
        <f t="shared" si="73"/>
        <v>1.9579843103402762E-2</v>
      </c>
      <c r="AI242">
        <f t="shared" si="74"/>
        <v>1.5679762957192301E-2</v>
      </c>
      <c r="AJ242">
        <f t="shared" si="75"/>
        <v>1.6344138742309826E-2</v>
      </c>
      <c r="AK242">
        <f t="shared" si="76"/>
        <v>47.743341365431682</v>
      </c>
      <c r="AL242">
        <f t="shared" si="77"/>
        <v>1.1723112578232686</v>
      </c>
      <c r="AM242">
        <f t="shared" si="78"/>
        <v>25.75405447750833</v>
      </c>
      <c r="AN242">
        <f t="shared" si="79"/>
        <v>40.542995151837331</v>
      </c>
      <c r="AO242">
        <f t="shared" si="80"/>
        <v>38.023709982502858</v>
      </c>
    </row>
    <row r="243" spans="1:41" x14ac:dyDescent="0.4">
      <c r="A243">
        <v>242</v>
      </c>
      <c r="B243">
        <v>1394.20753706803</v>
      </c>
      <c r="C243">
        <v>1000</v>
      </c>
      <c r="D243">
        <v>23.3</v>
      </c>
      <c r="E243">
        <v>42.226574603263998</v>
      </c>
      <c r="F243">
        <v>0</v>
      </c>
      <c r="G243">
        <v>47.5</v>
      </c>
      <c r="H243">
        <v>0.82399999999999995</v>
      </c>
      <c r="I243">
        <v>70</v>
      </c>
      <c r="J243">
        <v>0.13247635197333765</v>
      </c>
      <c r="K243">
        <v>0.18469952840450454</v>
      </c>
      <c r="M243">
        <v>242</v>
      </c>
      <c r="N243">
        <v>0</v>
      </c>
      <c r="O243">
        <f t="shared" si="81"/>
        <v>1</v>
      </c>
      <c r="P243">
        <v>0.49582463465553239</v>
      </c>
      <c r="Q243">
        <v>0.50508259212198214</v>
      </c>
      <c r="R243">
        <v>0.69387755102040816</v>
      </c>
      <c r="S243">
        <f t="shared" si="82"/>
        <v>0.30612244897959184</v>
      </c>
      <c r="T243">
        <v>0.18469952840450454</v>
      </c>
      <c r="U243">
        <f t="shared" si="66"/>
        <v>0.32023780247887967</v>
      </c>
      <c r="V243">
        <f t="shared" si="67"/>
        <v>0.22334105377038274</v>
      </c>
      <c r="W243">
        <f t="shared" si="68"/>
        <v>0.17146085851473122</v>
      </c>
      <c r="X243">
        <f t="shared" si="69"/>
        <v>0.13913987003754991</v>
      </c>
      <c r="Y243">
        <f t="shared" si="70"/>
        <v>0.11707147580821192</v>
      </c>
      <c r="Z243">
        <f t="shared" si="83"/>
        <v>73.383118649624862</v>
      </c>
      <c r="AA243">
        <f t="shared" si="84"/>
        <v>20.92129075784678</v>
      </c>
      <c r="AB243">
        <f t="shared" si="85"/>
        <v>7.1676793136037311</v>
      </c>
      <c r="AC243">
        <f t="shared" si="86"/>
        <v>24.666905628029479</v>
      </c>
      <c r="AD243">
        <f t="shared" si="87"/>
        <v>36.615173401083396</v>
      </c>
      <c r="AE243">
        <v>0.13247635197333765</v>
      </c>
      <c r="AF243">
        <f t="shared" si="71"/>
        <v>0.22969163052462666</v>
      </c>
      <c r="AG243">
        <f t="shared" si="72"/>
        <v>0.16019211475506812</v>
      </c>
      <c r="AH243">
        <f t="shared" si="73"/>
        <v>0.12298087189752785</v>
      </c>
      <c r="AI243">
        <f t="shared" si="74"/>
        <v>9.9798535252618281E-2</v>
      </c>
      <c r="AJ243">
        <f t="shared" si="75"/>
        <v>0.10496238247858813</v>
      </c>
      <c r="AK243">
        <f t="shared" si="76"/>
        <v>73.383118649624862</v>
      </c>
      <c r="AL243">
        <f t="shared" si="77"/>
        <v>20.92129075784678</v>
      </c>
      <c r="AM243">
        <f t="shared" si="78"/>
        <v>7.1676793136037409</v>
      </c>
      <c r="AN243">
        <f t="shared" si="79"/>
        <v>24.666905628029483</v>
      </c>
      <c r="AO243">
        <f t="shared" si="80"/>
        <v>20.768966751354242</v>
      </c>
    </row>
    <row r="244" spans="1:41" x14ac:dyDescent="0.4">
      <c r="A244">
        <v>243</v>
      </c>
      <c r="B244">
        <v>748.17892099814901</v>
      </c>
      <c r="C244">
        <v>1000</v>
      </c>
      <c r="D244">
        <v>23.1</v>
      </c>
      <c r="E244">
        <v>40.873855004879999</v>
      </c>
      <c r="F244">
        <v>0</v>
      </c>
      <c r="G244">
        <v>45.6</v>
      </c>
      <c r="H244">
        <v>0.78</v>
      </c>
      <c r="I244">
        <v>54</v>
      </c>
      <c r="J244">
        <v>0.28047313839697552</v>
      </c>
      <c r="K244">
        <v>0.20984409005481369</v>
      </c>
      <c r="M244">
        <v>243</v>
      </c>
      <c r="N244">
        <v>0</v>
      </c>
      <c r="O244">
        <f t="shared" si="81"/>
        <v>1</v>
      </c>
      <c r="P244">
        <v>0.47599164926931109</v>
      </c>
      <c r="Q244">
        <v>0.47712833545108002</v>
      </c>
      <c r="R244">
        <v>0.53061224489795922</v>
      </c>
      <c r="S244">
        <f t="shared" si="82"/>
        <v>0.46938775510204078</v>
      </c>
      <c r="T244">
        <v>0.20984409005481369</v>
      </c>
      <c r="U244">
        <f t="shared" si="66"/>
        <v>0.34649068253576787</v>
      </c>
      <c r="V244">
        <f t="shared" si="67"/>
        <v>0.24865785824559059</v>
      </c>
      <c r="W244">
        <f t="shared" si="68"/>
        <v>0.19390743388048434</v>
      </c>
      <c r="X244">
        <f t="shared" si="69"/>
        <v>0.15891658194607178</v>
      </c>
      <c r="Y244">
        <f t="shared" si="70"/>
        <v>0.13462357962409438</v>
      </c>
      <c r="Z244">
        <f t="shared" si="83"/>
        <v>65.11815150250861</v>
      </c>
      <c r="AA244">
        <f t="shared" si="84"/>
        <v>18.49647906721523</v>
      </c>
      <c r="AB244">
        <f t="shared" si="85"/>
        <v>7.5945222808831607</v>
      </c>
      <c r="AC244">
        <f t="shared" si="86"/>
        <v>24.269212487918558</v>
      </c>
      <c r="AD244">
        <f t="shared" si="87"/>
        <v>35.84590369501035</v>
      </c>
      <c r="AE244">
        <v>0.28047313839697552</v>
      </c>
      <c r="AF244">
        <f t="shared" si="71"/>
        <v>0.46311206158215867</v>
      </c>
      <c r="AG244">
        <f t="shared" si="72"/>
        <v>0.3323507937297337</v>
      </c>
      <c r="AH244">
        <f t="shared" si="73"/>
        <v>0.25917254340952495</v>
      </c>
      <c r="AI244">
        <f t="shared" si="74"/>
        <v>0.21240451646787964</v>
      </c>
      <c r="AJ244">
        <f t="shared" si="75"/>
        <v>0.22491875914602821</v>
      </c>
      <c r="AK244">
        <f t="shared" si="76"/>
        <v>65.11815150250861</v>
      </c>
      <c r="AL244">
        <f t="shared" si="77"/>
        <v>18.49647906721523</v>
      </c>
      <c r="AM244">
        <f t="shared" si="78"/>
        <v>7.5945222808831616</v>
      </c>
      <c r="AN244">
        <f t="shared" si="79"/>
        <v>24.269212487918558</v>
      </c>
      <c r="AO244">
        <f t="shared" si="80"/>
        <v>19.807379618762941</v>
      </c>
    </row>
    <row r="245" spans="1:41" x14ac:dyDescent="0.4">
      <c r="A245">
        <v>244</v>
      </c>
      <c r="B245">
        <v>2076.11521521953</v>
      </c>
      <c r="C245">
        <v>1000</v>
      </c>
      <c r="D245">
        <v>19</v>
      </c>
      <c r="E245">
        <v>25.151965281279999</v>
      </c>
      <c r="F245">
        <v>0</v>
      </c>
      <c r="G245">
        <v>1.8</v>
      </c>
      <c r="H245">
        <v>0.312</v>
      </c>
      <c r="I245">
        <v>90</v>
      </c>
      <c r="J245">
        <v>1.0568353299195727</v>
      </c>
      <c r="K245">
        <v>2.1941119084275771</v>
      </c>
      <c r="M245">
        <v>244</v>
      </c>
      <c r="N245">
        <v>0</v>
      </c>
      <c r="O245">
        <f t="shared" si="81"/>
        <v>1</v>
      </c>
      <c r="P245">
        <v>1.8789144050104387E-2</v>
      </c>
      <c r="Q245">
        <v>0.17979669631512069</v>
      </c>
      <c r="R245">
        <v>0.89795918367346939</v>
      </c>
      <c r="S245">
        <f t="shared" si="82"/>
        <v>0.10204081632653061</v>
      </c>
      <c r="T245">
        <v>2.1941119084275771</v>
      </c>
      <c r="U245">
        <f t="shared" si="66"/>
        <v>6.7478608012186054</v>
      </c>
      <c r="V245">
        <f t="shared" si="67"/>
        <v>5.8540384708230873</v>
      </c>
      <c r="W245">
        <f t="shared" si="68"/>
        <v>5.1693110072399575</v>
      </c>
      <c r="X245">
        <f t="shared" si="69"/>
        <v>4.62799032838908</v>
      </c>
      <c r="Y245">
        <f t="shared" si="70"/>
        <v>4.1892951009625321</v>
      </c>
      <c r="Z245">
        <f t="shared" si="83"/>
        <v>207.54405804462812</v>
      </c>
      <c r="AA245">
        <f t="shared" si="84"/>
        <v>166.80674072902769</v>
      </c>
      <c r="AB245">
        <f t="shared" si="85"/>
        <v>135.59924119570428</v>
      </c>
      <c r="AC245">
        <f t="shared" si="86"/>
        <v>110.92772481717925</v>
      </c>
      <c r="AD245">
        <f t="shared" si="87"/>
        <v>90.93352006665944</v>
      </c>
      <c r="AE245">
        <v>1.0568353299195727</v>
      </c>
      <c r="AF245">
        <f t="shared" si="71"/>
        <v>3.250234260483988</v>
      </c>
      <c r="AG245">
        <f t="shared" si="72"/>
        <v>2.8197078986312789</v>
      </c>
      <c r="AH245">
        <f t="shared" si="73"/>
        <v>2.4898960179786314</v>
      </c>
      <c r="AI245">
        <f t="shared" si="74"/>
        <v>2.229158716463485</v>
      </c>
      <c r="AJ245">
        <f t="shared" si="75"/>
        <v>2.5223161209044171</v>
      </c>
      <c r="AK245">
        <f t="shared" si="76"/>
        <v>207.54405804462812</v>
      </c>
      <c r="AL245">
        <f t="shared" si="77"/>
        <v>166.80674072902769</v>
      </c>
      <c r="AM245">
        <f t="shared" si="78"/>
        <v>135.59924119570428</v>
      </c>
      <c r="AN245">
        <f t="shared" si="79"/>
        <v>110.92772481717925</v>
      </c>
      <c r="AO245">
        <f t="shared" si="80"/>
        <v>138.66690008332426</v>
      </c>
    </row>
    <row r="246" spans="1:41" x14ac:dyDescent="0.4">
      <c r="A246">
        <v>245</v>
      </c>
      <c r="B246">
        <v>2304.82937180914</v>
      </c>
      <c r="C246">
        <v>1000</v>
      </c>
      <c r="D246">
        <v>13.3</v>
      </c>
      <c r="E246">
        <v>15.699763890304</v>
      </c>
      <c r="F246">
        <v>6.5</v>
      </c>
      <c r="G246">
        <v>0</v>
      </c>
      <c r="H246">
        <v>0.13200000000000001</v>
      </c>
      <c r="I246">
        <v>100</v>
      </c>
      <c r="J246">
        <v>81.979090336464694</v>
      </c>
      <c r="K246">
        <v>188.94781528167866</v>
      </c>
      <c r="M246">
        <v>245</v>
      </c>
      <c r="N246">
        <v>3.3505154639175257E-2</v>
      </c>
      <c r="O246">
        <f t="shared" si="81"/>
        <v>0.96649484536082475</v>
      </c>
      <c r="P246">
        <v>0</v>
      </c>
      <c r="Q246">
        <v>6.5438373570520972E-2</v>
      </c>
      <c r="R246">
        <v>1</v>
      </c>
      <c r="S246">
        <f t="shared" si="82"/>
        <v>0</v>
      </c>
      <c r="T246">
        <v>188.94781528167866</v>
      </c>
      <c r="U246">
        <f t="shared" si="66"/>
        <v>732.40326724766214</v>
      </c>
      <c r="V246">
        <f t="shared" si="67"/>
        <v>688.72865517104128</v>
      </c>
      <c r="W246">
        <f t="shared" si="68"/>
        <v>649.96971403637326</v>
      </c>
      <c r="X246">
        <f t="shared" si="69"/>
        <v>615.34075539352853</v>
      </c>
      <c r="Y246">
        <f t="shared" si="70"/>
        <v>584.21506026708789</v>
      </c>
      <c r="Z246">
        <f t="shared" si="83"/>
        <v>287.6219823742411</v>
      </c>
      <c r="AA246">
        <f t="shared" si="84"/>
        <v>264.5073398410571</v>
      </c>
      <c r="AB246">
        <f t="shared" si="85"/>
        <v>243.99429973160301</v>
      </c>
      <c r="AC246">
        <f t="shared" si="86"/>
        <v>225.6670390584797</v>
      </c>
      <c r="AD246">
        <f t="shared" si="87"/>
        <v>209.1938688976926</v>
      </c>
      <c r="AE246">
        <v>81.979090336464694</v>
      </c>
      <c r="AF246">
        <f t="shared" si="71"/>
        <v>317.76897509457439</v>
      </c>
      <c r="AG246">
        <f t="shared" si="72"/>
        <v>298.8198014113446</v>
      </c>
      <c r="AH246">
        <f t="shared" si="73"/>
        <v>282.00339772925992</v>
      </c>
      <c r="AI246">
        <f t="shared" si="74"/>
        <v>266.97887614584084</v>
      </c>
      <c r="AJ246">
        <f t="shared" si="75"/>
        <v>316.84290137306209</v>
      </c>
      <c r="AK246">
        <f t="shared" si="76"/>
        <v>287.6219823742411</v>
      </c>
      <c r="AL246">
        <f t="shared" si="77"/>
        <v>264.5073398410571</v>
      </c>
      <c r="AM246">
        <f t="shared" si="78"/>
        <v>243.99429973160295</v>
      </c>
      <c r="AN246">
        <f t="shared" si="79"/>
        <v>225.6670390584797</v>
      </c>
      <c r="AO246">
        <f t="shared" si="80"/>
        <v>286.49233612211577</v>
      </c>
    </row>
    <row r="247" spans="1:41" x14ac:dyDescent="0.4">
      <c r="A247">
        <v>246</v>
      </c>
      <c r="B247">
        <v>523.35373576211202</v>
      </c>
      <c r="C247">
        <v>1000</v>
      </c>
      <c r="D247">
        <v>17.5</v>
      </c>
      <c r="E247">
        <v>33.250558260699997</v>
      </c>
      <c r="F247">
        <v>0.5</v>
      </c>
      <c r="G247">
        <v>37.200000000000003</v>
      </c>
      <c r="H247">
        <v>0.76900000000000002</v>
      </c>
      <c r="I247">
        <v>84</v>
      </c>
      <c r="J247">
        <v>0.46879628813946389</v>
      </c>
      <c r="K247">
        <v>0.24534628870919997</v>
      </c>
      <c r="M247">
        <v>246</v>
      </c>
      <c r="N247">
        <v>2.5773195876288659E-3</v>
      </c>
      <c r="O247">
        <f t="shared" si="81"/>
        <v>0.99742268041237114</v>
      </c>
      <c r="P247">
        <v>0.38830897703549067</v>
      </c>
      <c r="Q247">
        <v>0.47013977128335449</v>
      </c>
      <c r="R247">
        <v>0.83673469387755106</v>
      </c>
      <c r="S247">
        <f t="shared" si="82"/>
        <v>0.16326530612244894</v>
      </c>
      <c r="T247">
        <v>0.24534628870919997</v>
      </c>
      <c r="U247">
        <f t="shared" si="66"/>
        <v>0.48604194946110202</v>
      </c>
      <c r="V247">
        <f t="shared" si="67"/>
        <v>0.34104465725717803</v>
      </c>
      <c r="W247">
        <f t="shared" si="68"/>
        <v>0.26268098578022103</v>
      </c>
      <c r="X247">
        <f t="shared" si="69"/>
        <v>0.21360078144795766</v>
      </c>
      <c r="Y247">
        <f t="shared" si="70"/>
        <v>0.17997385695740639</v>
      </c>
      <c r="Z247">
        <f t="shared" si="83"/>
        <v>98.104463702399784</v>
      </c>
      <c r="AA247">
        <f t="shared" si="84"/>
        <v>39.005427410970889</v>
      </c>
      <c r="AB247">
        <f t="shared" si="85"/>
        <v>7.0654001583725794</v>
      </c>
      <c r="AC247">
        <f t="shared" si="86"/>
        <v>12.939061531462212</v>
      </c>
      <c r="AD247">
        <f t="shared" si="87"/>
        <v>26.644964590957049</v>
      </c>
      <c r="AE247">
        <v>0.46879628813946389</v>
      </c>
      <c r="AF247">
        <f t="shared" si="71"/>
        <v>0.92870637247544174</v>
      </c>
      <c r="AG247">
        <f t="shared" si="72"/>
        <v>0.65165228401502839</v>
      </c>
      <c r="AH247">
        <f t="shared" si="73"/>
        <v>0.5019186218241144</v>
      </c>
      <c r="AI247">
        <f t="shared" si="74"/>
        <v>0.4081384479598878</v>
      </c>
      <c r="AJ247">
        <f t="shared" si="75"/>
        <v>0.42985710395122845</v>
      </c>
      <c r="AK247">
        <f t="shared" si="76"/>
        <v>98.104463702399784</v>
      </c>
      <c r="AL247">
        <f t="shared" si="77"/>
        <v>39.005427410970881</v>
      </c>
      <c r="AM247">
        <f t="shared" si="78"/>
        <v>7.0654001583725909</v>
      </c>
      <c r="AN247">
        <f t="shared" si="79"/>
        <v>12.939061531462206</v>
      </c>
      <c r="AO247">
        <f t="shared" si="80"/>
        <v>8.3062057386963115</v>
      </c>
    </row>
    <row r="248" spans="1:41" x14ac:dyDescent="0.4">
      <c r="A248">
        <v>247</v>
      </c>
      <c r="B248">
        <v>7433.9549769476498</v>
      </c>
      <c r="C248">
        <v>1000</v>
      </c>
      <c r="D248">
        <v>11.7</v>
      </c>
      <c r="E248">
        <v>14.174557836036</v>
      </c>
      <c r="F248">
        <v>16</v>
      </c>
      <c r="G248">
        <v>0</v>
      </c>
      <c r="H248">
        <v>0.14299999999999999</v>
      </c>
      <c r="I248">
        <v>100</v>
      </c>
      <c r="J248">
        <v>92.433627623557754</v>
      </c>
      <c r="K248">
        <v>687.1474261094728</v>
      </c>
      <c r="M248">
        <v>247</v>
      </c>
      <c r="N248">
        <v>8.247422680412371E-2</v>
      </c>
      <c r="O248">
        <f t="shared" si="81"/>
        <v>0.91752577319587625</v>
      </c>
      <c r="P248">
        <v>0</v>
      </c>
      <c r="Q248">
        <v>7.2426937738246502E-2</v>
      </c>
      <c r="R248">
        <v>1</v>
      </c>
      <c r="S248">
        <f t="shared" si="82"/>
        <v>0</v>
      </c>
      <c r="T248">
        <v>687.1474261094728</v>
      </c>
      <c r="U248">
        <f t="shared" si="66"/>
        <v>2776.4858604653073</v>
      </c>
      <c r="V248">
        <f t="shared" si="67"/>
        <v>2587.2010141315664</v>
      </c>
      <c r="W248">
        <f t="shared" si="68"/>
        <v>2422.0776803311114</v>
      </c>
      <c r="X248">
        <f t="shared" si="69"/>
        <v>2276.767211526646</v>
      </c>
      <c r="Y248">
        <f t="shared" si="70"/>
        <v>2147.9054689120894</v>
      </c>
      <c r="Z248">
        <f t="shared" si="83"/>
        <v>304.05970465251687</v>
      </c>
      <c r="AA248">
        <f t="shared" si="84"/>
        <v>276.51323658154644</v>
      </c>
      <c r="AB248">
        <f t="shared" si="85"/>
        <v>252.48297356573937</v>
      </c>
      <c r="AC248">
        <f t="shared" si="86"/>
        <v>231.33606050412871</v>
      </c>
      <c r="AD248">
        <f t="shared" si="87"/>
        <v>212.58291704201136</v>
      </c>
      <c r="AE248">
        <v>92.433627623557754</v>
      </c>
      <c r="AF248">
        <f t="shared" si="71"/>
        <v>373.48704277535467</v>
      </c>
      <c r="AG248">
        <f t="shared" si="72"/>
        <v>348.0248430551917</v>
      </c>
      <c r="AH248">
        <f t="shared" si="73"/>
        <v>325.81279922219903</v>
      </c>
      <c r="AI248">
        <f t="shared" si="74"/>
        <v>306.26594034895237</v>
      </c>
      <c r="AJ248">
        <f t="shared" si="75"/>
        <v>361.16466194183397</v>
      </c>
      <c r="AK248">
        <f t="shared" si="76"/>
        <v>304.05970465251681</v>
      </c>
      <c r="AL248">
        <f t="shared" si="77"/>
        <v>276.51323658154644</v>
      </c>
      <c r="AM248">
        <f t="shared" si="78"/>
        <v>252.48297356573937</v>
      </c>
      <c r="AN248">
        <f t="shared" si="79"/>
        <v>231.33606050412871</v>
      </c>
      <c r="AO248">
        <f t="shared" si="80"/>
        <v>290.72864630251416</v>
      </c>
    </row>
    <row r="249" spans="1:41" x14ac:dyDescent="0.4">
      <c r="A249">
        <v>248</v>
      </c>
      <c r="B249">
        <v>4333.4040426339097</v>
      </c>
      <c r="C249">
        <v>1000</v>
      </c>
      <c r="D249">
        <v>11.5</v>
      </c>
      <c r="E249">
        <v>13.330951393359999</v>
      </c>
      <c r="F249">
        <v>11</v>
      </c>
      <c r="G249">
        <v>0</v>
      </c>
      <c r="H249">
        <v>0.10299999999999999</v>
      </c>
      <c r="I249">
        <v>100</v>
      </c>
      <c r="J249">
        <v>8.3717438012948957</v>
      </c>
      <c r="K249">
        <v>36.278148432426669</v>
      </c>
      <c r="M249">
        <v>248</v>
      </c>
      <c r="N249">
        <v>5.6701030927835051E-2</v>
      </c>
      <c r="O249">
        <f t="shared" si="81"/>
        <v>0.94329896907216493</v>
      </c>
      <c r="P249">
        <v>0</v>
      </c>
      <c r="Q249">
        <v>4.7013977128335445E-2</v>
      </c>
      <c r="R249">
        <v>1</v>
      </c>
      <c r="S249">
        <f t="shared" si="82"/>
        <v>0</v>
      </c>
      <c r="T249">
        <v>36.278148432426669</v>
      </c>
      <c r="U249">
        <f t="shared" si="66"/>
        <v>146.53205765556754</v>
      </c>
      <c r="V249">
        <f t="shared" si="67"/>
        <v>139.89089694503721</v>
      </c>
      <c r="W249">
        <f t="shared" si="68"/>
        <v>133.82562040085867</v>
      </c>
      <c r="X249">
        <f t="shared" si="69"/>
        <v>128.26443462143399</v>
      </c>
      <c r="Y249">
        <f t="shared" si="70"/>
        <v>123.14700371552688</v>
      </c>
      <c r="Z249">
        <f t="shared" si="83"/>
        <v>303.91272429050457</v>
      </c>
      <c r="AA249">
        <f t="shared" si="84"/>
        <v>285.60649589271179</v>
      </c>
      <c r="AB249">
        <f t="shared" si="85"/>
        <v>268.88768083114377</v>
      </c>
      <c r="AC249">
        <f t="shared" si="86"/>
        <v>253.55838201154387</v>
      </c>
      <c r="AD249">
        <f t="shared" si="87"/>
        <v>239.45228474078851</v>
      </c>
      <c r="AE249">
        <v>8.3717438012948957</v>
      </c>
      <c r="AF249">
        <f t="shared" si="71"/>
        <v>33.814538458431663</v>
      </c>
      <c r="AG249">
        <f t="shared" si="72"/>
        <v>32.281987917288546</v>
      </c>
      <c r="AH249">
        <f t="shared" si="73"/>
        <v>30.882331553721773</v>
      </c>
      <c r="AI249">
        <f t="shared" si="74"/>
        <v>29.599001930009951</v>
      </c>
      <c r="AJ249">
        <f t="shared" si="75"/>
        <v>35.522594507676075</v>
      </c>
      <c r="AK249">
        <f t="shared" si="76"/>
        <v>303.91272429050457</v>
      </c>
      <c r="AL249">
        <f t="shared" si="77"/>
        <v>285.60649589271168</v>
      </c>
      <c r="AM249">
        <f t="shared" si="78"/>
        <v>268.88768083114371</v>
      </c>
      <c r="AN249">
        <f t="shared" si="79"/>
        <v>253.5583820115439</v>
      </c>
      <c r="AO249">
        <f t="shared" si="80"/>
        <v>324.31535592598561</v>
      </c>
    </row>
    <row r="250" spans="1:41" x14ac:dyDescent="0.4">
      <c r="A250">
        <v>249</v>
      </c>
      <c r="B250">
        <v>8053.9759996439298</v>
      </c>
      <c r="C250">
        <v>1000</v>
      </c>
      <c r="D250">
        <v>14.1</v>
      </c>
      <c r="E250">
        <v>22.038051441095998</v>
      </c>
      <c r="F250">
        <v>0.5</v>
      </c>
      <c r="G250">
        <v>22.4</v>
      </c>
      <c r="H250">
        <v>0.433</v>
      </c>
      <c r="I250">
        <v>66</v>
      </c>
      <c r="J250">
        <v>0.13182520936429165</v>
      </c>
      <c r="K250">
        <v>1.0617170723680414</v>
      </c>
      <c r="M250">
        <v>249</v>
      </c>
      <c r="N250">
        <v>2.5773195876288659E-3</v>
      </c>
      <c r="O250">
        <f t="shared" si="81"/>
        <v>0.99742268041237114</v>
      </c>
      <c r="P250">
        <v>0.23382045929018788</v>
      </c>
      <c r="Q250">
        <v>0.25667090216010163</v>
      </c>
      <c r="R250">
        <v>0.65306122448979587</v>
      </c>
      <c r="S250">
        <f t="shared" si="82"/>
        <v>0.34693877551020413</v>
      </c>
      <c r="T250">
        <v>1.0617170723680414</v>
      </c>
      <c r="U250">
        <f t="shared" si="66"/>
        <v>2.3145552870844517</v>
      </c>
      <c r="V250">
        <f t="shared" si="67"/>
        <v>1.8263396567907144</v>
      </c>
      <c r="W250">
        <f t="shared" si="68"/>
        <v>1.5082089236858469</v>
      </c>
      <c r="X250">
        <f t="shared" si="69"/>
        <v>1.2844671491067887</v>
      </c>
      <c r="Y250">
        <f t="shared" si="70"/>
        <v>1.1185334654184671</v>
      </c>
      <c r="Z250">
        <f t="shared" si="83"/>
        <v>118.00113677385771</v>
      </c>
      <c r="AA250">
        <f t="shared" si="84"/>
        <v>72.017546324019051</v>
      </c>
      <c r="AB250">
        <f t="shared" si="85"/>
        <v>42.053750753197868</v>
      </c>
      <c r="AC250">
        <f t="shared" si="86"/>
        <v>20.980172829087902</v>
      </c>
      <c r="AD250">
        <f t="shared" si="87"/>
        <v>5.3513685075914923</v>
      </c>
      <c r="AE250">
        <v>0.13182520936429165</v>
      </c>
      <c r="AF250">
        <f t="shared" si="71"/>
        <v>0.2873804549686737</v>
      </c>
      <c r="AG250">
        <f t="shared" si="72"/>
        <v>0.22676249058495548</v>
      </c>
      <c r="AH250">
        <f t="shared" si="73"/>
        <v>0.18726265434023212</v>
      </c>
      <c r="AI250">
        <f t="shared" si="74"/>
        <v>0.15948236612122701</v>
      </c>
      <c r="AJ250">
        <f t="shared" si="75"/>
        <v>0.17359957762909861</v>
      </c>
      <c r="AK250">
        <f t="shared" si="76"/>
        <v>118.00113677385768</v>
      </c>
      <c r="AL250">
        <f t="shared" si="77"/>
        <v>72.017546324019037</v>
      </c>
      <c r="AM250">
        <f t="shared" si="78"/>
        <v>42.053750753197875</v>
      </c>
      <c r="AN250">
        <f t="shared" si="79"/>
        <v>20.980172829087905</v>
      </c>
      <c r="AO250">
        <f t="shared" si="80"/>
        <v>31.689210634489349</v>
      </c>
    </row>
    <row r="251" spans="1:41" x14ac:dyDescent="0.4">
      <c r="A251">
        <v>250</v>
      </c>
      <c r="B251">
        <v>5092.2415363966702</v>
      </c>
      <c r="C251">
        <v>1000</v>
      </c>
      <c r="D251">
        <v>17.5</v>
      </c>
      <c r="E251">
        <v>36.3432866176</v>
      </c>
      <c r="F251">
        <v>0</v>
      </c>
      <c r="G251">
        <v>55.6</v>
      </c>
      <c r="H251">
        <v>0.91600000000000004</v>
      </c>
      <c r="I251">
        <v>34</v>
      </c>
      <c r="J251">
        <v>3.2794132182634925E-2</v>
      </c>
      <c r="K251">
        <v>0.16699564205049636</v>
      </c>
      <c r="M251">
        <v>250</v>
      </c>
      <c r="N251">
        <v>0</v>
      </c>
      <c r="O251">
        <f t="shared" si="81"/>
        <v>1</v>
      </c>
      <c r="P251">
        <v>0.58037578288100211</v>
      </c>
      <c r="Q251">
        <v>0.56353240152477757</v>
      </c>
      <c r="R251">
        <v>0.32653061224489793</v>
      </c>
      <c r="S251">
        <f t="shared" si="82"/>
        <v>0.67346938775510212</v>
      </c>
      <c r="T251">
        <v>0.16699564205049636</v>
      </c>
      <c r="U251">
        <f t="shared" si="66"/>
        <v>0.23709373383335833</v>
      </c>
      <c r="V251">
        <f t="shared" si="67"/>
        <v>0.168627715658903</v>
      </c>
      <c r="W251">
        <f t="shared" si="68"/>
        <v>0.13084372032196442</v>
      </c>
      <c r="X251">
        <f t="shared" si="69"/>
        <v>0.10689256709203748</v>
      </c>
      <c r="Y251">
        <f t="shared" si="70"/>
        <v>9.0353258038605624E-2</v>
      </c>
      <c r="Z251">
        <f t="shared" si="83"/>
        <v>41.976000644175862</v>
      </c>
      <c r="AA251">
        <f t="shared" si="84"/>
        <v>0.97731508940403</v>
      </c>
      <c r="AB251">
        <f t="shared" si="85"/>
        <v>21.648422249007112</v>
      </c>
      <c r="AC251">
        <f t="shared" si="86"/>
        <v>35.990804442839789</v>
      </c>
      <c r="AD251">
        <f t="shared" si="87"/>
        <v>45.894840769985791</v>
      </c>
      <c r="AE251">
        <v>3.2794132182634925E-2</v>
      </c>
      <c r="AF251">
        <f t="shared" si="71"/>
        <v>4.6559797318869646E-2</v>
      </c>
      <c r="AG251">
        <f t="shared" si="72"/>
        <v>3.3114634184894916E-2</v>
      </c>
      <c r="AH251">
        <f t="shared" si="73"/>
        <v>2.5694719974840581E-2</v>
      </c>
      <c r="AI251">
        <f t="shared" si="74"/>
        <v>2.09912602000564E-2</v>
      </c>
      <c r="AJ251">
        <f t="shared" si="75"/>
        <v>2.2179146794394953E-2</v>
      </c>
      <c r="AK251">
        <f t="shared" si="76"/>
        <v>41.976000644175862</v>
      </c>
      <c r="AL251">
        <f t="shared" si="77"/>
        <v>0.97731508940402023</v>
      </c>
      <c r="AM251">
        <f t="shared" si="78"/>
        <v>21.648422249007123</v>
      </c>
      <c r="AN251">
        <f t="shared" si="79"/>
        <v>35.990804442839789</v>
      </c>
      <c r="AO251">
        <f t="shared" si="80"/>
        <v>32.368550962482232</v>
      </c>
    </row>
    <row r="252" spans="1:41" x14ac:dyDescent="0.4">
      <c r="A252">
        <v>251</v>
      </c>
      <c r="B252">
        <v>8780.2254585457704</v>
      </c>
      <c r="C252">
        <v>1000</v>
      </c>
      <c r="D252">
        <v>22.8</v>
      </c>
      <c r="E252">
        <v>44.619947622239998</v>
      </c>
      <c r="F252">
        <v>0</v>
      </c>
      <c r="G252">
        <v>66</v>
      </c>
      <c r="H252">
        <v>0.96699999999999997</v>
      </c>
      <c r="I252">
        <v>30</v>
      </c>
      <c r="J252">
        <v>1.5240594987964406E-2</v>
      </c>
      <c r="K252">
        <v>0.13381586011671015</v>
      </c>
      <c r="M252">
        <v>251</v>
      </c>
      <c r="N252">
        <v>0</v>
      </c>
      <c r="O252">
        <f t="shared" si="81"/>
        <v>1</v>
      </c>
      <c r="P252">
        <v>0.6889352818371608</v>
      </c>
      <c r="Q252">
        <v>0.59593392630241415</v>
      </c>
      <c r="R252">
        <v>0.2857142857142857</v>
      </c>
      <c r="S252">
        <f t="shared" si="82"/>
        <v>0.7142857142857143</v>
      </c>
      <c r="T252">
        <v>0.13381586011671015</v>
      </c>
      <c r="U252">
        <f t="shared" si="66"/>
        <v>0.1784714208874531</v>
      </c>
      <c r="V252">
        <f t="shared" si="67"/>
        <v>0.12494407691309249</v>
      </c>
      <c r="W252">
        <f t="shared" si="68"/>
        <v>9.6116662308236192E-2</v>
      </c>
      <c r="X252">
        <f t="shared" si="69"/>
        <v>7.809775095189371E-2</v>
      </c>
      <c r="Y252">
        <f t="shared" si="70"/>
        <v>6.5768234339768319E-2</v>
      </c>
      <c r="Z252">
        <f t="shared" si="83"/>
        <v>33.370902919725445</v>
      </c>
      <c r="AA252">
        <f t="shared" si="84"/>
        <v>6.6298443218015839</v>
      </c>
      <c r="AB252">
        <f t="shared" si="85"/>
        <v>28.172443666687837</v>
      </c>
      <c r="AC252">
        <f t="shared" si="86"/>
        <v>41.63789637208982</v>
      </c>
      <c r="AD252">
        <f t="shared" si="87"/>
        <v>50.851689566238825</v>
      </c>
      <c r="AE252">
        <v>1.5240594987964406E-2</v>
      </c>
      <c r="AF252">
        <f t="shared" si="71"/>
        <v>2.0326519145786551E-2</v>
      </c>
      <c r="AG252">
        <f t="shared" si="72"/>
        <v>1.4230167266546072E-2</v>
      </c>
      <c r="AH252">
        <f t="shared" si="73"/>
        <v>1.0946946950512085E-2</v>
      </c>
      <c r="AI252">
        <f t="shared" si="74"/>
        <v>8.8947318403858732E-3</v>
      </c>
      <c r="AJ252">
        <f t="shared" si="75"/>
        <v>9.3631186707962433E-3</v>
      </c>
      <c r="AK252">
        <f t="shared" si="76"/>
        <v>33.370902919725445</v>
      </c>
      <c r="AL252">
        <f t="shared" si="77"/>
        <v>6.6298443218015795</v>
      </c>
      <c r="AM252">
        <f t="shared" si="78"/>
        <v>28.17244366668783</v>
      </c>
      <c r="AN252">
        <f t="shared" si="79"/>
        <v>41.637896372089813</v>
      </c>
      <c r="AO252">
        <f t="shared" si="80"/>
        <v>38.564611957798519</v>
      </c>
    </row>
    <row r="253" spans="1:41" x14ac:dyDescent="0.4">
      <c r="A253">
        <v>252</v>
      </c>
      <c r="B253">
        <v>5847.69804844393</v>
      </c>
      <c r="C253">
        <v>1000</v>
      </c>
      <c r="D253">
        <v>16.5</v>
      </c>
      <c r="E253">
        <v>18.384374957999999</v>
      </c>
      <c r="F253">
        <v>1.5</v>
      </c>
      <c r="G253">
        <v>0</v>
      </c>
      <c r="H253">
        <v>0.1</v>
      </c>
      <c r="I253">
        <v>100</v>
      </c>
      <c r="J253">
        <v>6.9444649756073451</v>
      </c>
      <c r="K253">
        <v>40.609134285346293</v>
      </c>
      <c r="M253">
        <v>252</v>
      </c>
      <c r="N253">
        <v>7.7319587628865982E-3</v>
      </c>
      <c r="O253">
        <f t="shared" si="81"/>
        <v>0.99226804123711343</v>
      </c>
      <c r="P253">
        <v>0</v>
      </c>
      <c r="Q253">
        <v>4.5108005082592127E-2</v>
      </c>
      <c r="R253">
        <v>1</v>
      </c>
      <c r="S253">
        <f t="shared" si="82"/>
        <v>0</v>
      </c>
      <c r="T253">
        <v>40.609134285346293</v>
      </c>
      <c r="U253">
        <f t="shared" si="66"/>
        <v>156.58404463613806</v>
      </c>
      <c r="V253">
        <f t="shared" si="67"/>
        <v>150.05905808123242</v>
      </c>
      <c r="W253">
        <f t="shared" si="68"/>
        <v>144.05612048009482</v>
      </c>
      <c r="X253">
        <f t="shared" si="69"/>
        <v>138.51498986387486</v>
      </c>
      <c r="Y253">
        <f t="shared" si="70"/>
        <v>133.38434979184598</v>
      </c>
      <c r="Z253">
        <f t="shared" si="83"/>
        <v>285.58823622261019</v>
      </c>
      <c r="AA253">
        <f t="shared" si="84"/>
        <v>269.5204557349573</v>
      </c>
      <c r="AB253">
        <f t="shared" si="85"/>
        <v>254.73822088366239</v>
      </c>
      <c r="AC253">
        <f t="shared" si="86"/>
        <v>241.09318581031079</v>
      </c>
      <c r="AD253">
        <f t="shared" si="87"/>
        <v>228.45898377099209</v>
      </c>
      <c r="AE253">
        <v>6.9444649756073451</v>
      </c>
      <c r="AF253">
        <f t="shared" si="71"/>
        <v>26.777040014541278</v>
      </c>
      <c r="AG253">
        <f t="shared" si="72"/>
        <v>25.661218626218751</v>
      </c>
      <c r="AH253">
        <f t="shared" si="73"/>
        <v>24.634671504358558</v>
      </c>
      <c r="AI253">
        <f t="shared" si="74"/>
        <v>23.687096822780315</v>
      </c>
      <c r="AJ253">
        <f t="shared" si="75"/>
        <v>28.512148859015451</v>
      </c>
      <c r="AK253">
        <f t="shared" si="76"/>
        <v>285.58823622261019</v>
      </c>
      <c r="AL253">
        <f t="shared" si="77"/>
        <v>269.52045573495724</v>
      </c>
      <c r="AM253">
        <f t="shared" si="78"/>
        <v>254.73822088366242</v>
      </c>
      <c r="AN253">
        <f t="shared" si="79"/>
        <v>241.09318581031079</v>
      </c>
      <c r="AO253">
        <f t="shared" si="80"/>
        <v>310.57372971374014</v>
      </c>
    </row>
    <row r="254" spans="1:41" x14ac:dyDescent="0.4">
      <c r="A254">
        <v>253</v>
      </c>
      <c r="B254">
        <v>8060.02884151528</v>
      </c>
      <c r="C254">
        <v>1000</v>
      </c>
      <c r="D254">
        <v>13.5</v>
      </c>
      <c r="E254">
        <v>15.0590747685</v>
      </c>
      <c r="F254">
        <v>16.5</v>
      </c>
      <c r="G254">
        <v>0</v>
      </c>
      <c r="H254">
        <v>8.5000000000000006E-2</v>
      </c>
      <c r="I254">
        <v>100</v>
      </c>
      <c r="J254">
        <v>3.8781925927172334</v>
      </c>
      <c r="K254">
        <v>31.258344150251826</v>
      </c>
      <c r="M254">
        <v>253</v>
      </c>
      <c r="N254">
        <v>8.505154639175258E-2</v>
      </c>
      <c r="O254">
        <f t="shared" si="81"/>
        <v>0.91494845360824739</v>
      </c>
      <c r="P254">
        <v>0</v>
      </c>
      <c r="Q254">
        <v>3.5578144853875483E-2</v>
      </c>
      <c r="R254">
        <v>1</v>
      </c>
      <c r="S254">
        <f t="shared" si="82"/>
        <v>0</v>
      </c>
      <c r="T254">
        <v>31.258344150251826</v>
      </c>
      <c r="U254">
        <f t="shared" si="66"/>
        <v>131.54116550057773</v>
      </c>
      <c r="V254">
        <f t="shared" si="67"/>
        <v>126.79522885221557</v>
      </c>
      <c r="W254">
        <f t="shared" si="68"/>
        <v>122.3798284661279</v>
      </c>
      <c r="X254">
        <f t="shared" si="69"/>
        <v>118.26159547695983</v>
      </c>
      <c r="Y254">
        <f t="shared" si="70"/>
        <v>114.41150640648833</v>
      </c>
      <c r="Z254">
        <f t="shared" si="83"/>
        <v>320.81936544139683</v>
      </c>
      <c r="AA254">
        <f t="shared" si="84"/>
        <v>305.63642220694555</v>
      </c>
      <c r="AB254">
        <f t="shared" si="85"/>
        <v>291.51091266343349</v>
      </c>
      <c r="AC254">
        <f t="shared" si="86"/>
        <v>278.33608494584018</v>
      </c>
      <c r="AD254">
        <f t="shared" si="87"/>
        <v>266.01908871608157</v>
      </c>
      <c r="AE254">
        <v>3.8781925927172334</v>
      </c>
      <c r="AF254">
        <f t="shared" si="71"/>
        <v>16.320185459267918</v>
      </c>
      <c r="AG254">
        <f t="shared" si="72"/>
        <v>15.731361679392965</v>
      </c>
      <c r="AH254">
        <f t="shared" si="73"/>
        <v>15.183547214592915</v>
      </c>
      <c r="AI254">
        <f t="shared" si="74"/>
        <v>14.672602021945956</v>
      </c>
      <c r="AJ254">
        <f t="shared" si="75"/>
        <v>17.743656483147745</v>
      </c>
      <c r="AK254">
        <f t="shared" si="76"/>
        <v>320.81936544139683</v>
      </c>
      <c r="AL254">
        <f t="shared" si="77"/>
        <v>305.6364222069455</v>
      </c>
      <c r="AM254">
        <f t="shared" si="78"/>
        <v>291.51091266343349</v>
      </c>
      <c r="AN254">
        <f t="shared" si="79"/>
        <v>278.33608494584024</v>
      </c>
      <c r="AO254">
        <f t="shared" si="80"/>
        <v>357.52386089510202</v>
      </c>
    </row>
    <row r="255" spans="1:41" x14ac:dyDescent="0.4">
      <c r="A255">
        <v>254</v>
      </c>
      <c r="B255">
        <v>7200.5517546738702</v>
      </c>
      <c r="C255">
        <v>1000</v>
      </c>
      <c r="D255">
        <v>16.600000000000001</v>
      </c>
      <c r="E255">
        <v>20.921125991943999</v>
      </c>
      <c r="F255">
        <v>26</v>
      </c>
      <c r="G255">
        <v>1.7</v>
      </c>
      <c r="H255">
        <v>0.21299999999999999</v>
      </c>
      <c r="I255">
        <v>94</v>
      </c>
      <c r="J255">
        <v>0.89506512569766294</v>
      </c>
      <c r="K255">
        <v>6.4449627613896947</v>
      </c>
      <c r="M255">
        <v>254</v>
      </c>
      <c r="N255">
        <v>0.13402061855670103</v>
      </c>
      <c r="O255">
        <f t="shared" si="81"/>
        <v>0.865979381443299</v>
      </c>
      <c r="P255">
        <v>1.7745302713987474E-2</v>
      </c>
      <c r="Q255">
        <v>0.11689961880559084</v>
      </c>
      <c r="R255">
        <v>0.93877551020408168</v>
      </c>
      <c r="S255">
        <f t="shared" si="82"/>
        <v>6.1224489795918324E-2</v>
      </c>
      <c r="T255">
        <v>6.4449627613896947</v>
      </c>
      <c r="U255">
        <f t="shared" si="66"/>
        <v>24.27826939330976</v>
      </c>
      <c r="V255">
        <f t="shared" si="67"/>
        <v>21.546165047015773</v>
      </c>
      <c r="W255">
        <f t="shared" si="68"/>
        <v>19.366766430083388</v>
      </c>
      <c r="X255">
        <f t="shared" si="69"/>
        <v>17.587761110335698</v>
      </c>
      <c r="Y255">
        <f t="shared" si="70"/>
        <v>16.108093167831367</v>
      </c>
      <c r="Z255">
        <f t="shared" si="83"/>
        <v>276.70146891701762</v>
      </c>
      <c r="AA255">
        <f t="shared" si="84"/>
        <v>234.31015577148008</v>
      </c>
      <c r="AB255">
        <f t="shared" si="85"/>
        <v>200.49462110324794</v>
      </c>
      <c r="AC255">
        <f t="shared" si="86"/>
        <v>172.89158621210308</v>
      </c>
      <c r="AD255">
        <f t="shared" si="87"/>
        <v>149.93306810601433</v>
      </c>
      <c r="AE255">
        <v>0.89506512569766294</v>
      </c>
      <c r="AF255">
        <f t="shared" si="71"/>
        <v>3.371723476267046</v>
      </c>
      <c r="AG255">
        <f t="shared" si="72"/>
        <v>2.9922936159760511</v>
      </c>
      <c r="AH255">
        <f t="shared" si="73"/>
        <v>2.6896225580925019</v>
      </c>
      <c r="AI255">
        <f t="shared" si="74"/>
        <v>2.4425574191477066</v>
      </c>
      <c r="AJ255">
        <f t="shared" si="75"/>
        <v>2.7963296627539034</v>
      </c>
      <c r="AK255">
        <f t="shared" si="76"/>
        <v>276.70146891701756</v>
      </c>
      <c r="AL255">
        <f t="shared" si="77"/>
        <v>234.31015577148008</v>
      </c>
      <c r="AM255">
        <f t="shared" si="78"/>
        <v>200.49462110324788</v>
      </c>
      <c r="AN255">
        <f t="shared" si="79"/>
        <v>172.89158621210308</v>
      </c>
      <c r="AO255">
        <f t="shared" si="80"/>
        <v>212.4163351325179</v>
      </c>
    </row>
    <row r="256" spans="1:41" x14ac:dyDescent="0.4">
      <c r="A256">
        <v>255</v>
      </c>
      <c r="B256">
        <v>2756.5345967693502</v>
      </c>
      <c r="C256">
        <v>1000</v>
      </c>
      <c r="D256">
        <v>17</v>
      </c>
      <c r="E256">
        <v>43.964726544080001</v>
      </c>
      <c r="F256">
        <v>3.5</v>
      </c>
      <c r="G256">
        <v>93.7</v>
      </c>
      <c r="H256">
        <v>1.3779999999999999</v>
      </c>
      <c r="I256">
        <v>16</v>
      </c>
      <c r="J256">
        <v>2.69021492469909E-2</v>
      </c>
      <c r="K256">
        <v>7.4156705126782935E-2</v>
      </c>
      <c r="M256">
        <v>255</v>
      </c>
      <c r="N256">
        <v>1.804123711340206E-2</v>
      </c>
      <c r="O256">
        <f t="shared" si="81"/>
        <v>0.98195876288659789</v>
      </c>
      <c r="P256">
        <v>0.97807933194154495</v>
      </c>
      <c r="Q256">
        <v>0.8570520965692503</v>
      </c>
      <c r="R256">
        <v>0.14285714285714285</v>
      </c>
      <c r="S256">
        <f t="shared" si="82"/>
        <v>0.85714285714285721</v>
      </c>
      <c r="T256">
        <v>7.4156705126782935E-2</v>
      </c>
      <c r="U256">
        <f t="shared" si="66"/>
        <v>8.0731629319207091E-2</v>
      </c>
      <c r="V256">
        <f t="shared" si="67"/>
        <v>5.3840478650979517E-2</v>
      </c>
      <c r="W256">
        <f t="shared" si="68"/>
        <v>4.0387635083641633E-2</v>
      </c>
      <c r="X256">
        <f t="shared" si="69"/>
        <v>3.2313601599720958E-2</v>
      </c>
      <c r="Y256">
        <f t="shared" si="70"/>
        <v>2.6929942534443675E-2</v>
      </c>
      <c r="Z256">
        <f t="shared" si="83"/>
        <v>8.8662571795541005</v>
      </c>
      <c r="AA256">
        <f t="shared" si="84"/>
        <v>27.396344593613659</v>
      </c>
      <c r="AB256">
        <f t="shared" si="85"/>
        <v>45.537446661643862</v>
      </c>
      <c r="AC256">
        <f t="shared" si="86"/>
        <v>56.425246315251457</v>
      </c>
      <c r="AD256">
        <f t="shared" si="87"/>
        <v>63.685087560993217</v>
      </c>
      <c r="AE256">
        <v>2.69021492469909E-2</v>
      </c>
      <c r="AF256">
        <f t="shared" si="71"/>
        <v>2.9287362986056591E-2</v>
      </c>
      <c r="AG256">
        <f t="shared" si="72"/>
        <v>1.953194373619703E-2</v>
      </c>
      <c r="AH256">
        <f t="shared" si="73"/>
        <v>1.4651597382806593E-2</v>
      </c>
      <c r="AI256">
        <f t="shared" si="74"/>
        <v>1.1722545270279718E-2</v>
      </c>
      <c r="AJ256">
        <f t="shared" si="75"/>
        <v>1.2211864929069585E-2</v>
      </c>
      <c r="AK256">
        <f t="shared" si="76"/>
        <v>8.8662571795541041</v>
      </c>
      <c r="AL256">
        <f t="shared" si="77"/>
        <v>27.396344593613662</v>
      </c>
      <c r="AM256">
        <f t="shared" si="78"/>
        <v>45.537446661643862</v>
      </c>
      <c r="AN256">
        <f t="shared" si="79"/>
        <v>56.425246315251464</v>
      </c>
      <c r="AO256">
        <f t="shared" si="80"/>
        <v>54.606359451241524</v>
      </c>
    </row>
    <row r="257" spans="1:41" x14ac:dyDescent="0.4">
      <c r="A257">
        <v>256</v>
      </c>
      <c r="B257">
        <v>4544.6277761943302</v>
      </c>
      <c r="C257">
        <v>1000</v>
      </c>
      <c r="D257">
        <v>17.8</v>
      </c>
      <c r="E257">
        <v>35.361299503551997</v>
      </c>
      <c r="F257">
        <v>0</v>
      </c>
      <c r="G257">
        <v>48.7</v>
      </c>
      <c r="H257">
        <v>0.95199999999999996</v>
      </c>
      <c r="I257">
        <v>42</v>
      </c>
      <c r="J257">
        <v>3.8365626716698242E-2</v>
      </c>
      <c r="K257">
        <v>0.1743574928278101</v>
      </c>
      <c r="M257">
        <v>256</v>
      </c>
      <c r="N257">
        <v>0</v>
      </c>
      <c r="O257">
        <f t="shared" si="81"/>
        <v>1</v>
      </c>
      <c r="P257">
        <v>0.50835073068893533</v>
      </c>
      <c r="Q257">
        <v>0.58640406607369755</v>
      </c>
      <c r="R257">
        <v>0.40816326530612246</v>
      </c>
      <c r="S257">
        <f t="shared" si="82"/>
        <v>0.59183673469387754</v>
      </c>
      <c r="T257">
        <v>0.1743574928278101</v>
      </c>
      <c r="U257">
        <f t="shared" si="66"/>
        <v>0.25959657921393631</v>
      </c>
      <c r="V257">
        <f t="shared" si="67"/>
        <v>0.18443959129226359</v>
      </c>
      <c r="W257">
        <f t="shared" si="68"/>
        <v>0.14303025171854838</v>
      </c>
      <c r="X257">
        <f t="shared" si="69"/>
        <v>0.11680569426761239</v>
      </c>
      <c r="Y257">
        <f t="shared" si="70"/>
        <v>9.8707670022699298E-2</v>
      </c>
      <c r="Z257">
        <f t="shared" si="83"/>
        <v>48.88753847264001</v>
      </c>
      <c r="AA257">
        <f t="shared" si="84"/>
        <v>5.7824291350703501</v>
      </c>
      <c r="AB257">
        <f t="shared" si="85"/>
        <v>17.967246833607263</v>
      </c>
      <c r="AC257">
        <f t="shared" si="86"/>
        <v>33.007929643169412</v>
      </c>
      <c r="AD257">
        <f t="shared" si="87"/>
        <v>43.387767040112323</v>
      </c>
      <c r="AE257">
        <v>3.8365626716698242E-2</v>
      </c>
      <c r="AF257">
        <f t="shared" si="71"/>
        <v>5.7121637238093548E-2</v>
      </c>
      <c r="AG257">
        <f t="shared" si="72"/>
        <v>4.058409189381694E-2</v>
      </c>
      <c r="AH257">
        <f t="shared" si="73"/>
        <v>3.1472379865248694E-2</v>
      </c>
      <c r="AI257">
        <f t="shared" si="74"/>
        <v>2.5701927642889481E-2</v>
      </c>
      <c r="AJ257">
        <f t="shared" si="75"/>
        <v>2.7149547466722643E-2</v>
      </c>
      <c r="AK257">
        <f t="shared" si="76"/>
        <v>48.887538472640003</v>
      </c>
      <c r="AL257">
        <f t="shared" si="77"/>
        <v>5.7824291350703616</v>
      </c>
      <c r="AM257">
        <f t="shared" si="78"/>
        <v>17.967246833607266</v>
      </c>
      <c r="AN257">
        <f t="shared" si="79"/>
        <v>33.007929643169412</v>
      </c>
      <c r="AO257">
        <f t="shared" si="80"/>
        <v>29.234708800140407</v>
      </c>
    </row>
    <row r="258" spans="1:41" x14ac:dyDescent="0.4">
      <c r="A258">
        <v>257</v>
      </c>
      <c r="B258">
        <v>6081.4796628471504</v>
      </c>
      <c r="C258">
        <v>1000</v>
      </c>
      <c r="D258">
        <v>18.7</v>
      </c>
      <c r="E258">
        <v>29.841289329976</v>
      </c>
      <c r="F258">
        <v>0</v>
      </c>
      <c r="G258">
        <v>9.1999999999999993</v>
      </c>
      <c r="H258">
        <v>0.54300000000000004</v>
      </c>
      <c r="I258">
        <v>96</v>
      </c>
      <c r="J258">
        <v>8.7609736431654456E-2</v>
      </c>
      <c r="K258">
        <v>0.53279683037650571</v>
      </c>
      <c r="M258">
        <v>257</v>
      </c>
      <c r="N258">
        <v>0</v>
      </c>
      <c r="O258">
        <f t="shared" si="81"/>
        <v>1</v>
      </c>
      <c r="P258">
        <v>9.6033402922755737E-2</v>
      </c>
      <c r="Q258">
        <v>0.32655654383735705</v>
      </c>
      <c r="R258">
        <v>0.95918367346938771</v>
      </c>
      <c r="S258">
        <f t="shared" si="82"/>
        <v>4.081632653061229E-2</v>
      </c>
      <c r="T258">
        <v>0.53279683037650571</v>
      </c>
      <c r="U258">
        <f t="shared" ref="U258:U301" si="88">T258/(((O258+P258+Q258+S258)/4))</f>
        <v>1.4563196566826759</v>
      </c>
      <c r="V258">
        <f t="shared" ref="V258:V301" si="89">T258/(((O258+(2*P258)+(2*Q258)+S258)/4))</f>
        <v>1.1300061468037172</v>
      </c>
      <c r="W258">
        <f t="shared" ref="W258:W301" si="90">T258/(((O258+(3*P258)+(3*Q258)+S258)/4))</f>
        <v>0.92315693134816623</v>
      </c>
      <c r="X258">
        <f t="shared" ref="X258:X301" si="91">T258/(((O258+(4*P258)+(4*Q258)+S258)/4))</f>
        <v>0.78031852684866065</v>
      </c>
      <c r="Y258">
        <f t="shared" ref="Y258:Y301" si="92">T258/(((O258+(5*P258)+(5*Q258)+S258)/4))</f>
        <v>0.6757594827062815</v>
      </c>
      <c r="Z258">
        <f t="shared" si="83"/>
        <v>173.33489496428768</v>
      </c>
      <c r="AA258">
        <f t="shared" si="84"/>
        <v>112.0895024854386</v>
      </c>
      <c r="AB258">
        <f t="shared" si="85"/>
        <v>73.26622057713989</v>
      </c>
      <c r="AC258">
        <f t="shared" si="86"/>
        <v>46.45705123606713</v>
      </c>
      <c r="AD258">
        <f t="shared" si="87"/>
        <v>26.832489267766462</v>
      </c>
      <c r="AE258">
        <v>8.7609736431654456E-2</v>
      </c>
      <c r="AF258">
        <f t="shared" ref="AF258:AF301" si="93">AE258/(((O258+P258+Q258+S258)/4))</f>
        <v>0.23946798105395201</v>
      </c>
      <c r="AG258">
        <f t="shared" ref="AG258:AG301" si="94">J258/((O258+(2*P258)+(2*Q258)+S258)/4)</f>
        <v>0.18581105412669999</v>
      </c>
      <c r="AH258">
        <f t="shared" ref="AH258:AH301" si="95">J258/((O258+(3*P258)+(3*Q258)+S258)/4)</f>
        <v>0.15179807917272128</v>
      </c>
      <c r="AI258">
        <f t="shared" ref="AI258:AI301" si="96">J258/((O258+(4*P258)+(4*Q258)+S258)/4)</f>
        <v>0.12831063657349154</v>
      </c>
      <c r="AJ258">
        <f t="shared" ref="AJ258:AJ301" si="97">J258/((O258+(5*P258)+(5*Q258)+S258)/5)</f>
        <v>0.13889701194649576</v>
      </c>
      <c r="AK258">
        <f t="shared" ref="AK258:AK301" si="98">ABS((AE258-AF258)/AE258)*100</f>
        <v>173.33489496428771</v>
      </c>
      <c r="AL258">
        <f t="shared" ref="AL258:AL301" si="99">ABS((AE258-AG258)/AE258)*100</f>
        <v>112.0895024854386</v>
      </c>
      <c r="AM258">
        <f t="shared" ref="AM258:AM301" si="100">ABS((AE258-AH258)/AE258)*100</f>
        <v>73.266220577139876</v>
      </c>
      <c r="AN258">
        <f t="shared" ref="AN258:AN301" si="101">ABS((AE258-AI258)/AE258)*100</f>
        <v>46.45705123606713</v>
      </c>
      <c r="AO258">
        <f t="shared" ref="AO258:AO301" si="102">ABS((AE258-AJ258)/AE258)*100</f>
        <v>58.54061158470806</v>
      </c>
    </row>
    <row r="259" spans="1:41" x14ac:dyDescent="0.4">
      <c r="A259">
        <v>258</v>
      </c>
      <c r="B259">
        <v>4012.66846017842</v>
      </c>
      <c r="C259">
        <v>1000</v>
      </c>
      <c r="D259">
        <v>19.5</v>
      </c>
      <c r="E259">
        <v>32.462915308200003</v>
      </c>
      <c r="F259">
        <v>0</v>
      </c>
      <c r="G259">
        <v>10</v>
      </c>
      <c r="H259">
        <v>0.59799999999999998</v>
      </c>
      <c r="I259">
        <v>90</v>
      </c>
      <c r="J259">
        <v>9.9575578078652943E-2</v>
      </c>
      <c r="K259">
        <v>0.39956378156024436</v>
      </c>
      <c r="M259">
        <v>258</v>
      </c>
      <c r="N259">
        <v>0</v>
      </c>
      <c r="O259">
        <f t="shared" ref="O259:O301" si="103">1-N259</f>
        <v>1</v>
      </c>
      <c r="P259">
        <v>0.10438413361169102</v>
      </c>
      <c r="Q259">
        <v>0.3614993646759847</v>
      </c>
      <c r="R259">
        <v>0.89795918367346939</v>
      </c>
      <c r="S259">
        <f t="shared" ref="S259:S301" si="104">1-R259</f>
        <v>0.10204081632653061</v>
      </c>
      <c r="T259">
        <v>0.39956378156024436</v>
      </c>
      <c r="U259">
        <f t="shared" si="88"/>
        <v>1.0193445636017413</v>
      </c>
      <c r="V259">
        <f t="shared" si="89"/>
        <v>0.78584373415330311</v>
      </c>
      <c r="W259">
        <f t="shared" si="90"/>
        <v>0.63938099840031726</v>
      </c>
      <c r="X259">
        <f t="shared" si="91"/>
        <v>0.53893603396324885</v>
      </c>
      <c r="Y259">
        <f t="shared" si="92"/>
        <v>0.46576556755020165</v>
      </c>
      <c r="Z259">
        <f t="shared" ref="Z259:Z301" si="105">ABS((T259-U259)/T259)*100</f>
        <v>155.11435486503154</v>
      </c>
      <c r="AA259">
        <f t="shared" ref="AA259:AA301" si="106">ABS((T259-V259)/T259)*100</f>
        <v>96.675417147341534</v>
      </c>
      <c r="AB259">
        <f t="shared" ref="AB259:AB301" si="107">ABS((T259-W259)/T259)*100</f>
        <v>60.019758523562373</v>
      </c>
      <c r="AC259">
        <f t="shared" ref="AC259:AC301" si="108">ABS((T259-X259)/T259)*100</f>
        <v>34.881102551080595</v>
      </c>
      <c r="AD259">
        <f t="shared" ref="AD259:AD301" si="109">ABS((T259-Y259)/T259)*100</f>
        <v>16.568515227142953</v>
      </c>
      <c r="AE259">
        <v>9.9575578078652943E-2</v>
      </c>
      <c r="AF259">
        <f t="shared" si="93"/>
        <v>0.25403159361848121</v>
      </c>
      <c r="AG259">
        <f t="shared" si="94"/>
        <v>0.19584068356306744</v>
      </c>
      <c r="AH259">
        <f t="shared" si="95"/>
        <v>0.15934059958990174</v>
      </c>
      <c r="AI259">
        <f t="shared" si="96"/>
        <v>0.13430863758409919</v>
      </c>
      <c r="AJ259">
        <f t="shared" si="97"/>
        <v>0.14509221611891271</v>
      </c>
      <c r="AK259">
        <f t="shared" si="98"/>
        <v>155.11435486503154</v>
      </c>
      <c r="AL259">
        <f t="shared" si="99"/>
        <v>96.67541714734152</v>
      </c>
      <c r="AM259">
        <f t="shared" si="100"/>
        <v>60.019758523562359</v>
      </c>
      <c r="AN259">
        <f t="shared" si="101"/>
        <v>34.881102551080581</v>
      </c>
      <c r="AO259">
        <f t="shared" si="102"/>
        <v>45.710644033928681</v>
      </c>
    </row>
    <row r="260" spans="1:41" x14ac:dyDescent="0.4">
      <c r="A260">
        <v>259</v>
      </c>
      <c r="B260">
        <v>1708.9584649461699</v>
      </c>
      <c r="C260">
        <v>1000</v>
      </c>
      <c r="D260">
        <v>21.1</v>
      </c>
      <c r="E260">
        <v>38.687902716579998</v>
      </c>
      <c r="F260">
        <v>0</v>
      </c>
      <c r="G260">
        <v>31.6</v>
      </c>
      <c r="H260">
        <v>0.81499999999999995</v>
      </c>
      <c r="I260">
        <v>76</v>
      </c>
      <c r="J260">
        <v>0.11896576924662194</v>
      </c>
      <c r="K260">
        <v>0.20330755839284731</v>
      </c>
      <c r="M260">
        <v>259</v>
      </c>
      <c r="N260">
        <v>0</v>
      </c>
      <c r="O260">
        <f t="shared" si="103"/>
        <v>1</v>
      </c>
      <c r="P260">
        <v>0.32985386221294366</v>
      </c>
      <c r="Q260">
        <v>0.49936467598475215</v>
      </c>
      <c r="R260">
        <v>0.75510204081632648</v>
      </c>
      <c r="S260">
        <f t="shared" si="104"/>
        <v>0.24489795918367352</v>
      </c>
      <c r="T260">
        <v>0.20330755839284731</v>
      </c>
      <c r="U260">
        <f t="shared" si="88"/>
        <v>0.39208512858275585</v>
      </c>
      <c r="V260">
        <f t="shared" si="89"/>
        <v>0.28010209762415239</v>
      </c>
      <c r="W260">
        <f t="shared" si="90"/>
        <v>0.21787503313677214</v>
      </c>
      <c r="X260">
        <f t="shared" si="91"/>
        <v>0.17827068376271901</v>
      </c>
      <c r="Y260">
        <f t="shared" si="92"/>
        <v>0.15084986903945383</v>
      </c>
      <c r="Z260">
        <f t="shared" si="105"/>
        <v>92.853198219584755</v>
      </c>
      <c r="AA260">
        <f t="shared" si="106"/>
        <v>37.772594309020455</v>
      </c>
      <c r="AB260">
        <f t="shared" si="107"/>
        <v>7.1652401214599122</v>
      </c>
      <c r="AC260">
        <f t="shared" si="108"/>
        <v>12.314778077138689</v>
      </c>
      <c r="AD260">
        <f t="shared" si="109"/>
        <v>25.802134346638748</v>
      </c>
      <c r="AE260">
        <v>0.11896576924662194</v>
      </c>
      <c r="AF260">
        <f t="shared" si="93"/>
        <v>0.2294292907786416</v>
      </c>
      <c r="AG260">
        <f t="shared" si="94"/>
        <v>0.16390222663075385</v>
      </c>
      <c r="AH260">
        <f t="shared" si="95"/>
        <v>0.12748995227548432</v>
      </c>
      <c r="AI260">
        <f t="shared" si="96"/>
        <v>0.10431539877613955</v>
      </c>
      <c r="AJ260">
        <f t="shared" si="97"/>
        <v>0.11033757704887037</v>
      </c>
      <c r="AK260">
        <f t="shared" si="98"/>
        <v>92.853198219584741</v>
      </c>
      <c r="AL260">
        <f t="shared" si="99"/>
        <v>37.772594309020434</v>
      </c>
      <c r="AM260">
        <f t="shared" si="100"/>
        <v>7.1652401214599148</v>
      </c>
      <c r="AN260">
        <f t="shared" si="101"/>
        <v>12.314778077138689</v>
      </c>
      <c r="AO260">
        <f t="shared" si="102"/>
        <v>7.2526679332984445</v>
      </c>
    </row>
    <row r="261" spans="1:41" x14ac:dyDescent="0.4">
      <c r="A261">
        <v>260</v>
      </c>
      <c r="B261">
        <v>4290.9552874166602</v>
      </c>
      <c r="C261">
        <v>1000</v>
      </c>
      <c r="D261">
        <v>18.2</v>
      </c>
      <c r="E261">
        <v>34.028431867423997</v>
      </c>
      <c r="F261">
        <v>0</v>
      </c>
      <c r="G261">
        <v>39.200000000000003</v>
      </c>
      <c r="H261">
        <v>0.83099999999999996</v>
      </c>
      <c r="I261">
        <v>84</v>
      </c>
      <c r="J261">
        <v>5.2602446033213464E-2</v>
      </c>
      <c r="K261">
        <v>0.22571474393726684</v>
      </c>
      <c r="M261">
        <v>260</v>
      </c>
      <c r="N261">
        <v>0</v>
      </c>
      <c r="O261">
        <f t="shared" si="103"/>
        <v>1</v>
      </c>
      <c r="P261">
        <v>0.40918580375782887</v>
      </c>
      <c r="Q261">
        <v>0.5095298602287166</v>
      </c>
      <c r="R261">
        <v>0.83673469387755106</v>
      </c>
      <c r="S261">
        <f t="shared" si="104"/>
        <v>0.16326530612244894</v>
      </c>
      <c r="T261">
        <v>0.22571474393726684</v>
      </c>
      <c r="U261">
        <f t="shared" si="88"/>
        <v>0.43365380794129038</v>
      </c>
      <c r="V261">
        <f t="shared" si="89"/>
        <v>0.30088312343550322</v>
      </c>
      <c r="W261">
        <f t="shared" si="90"/>
        <v>0.23035570312183537</v>
      </c>
      <c r="X261">
        <f t="shared" si="91"/>
        <v>0.18661328985664805</v>
      </c>
      <c r="Y261">
        <f t="shared" si="92"/>
        <v>0.15683229116434122</v>
      </c>
      <c r="Z261">
        <f t="shared" si="105"/>
        <v>92.124714751383834</v>
      </c>
      <c r="AA261">
        <f t="shared" si="106"/>
        <v>33.302379005922624</v>
      </c>
      <c r="AB261">
        <f t="shared" si="107"/>
        <v>2.0561169835934132</v>
      </c>
      <c r="AC261">
        <f t="shared" si="108"/>
        <v>17.323393854805651</v>
      </c>
      <c r="AD261">
        <f t="shared" si="109"/>
        <v>30.517480414159476</v>
      </c>
      <c r="AE261">
        <v>5.2602446033213464E-2</v>
      </c>
      <c r="AF261">
        <f t="shared" si="93"/>
        <v>0.101062299393562</v>
      </c>
      <c r="AG261">
        <f t="shared" si="94"/>
        <v>7.0120311977580119E-2</v>
      </c>
      <c r="AH261">
        <f t="shared" si="95"/>
        <v>5.368401385988792E-2</v>
      </c>
      <c r="AI261">
        <f t="shared" si="96"/>
        <v>4.3489917129618305E-2</v>
      </c>
      <c r="AJ261">
        <f t="shared" si="97"/>
        <v>4.5686881084573416E-2</v>
      </c>
      <c r="AK261">
        <f t="shared" si="98"/>
        <v>92.124714751383848</v>
      </c>
      <c r="AL261">
        <f t="shared" si="99"/>
        <v>33.302379005922617</v>
      </c>
      <c r="AM261">
        <f t="shared" si="100"/>
        <v>2.0561169835934034</v>
      </c>
      <c r="AN261">
        <f t="shared" si="101"/>
        <v>17.323393854805648</v>
      </c>
      <c r="AO261">
        <f t="shared" si="102"/>
        <v>13.146850517699354</v>
      </c>
    </row>
    <row r="262" spans="1:41" x14ac:dyDescent="0.4">
      <c r="A262">
        <v>261</v>
      </c>
      <c r="B262">
        <v>9760.6652978875009</v>
      </c>
      <c r="C262">
        <v>1000</v>
      </c>
      <c r="D262">
        <v>14.3</v>
      </c>
      <c r="E262">
        <v>17.393154126919999</v>
      </c>
      <c r="F262">
        <v>5</v>
      </c>
      <c r="G262">
        <v>0</v>
      </c>
      <c r="H262">
        <v>0.16500000000000001</v>
      </c>
      <c r="I262">
        <v>100</v>
      </c>
      <c r="J262">
        <v>2.617032327490286</v>
      </c>
      <c r="K262">
        <v>25.543976622384196</v>
      </c>
      <c r="M262">
        <v>261</v>
      </c>
      <c r="N262">
        <v>2.5773195876288658E-2</v>
      </c>
      <c r="O262">
        <f t="shared" si="103"/>
        <v>0.97422680412371132</v>
      </c>
      <c r="P262">
        <v>0</v>
      </c>
      <c r="Q262">
        <v>8.6404066073697591E-2</v>
      </c>
      <c r="R262">
        <v>1</v>
      </c>
      <c r="S262">
        <f t="shared" si="104"/>
        <v>0</v>
      </c>
      <c r="T262">
        <v>25.543976622384196</v>
      </c>
      <c r="U262">
        <f t="shared" si="88"/>
        <v>96.335029802139729</v>
      </c>
      <c r="V262">
        <f t="shared" si="89"/>
        <v>89.07828633511393</v>
      </c>
      <c r="W262">
        <f t="shared" si="90"/>
        <v>82.83823220710336</v>
      </c>
      <c r="X262">
        <f t="shared" si="91"/>
        <v>77.415193468393781</v>
      </c>
      <c r="Y262">
        <f t="shared" si="92"/>
        <v>72.65857044852423</v>
      </c>
      <c r="Z262">
        <f t="shared" si="105"/>
        <v>277.13403526106151</v>
      </c>
      <c r="AA262">
        <f t="shared" si="106"/>
        <v>248.72521084698533</v>
      </c>
      <c r="AB262">
        <f t="shared" si="107"/>
        <v>224.29653938264332</v>
      </c>
      <c r="AC262">
        <f t="shared" si="108"/>
        <v>203.06633384778004</v>
      </c>
      <c r="AD262">
        <f t="shared" si="109"/>
        <v>184.44502405648734</v>
      </c>
      <c r="AE262">
        <v>2.617032327490286</v>
      </c>
      <c r="AF262">
        <f t="shared" si="93"/>
        <v>9.8697196207505939</v>
      </c>
      <c r="AG262">
        <f t="shared" si="94"/>
        <v>9.1262515019742683</v>
      </c>
      <c r="AH262">
        <f t="shared" si="95"/>
        <v>8.4869452725760421</v>
      </c>
      <c r="AI262">
        <f t="shared" si="96"/>
        <v>7.9313439305360385</v>
      </c>
      <c r="AJ262">
        <f t="shared" si="97"/>
        <v>9.3050227918697441</v>
      </c>
      <c r="AK262">
        <f t="shared" si="98"/>
        <v>277.13403526106151</v>
      </c>
      <c r="AL262">
        <f t="shared" si="99"/>
        <v>248.72521084698539</v>
      </c>
      <c r="AM262">
        <f t="shared" si="100"/>
        <v>224.29653938264332</v>
      </c>
      <c r="AN262">
        <f t="shared" si="101"/>
        <v>203.06633384778002</v>
      </c>
      <c r="AO262">
        <f t="shared" si="102"/>
        <v>255.55628007060923</v>
      </c>
    </row>
    <row r="263" spans="1:41" x14ac:dyDescent="0.4">
      <c r="A263">
        <v>262</v>
      </c>
      <c r="B263">
        <v>5663.3849145664699</v>
      </c>
      <c r="C263">
        <v>1000</v>
      </c>
      <c r="D263">
        <v>15.7</v>
      </c>
      <c r="E263">
        <v>36.614586009592003</v>
      </c>
      <c r="F263">
        <v>0</v>
      </c>
      <c r="G263">
        <v>73.7</v>
      </c>
      <c r="H263">
        <v>1.2130000000000001</v>
      </c>
      <c r="I263">
        <v>34</v>
      </c>
      <c r="J263">
        <v>1.9762467489997299E-2</v>
      </c>
      <c r="K263">
        <v>0.11192246025746098</v>
      </c>
      <c r="M263">
        <v>262</v>
      </c>
      <c r="N263">
        <v>0</v>
      </c>
      <c r="O263">
        <f t="shared" si="103"/>
        <v>1</v>
      </c>
      <c r="P263">
        <v>0.76931106471816291</v>
      </c>
      <c r="Q263">
        <v>0.75222363405336734</v>
      </c>
      <c r="R263">
        <v>0.32653061224489793</v>
      </c>
      <c r="S263">
        <f t="shared" si="104"/>
        <v>0.67346938775510212</v>
      </c>
      <c r="T263">
        <v>0.11192246025746098</v>
      </c>
      <c r="U263">
        <f t="shared" si="88"/>
        <v>0.14012183675061854</v>
      </c>
      <c r="V263">
        <f t="shared" si="89"/>
        <v>9.4919147580282776E-2</v>
      </c>
      <c r="W263">
        <f t="shared" si="90"/>
        <v>7.1767324026098672E-2</v>
      </c>
      <c r="X263">
        <f t="shared" si="91"/>
        <v>5.7694902948813562E-2</v>
      </c>
      <c r="Y263">
        <f t="shared" si="92"/>
        <v>4.8236499183390479E-2</v>
      </c>
      <c r="Z263">
        <f t="shared" si="105"/>
        <v>25.195458023607664</v>
      </c>
      <c r="AA263">
        <f t="shared" si="106"/>
        <v>15.192046920756223</v>
      </c>
      <c r="AB263">
        <f t="shared" si="107"/>
        <v>35.877638982373497</v>
      </c>
      <c r="AC263">
        <f t="shared" si="108"/>
        <v>48.451005440646128</v>
      </c>
      <c r="AD263">
        <f t="shared" si="109"/>
        <v>56.901859490553029</v>
      </c>
      <c r="AE263">
        <v>1.9762467489997299E-2</v>
      </c>
      <c r="AF263">
        <f t="shared" si="93"/>
        <v>2.4741711690868681E-2</v>
      </c>
      <c r="AG263">
        <f t="shared" si="94"/>
        <v>1.6760144156217714E-2</v>
      </c>
      <c r="AH263">
        <f t="shared" si="95"/>
        <v>1.2672160749927138E-2</v>
      </c>
      <c r="AI263">
        <f t="shared" si="96"/>
        <v>1.0187353291212784E-2</v>
      </c>
      <c r="AJ263">
        <f t="shared" si="97"/>
        <v>1.0646570008716017E-2</v>
      </c>
      <c r="AK263">
        <f t="shared" si="98"/>
        <v>25.195458023607674</v>
      </c>
      <c r="AL263">
        <f t="shared" si="99"/>
        <v>15.192046920756228</v>
      </c>
      <c r="AM263">
        <f t="shared" si="100"/>
        <v>35.877638982373497</v>
      </c>
      <c r="AN263">
        <f t="shared" si="101"/>
        <v>48.451005440646135</v>
      </c>
      <c r="AO263">
        <f t="shared" si="102"/>
        <v>46.127324363191285</v>
      </c>
    </row>
    <row r="264" spans="1:41" x14ac:dyDescent="0.4">
      <c r="A264">
        <v>263</v>
      </c>
      <c r="B264">
        <v>1395.9712192032</v>
      </c>
      <c r="C264">
        <v>1000</v>
      </c>
      <c r="D264">
        <v>18.600000000000001</v>
      </c>
      <c r="E264">
        <v>39.611699844863999</v>
      </c>
      <c r="F264">
        <v>0</v>
      </c>
      <c r="G264">
        <v>47.9</v>
      </c>
      <c r="H264">
        <v>1.0740000000000001</v>
      </c>
      <c r="I264">
        <v>70</v>
      </c>
      <c r="J264">
        <v>9.0076802814153326E-2</v>
      </c>
      <c r="K264">
        <v>0.12574462424639987</v>
      </c>
      <c r="M264">
        <v>263</v>
      </c>
      <c r="N264">
        <v>0</v>
      </c>
      <c r="O264">
        <f t="shared" si="103"/>
        <v>1</v>
      </c>
      <c r="P264">
        <v>0.5</v>
      </c>
      <c r="Q264">
        <v>0.6639135959339264</v>
      </c>
      <c r="R264">
        <v>0.69387755102040816</v>
      </c>
      <c r="S264">
        <f t="shared" si="104"/>
        <v>0.30612244897959184</v>
      </c>
      <c r="T264">
        <v>0.12574462424639987</v>
      </c>
      <c r="U264">
        <f t="shared" si="88"/>
        <v>0.20363204740326368</v>
      </c>
      <c r="V264">
        <f t="shared" si="89"/>
        <v>0.1384109706232208</v>
      </c>
      <c r="W264">
        <f t="shared" si="90"/>
        <v>0.10483385460628944</v>
      </c>
      <c r="X264">
        <f t="shared" si="91"/>
        <v>8.4367213181396034E-2</v>
      </c>
      <c r="Y264">
        <f t="shared" si="92"/>
        <v>7.0586633256385548E-2</v>
      </c>
      <c r="Z264">
        <f t="shared" si="105"/>
        <v>61.940956620333424</v>
      </c>
      <c r="AA264">
        <f t="shared" si="106"/>
        <v>10.073071873037605</v>
      </c>
      <c r="AB264">
        <f t="shared" si="107"/>
        <v>16.629553561777112</v>
      </c>
      <c r="AC264">
        <f t="shared" si="108"/>
        <v>32.90590855313522</v>
      </c>
      <c r="AD264">
        <f t="shared" si="109"/>
        <v>43.865088722942779</v>
      </c>
      <c r="AE264">
        <v>9.0076802814153326E-2</v>
      </c>
      <c r="AF264">
        <f t="shared" si="93"/>
        <v>0.14587123617025133</v>
      </c>
      <c r="AG264">
        <f t="shared" si="94"/>
        <v>9.9150303902557357E-2</v>
      </c>
      <c r="AH264">
        <f t="shared" si="95"/>
        <v>7.5097432643437351E-2</v>
      </c>
      <c r="AI264">
        <f t="shared" si="96"/>
        <v>6.0436212452540099E-2</v>
      </c>
      <c r="AJ264">
        <f t="shared" si="97"/>
        <v>6.3205666676168448E-2</v>
      </c>
      <c r="AK264">
        <f t="shared" si="98"/>
        <v>61.940956620333445</v>
      </c>
      <c r="AL264">
        <f t="shared" si="99"/>
        <v>10.073071873037613</v>
      </c>
      <c r="AM264">
        <f t="shared" si="100"/>
        <v>16.629553561777104</v>
      </c>
      <c r="AN264">
        <f t="shared" si="101"/>
        <v>32.90590855313522</v>
      </c>
      <c r="AO264">
        <f t="shared" si="102"/>
        <v>29.831360903678462</v>
      </c>
    </row>
    <row r="265" spans="1:41" x14ac:dyDescent="0.4">
      <c r="A265">
        <v>264</v>
      </c>
      <c r="B265">
        <v>1287.6479871302499</v>
      </c>
      <c r="C265">
        <v>1000</v>
      </c>
      <c r="D265">
        <v>20.5</v>
      </c>
      <c r="E265">
        <v>42.783686584119998</v>
      </c>
      <c r="F265">
        <v>0</v>
      </c>
      <c r="G265">
        <v>45.3</v>
      </c>
      <c r="H265">
        <v>1.0489999999999999</v>
      </c>
      <c r="I265">
        <v>58</v>
      </c>
      <c r="J265">
        <v>9.3553522420632348E-2</v>
      </c>
      <c r="K265">
        <v>0.12046400483387196</v>
      </c>
      <c r="M265">
        <v>264</v>
      </c>
      <c r="N265">
        <v>0</v>
      </c>
      <c r="O265">
        <f t="shared" si="103"/>
        <v>1</v>
      </c>
      <c r="P265">
        <v>0.47286012526096033</v>
      </c>
      <c r="Q265">
        <v>0.64803049555273184</v>
      </c>
      <c r="R265">
        <v>0.5714285714285714</v>
      </c>
      <c r="S265">
        <f t="shared" si="104"/>
        <v>0.4285714285714286</v>
      </c>
      <c r="T265">
        <v>0.12046400483387196</v>
      </c>
      <c r="U265">
        <f t="shared" si="88"/>
        <v>0.18900301710774703</v>
      </c>
      <c r="V265">
        <f t="shared" si="89"/>
        <v>0.13128330235072125</v>
      </c>
      <c r="W265">
        <f t="shared" si="90"/>
        <v>0.10057014225083528</v>
      </c>
      <c r="X265">
        <f t="shared" si="91"/>
        <v>8.1502893290630402E-2</v>
      </c>
      <c r="Y265">
        <f t="shared" si="92"/>
        <v>6.85133426023498E-2</v>
      </c>
      <c r="Z265">
        <f t="shared" si="105"/>
        <v>56.895844006178464</v>
      </c>
      <c r="AA265">
        <f t="shared" si="106"/>
        <v>8.9813530039698044</v>
      </c>
      <c r="AB265">
        <f t="shared" si="107"/>
        <v>16.514362618503061</v>
      </c>
      <c r="AC265">
        <f t="shared" si="108"/>
        <v>32.342533852308478</v>
      </c>
      <c r="AD265">
        <f t="shared" si="109"/>
        <v>43.125464991111365</v>
      </c>
      <c r="AE265">
        <v>9.3553522420632348E-2</v>
      </c>
      <c r="AF265">
        <f t="shared" si="93"/>
        <v>0.14678158859936052</v>
      </c>
      <c r="AG265">
        <f t="shared" si="94"/>
        <v>0.10195589451687737</v>
      </c>
      <c r="AH265">
        <f t="shared" si="95"/>
        <v>7.8103754485706556E-2</v>
      </c>
      <c r="AI265">
        <f t="shared" si="96"/>
        <v>6.3295942761712326E-2</v>
      </c>
      <c r="AJ265">
        <f t="shared" si="97"/>
        <v>6.6510163576463777E-2</v>
      </c>
      <c r="AK265">
        <f t="shared" si="98"/>
        <v>56.895844006178464</v>
      </c>
      <c r="AL265">
        <f t="shared" si="99"/>
        <v>8.981353003969792</v>
      </c>
      <c r="AM265">
        <f t="shared" si="100"/>
        <v>16.514362618503064</v>
      </c>
      <c r="AN265">
        <f t="shared" si="101"/>
        <v>32.342533852308478</v>
      </c>
      <c r="AO265">
        <f t="shared" si="102"/>
        <v>28.906831238889207</v>
      </c>
    </row>
    <row r="266" spans="1:41" x14ac:dyDescent="0.4">
      <c r="A266">
        <v>265</v>
      </c>
      <c r="B266">
        <v>7610.9673864442602</v>
      </c>
      <c r="C266">
        <v>1000</v>
      </c>
      <c r="D266">
        <v>23.7</v>
      </c>
      <c r="E266">
        <v>48.504450875423998</v>
      </c>
      <c r="F266">
        <v>0</v>
      </c>
      <c r="G266">
        <v>65</v>
      </c>
      <c r="H266">
        <v>1.0960000000000001</v>
      </c>
      <c r="I266">
        <v>56</v>
      </c>
      <c r="J266">
        <v>1.3436868221833771E-2</v>
      </c>
      <c r="K266">
        <v>0.10226756581232611</v>
      </c>
      <c r="M266">
        <v>265</v>
      </c>
      <c r="N266">
        <v>0</v>
      </c>
      <c r="O266">
        <f t="shared" si="103"/>
        <v>1</v>
      </c>
      <c r="P266">
        <v>0.67849686847599167</v>
      </c>
      <c r="Q266">
        <v>0.67789072426937746</v>
      </c>
      <c r="R266">
        <v>0.55102040816326525</v>
      </c>
      <c r="S266">
        <f t="shared" si="104"/>
        <v>0.44897959183673475</v>
      </c>
      <c r="T266">
        <v>0.10226756581232611</v>
      </c>
      <c r="U266">
        <f t="shared" si="88"/>
        <v>0.14581701300902641</v>
      </c>
      <c r="V266">
        <f t="shared" si="89"/>
        <v>9.8292735909825624E-2</v>
      </c>
      <c r="W266">
        <f t="shared" si="90"/>
        <v>7.4131879138867623E-2</v>
      </c>
      <c r="X266">
        <f t="shared" si="91"/>
        <v>5.9505197513402976E-2</v>
      </c>
      <c r="Y266">
        <f t="shared" si="92"/>
        <v>4.9699229823143933E-2</v>
      </c>
      <c r="Z266">
        <f t="shared" si="105"/>
        <v>42.583830807725519</v>
      </c>
      <c r="AA266">
        <f t="shared" si="106"/>
        <v>3.8866965014057384</v>
      </c>
      <c r="AB266">
        <f t="shared" si="107"/>
        <v>27.511837648596256</v>
      </c>
      <c r="AC266">
        <f t="shared" si="108"/>
        <v>41.81420371087885</v>
      </c>
      <c r="AD266">
        <f t="shared" si="109"/>
        <v>51.402744918806128</v>
      </c>
      <c r="AE266">
        <v>1.3436868221833771E-2</v>
      </c>
      <c r="AF266">
        <f t="shared" si="93"/>
        <v>1.9158801451276502E-2</v>
      </c>
      <c r="AG266">
        <f t="shared" si="94"/>
        <v>1.2914617934757259E-2</v>
      </c>
      <c r="AH266">
        <f t="shared" si="95"/>
        <v>9.7401388515870411E-3</v>
      </c>
      <c r="AI266">
        <f t="shared" si="96"/>
        <v>7.8183487711938528E-3</v>
      </c>
      <c r="AJ266">
        <f t="shared" si="97"/>
        <v>8.1624364058605452E-3</v>
      </c>
      <c r="AK266">
        <f t="shared" si="98"/>
        <v>42.583830807725526</v>
      </c>
      <c r="AL266">
        <f t="shared" si="99"/>
        <v>3.8866965014057335</v>
      </c>
      <c r="AM266">
        <f t="shared" si="100"/>
        <v>27.511837648596259</v>
      </c>
      <c r="AN266">
        <f t="shared" si="101"/>
        <v>41.814203710878857</v>
      </c>
      <c r="AO266">
        <f t="shared" si="102"/>
        <v>39.253431148507666</v>
      </c>
    </row>
    <row r="267" spans="1:41" x14ac:dyDescent="0.4">
      <c r="A267">
        <v>266</v>
      </c>
      <c r="B267">
        <v>6735.40477697386</v>
      </c>
      <c r="C267">
        <v>1000</v>
      </c>
      <c r="D267">
        <v>24.7</v>
      </c>
      <c r="E267">
        <v>48.113290060840001</v>
      </c>
      <c r="F267">
        <v>0</v>
      </c>
      <c r="G267">
        <v>49.2</v>
      </c>
      <c r="H267">
        <v>1.0029999999999999</v>
      </c>
      <c r="I267">
        <v>90</v>
      </c>
      <c r="J267">
        <v>1.769509970362251E-2</v>
      </c>
      <c r="K267">
        <v>0.11918365907280778</v>
      </c>
      <c r="M267">
        <v>266</v>
      </c>
      <c r="N267">
        <v>0</v>
      </c>
      <c r="O267">
        <f t="shared" si="103"/>
        <v>1</v>
      </c>
      <c r="P267">
        <v>0.51356993736951984</v>
      </c>
      <c r="Q267">
        <v>0.61880559085133402</v>
      </c>
      <c r="R267">
        <v>0.89795918367346939</v>
      </c>
      <c r="S267">
        <f t="shared" si="104"/>
        <v>0.10204081632653061</v>
      </c>
      <c r="T267">
        <v>0.11918365907280778</v>
      </c>
      <c r="U267">
        <f t="shared" si="88"/>
        <v>0.21335980532661253</v>
      </c>
      <c r="V267">
        <f t="shared" si="89"/>
        <v>0.14159908135314914</v>
      </c>
      <c r="W267">
        <f t="shared" si="90"/>
        <v>0.10596063533586821</v>
      </c>
      <c r="X267">
        <f t="shared" si="91"/>
        <v>8.465435534877698E-2</v>
      </c>
      <c r="Y267">
        <f t="shared" si="92"/>
        <v>7.0482020043794794E-2</v>
      </c>
      <c r="Z267">
        <f t="shared" si="105"/>
        <v>79.017666504326513</v>
      </c>
      <c r="AA267">
        <f t="shared" si="106"/>
        <v>18.80746274675797</v>
      </c>
      <c r="AB267">
        <f t="shared" si="107"/>
        <v>11.094661667386635</v>
      </c>
      <c r="AC267">
        <f t="shared" si="108"/>
        <v>28.971508336505501</v>
      </c>
      <c r="AD267">
        <f t="shared" si="109"/>
        <v>40.862681518497247</v>
      </c>
      <c r="AE267">
        <v>1.769509970362251E-2</v>
      </c>
      <c r="AF267">
        <f t="shared" si="93"/>
        <v>3.1677354575039014E-2</v>
      </c>
      <c r="AG267">
        <f t="shared" si="94"/>
        <v>2.1023098988382994E-2</v>
      </c>
      <c r="AH267">
        <f t="shared" si="95"/>
        <v>1.5731888259798855E-2</v>
      </c>
      <c r="AI267">
        <f t="shared" si="96"/>
        <v>1.2568562417834554E-2</v>
      </c>
      <c r="AJ267">
        <f t="shared" si="97"/>
        <v>1.3080509334188365E-2</v>
      </c>
      <c r="AK267">
        <f t="shared" si="98"/>
        <v>79.017666504326513</v>
      </c>
      <c r="AL267">
        <f t="shared" si="99"/>
        <v>18.807462746757974</v>
      </c>
      <c r="AM267">
        <f t="shared" si="100"/>
        <v>11.094661667386644</v>
      </c>
      <c r="AN267">
        <f t="shared" si="101"/>
        <v>28.971508336505501</v>
      </c>
      <c r="AO267">
        <f t="shared" si="102"/>
        <v>26.078351898121564</v>
      </c>
    </row>
    <row r="268" spans="1:41" x14ac:dyDescent="0.4">
      <c r="A268">
        <v>267</v>
      </c>
      <c r="B268">
        <v>4674.1754787340897</v>
      </c>
      <c r="C268">
        <v>1000</v>
      </c>
      <c r="D268">
        <v>24.7</v>
      </c>
      <c r="E268">
        <v>44.503817728384</v>
      </c>
      <c r="F268">
        <v>0</v>
      </c>
      <c r="G268">
        <v>30.3</v>
      </c>
      <c r="H268">
        <v>0.84099999999999997</v>
      </c>
      <c r="I268">
        <v>72</v>
      </c>
      <c r="J268">
        <v>3.675336168016529E-2</v>
      </c>
      <c r="K268">
        <v>0.17179166192647372</v>
      </c>
      <c r="M268">
        <v>267</v>
      </c>
      <c r="N268">
        <v>0</v>
      </c>
      <c r="O268">
        <f t="shared" si="103"/>
        <v>1</v>
      </c>
      <c r="P268">
        <v>0.31628392484342382</v>
      </c>
      <c r="Q268">
        <v>0.51588310038119434</v>
      </c>
      <c r="R268">
        <v>0.7142857142857143</v>
      </c>
      <c r="S268">
        <f t="shared" si="104"/>
        <v>0.2857142857142857</v>
      </c>
      <c r="T268">
        <v>0.17179166192647372</v>
      </c>
      <c r="U268">
        <f t="shared" si="88"/>
        <v>0.32445947001688141</v>
      </c>
      <c r="V268">
        <f t="shared" si="89"/>
        <v>0.23293403002323046</v>
      </c>
      <c r="W268">
        <f t="shared" si="90"/>
        <v>0.18168363830389939</v>
      </c>
      <c r="X268">
        <f t="shared" si="91"/>
        <v>0.1489184445787376</v>
      </c>
      <c r="Y268">
        <f t="shared" si="92"/>
        <v>0.12616550328404738</v>
      </c>
      <c r="Z268">
        <f t="shared" si="105"/>
        <v>88.867996489695187</v>
      </c>
      <c r="AA268">
        <f t="shared" si="106"/>
        <v>35.59099866146326</v>
      </c>
      <c r="AB268">
        <f t="shared" si="107"/>
        <v>5.7581236868523957</v>
      </c>
      <c r="AC268">
        <f t="shared" si="108"/>
        <v>13.314509616610954</v>
      </c>
      <c r="AD268">
        <f t="shared" si="109"/>
        <v>26.559006491219687</v>
      </c>
      <c r="AE268">
        <v>3.675336168016529E-2</v>
      </c>
      <c r="AF268">
        <f t="shared" si="93"/>
        <v>6.9415337847939559E-2</v>
      </c>
      <c r="AG268">
        <f t="shared" si="94"/>
        <v>4.9834250143795673E-2</v>
      </c>
      <c r="AH268">
        <f t="shared" si="95"/>
        <v>3.8869665704785415E-2</v>
      </c>
      <c r="AI268">
        <f t="shared" si="96"/>
        <v>3.185983180483188E-2</v>
      </c>
      <c r="AJ268">
        <f t="shared" si="97"/>
        <v>3.3740042457235928E-2</v>
      </c>
      <c r="AK268">
        <f t="shared" si="98"/>
        <v>88.867996489695187</v>
      </c>
      <c r="AL268">
        <f t="shared" si="99"/>
        <v>35.590998661463267</v>
      </c>
      <c r="AM268">
        <f t="shared" si="100"/>
        <v>5.7581236868523833</v>
      </c>
      <c r="AN268">
        <f t="shared" si="101"/>
        <v>13.314509616610948</v>
      </c>
      <c r="AO268">
        <f t="shared" si="102"/>
        <v>8.1987581140246082</v>
      </c>
    </row>
    <row r="269" spans="1:41" x14ac:dyDescent="0.4">
      <c r="A269">
        <v>268</v>
      </c>
      <c r="B269">
        <v>3935.0109133569499</v>
      </c>
      <c r="C269">
        <v>1000</v>
      </c>
      <c r="D269">
        <v>19.2</v>
      </c>
      <c r="E269">
        <v>22.381336137407999</v>
      </c>
      <c r="F269">
        <v>0.5</v>
      </c>
      <c r="G269">
        <v>0</v>
      </c>
      <c r="H269">
        <v>0.16300000000000001</v>
      </c>
      <c r="I269">
        <v>100</v>
      </c>
      <c r="J269">
        <v>5.7206455392867746</v>
      </c>
      <c r="K269">
        <v>22.510802628540215</v>
      </c>
      <c r="M269">
        <v>268</v>
      </c>
      <c r="N269">
        <v>2.5773195876288659E-3</v>
      </c>
      <c r="O269">
        <f t="shared" si="103"/>
        <v>0.99742268041237114</v>
      </c>
      <c r="P269">
        <v>0</v>
      </c>
      <c r="Q269">
        <v>8.5133418043202028E-2</v>
      </c>
      <c r="R269">
        <v>1</v>
      </c>
      <c r="S269">
        <f t="shared" si="104"/>
        <v>0</v>
      </c>
      <c r="T269">
        <v>22.510802628540215</v>
      </c>
      <c r="U269">
        <f t="shared" si="88"/>
        <v>83.176484472833195</v>
      </c>
      <c r="V269">
        <f t="shared" si="89"/>
        <v>77.112288191255075</v>
      </c>
      <c r="W269">
        <f t="shared" si="90"/>
        <v>71.872255872359162</v>
      </c>
      <c r="X269">
        <f t="shared" si="91"/>
        <v>67.299064233433867</v>
      </c>
      <c r="Y269">
        <f t="shared" si="92"/>
        <v>63.273036158780961</v>
      </c>
      <c r="Z269">
        <f t="shared" si="105"/>
        <v>269.49586314340598</v>
      </c>
      <c r="AA269">
        <f t="shared" si="106"/>
        <v>242.55681356065298</v>
      </c>
      <c r="AB269">
        <f t="shared" si="107"/>
        <v>219.27895712272942</v>
      </c>
      <c r="AC269">
        <f t="shared" si="108"/>
        <v>198.96341478339409</v>
      </c>
      <c r="AD269">
        <f t="shared" si="109"/>
        <v>181.07854350142335</v>
      </c>
      <c r="AE269">
        <v>5.7206455392867746</v>
      </c>
      <c r="AF269">
        <f t="shared" si="93"/>
        <v>21.137548612762423</v>
      </c>
      <c r="AG269">
        <f t="shared" si="94"/>
        <v>19.596461074480409</v>
      </c>
      <c r="AH269">
        <f t="shared" si="95"/>
        <v>18.264817418522753</v>
      </c>
      <c r="AI269">
        <f t="shared" si="96"/>
        <v>17.102637251905652</v>
      </c>
      <c r="AJ269">
        <f t="shared" si="97"/>
        <v>20.099383950883013</v>
      </c>
      <c r="AK269">
        <f t="shared" si="98"/>
        <v>269.49586314340604</v>
      </c>
      <c r="AL269">
        <f t="shared" si="99"/>
        <v>242.55681356065301</v>
      </c>
      <c r="AM269">
        <f t="shared" si="100"/>
        <v>219.27895712272942</v>
      </c>
      <c r="AN269">
        <f t="shared" si="101"/>
        <v>198.96341478339409</v>
      </c>
      <c r="AO269">
        <f t="shared" si="102"/>
        <v>251.34817937677917</v>
      </c>
    </row>
    <row r="270" spans="1:41" x14ac:dyDescent="0.4">
      <c r="A270">
        <v>269</v>
      </c>
      <c r="B270">
        <v>1871.63542413712</v>
      </c>
      <c r="C270">
        <v>1000</v>
      </c>
      <c r="D270">
        <v>20.3</v>
      </c>
      <c r="E270">
        <v>35.735661297248001</v>
      </c>
      <c r="F270">
        <v>0</v>
      </c>
      <c r="G270">
        <v>6.5</v>
      </c>
      <c r="H270">
        <v>0.77800000000000002</v>
      </c>
      <c r="I270">
        <v>90</v>
      </c>
      <c r="J270">
        <v>0.13272432326237921</v>
      </c>
      <c r="K270">
        <v>0.24841154506249535</v>
      </c>
      <c r="M270">
        <v>269</v>
      </c>
      <c r="N270">
        <v>0</v>
      </c>
      <c r="O270">
        <f t="shared" si="103"/>
        <v>1</v>
      </c>
      <c r="P270">
        <v>6.7849686847599164E-2</v>
      </c>
      <c r="Q270">
        <v>0.47585768742058449</v>
      </c>
      <c r="R270">
        <v>0.89795918367346939</v>
      </c>
      <c r="S270">
        <f t="shared" si="104"/>
        <v>0.10204081632653061</v>
      </c>
      <c r="T270">
        <v>0.24841154506249535</v>
      </c>
      <c r="U270">
        <f t="shared" si="88"/>
        <v>0.60376562218240293</v>
      </c>
      <c r="V270">
        <f t="shared" si="89"/>
        <v>0.45383254001421253</v>
      </c>
      <c r="W270">
        <f t="shared" si="90"/>
        <v>0.36355175391258537</v>
      </c>
      <c r="X270">
        <f t="shared" si="91"/>
        <v>0.30323024264552639</v>
      </c>
      <c r="Y270">
        <f t="shared" si="92"/>
        <v>0.26007747034104295</v>
      </c>
      <c r="Z270">
        <f t="shared" si="105"/>
        <v>143.05054824666368</v>
      </c>
      <c r="AA270">
        <f t="shared" si="106"/>
        <v>82.69381960489693</v>
      </c>
      <c r="AB270">
        <f t="shared" si="107"/>
        <v>46.350586813959495</v>
      </c>
      <c r="AC270">
        <f t="shared" si="108"/>
        <v>22.067693177963914</v>
      </c>
      <c r="AD270">
        <f t="shared" si="109"/>
        <v>4.6962089767658277</v>
      </c>
      <c r="AE270">
        <v>0.13272432326237921</v>
      </c>
      <c r="AF270">
        <f t="shared" si="93"/>
        <v>0.32258719534588687</v>
      </c>
      <c r="AG270">
        <f t="shared" si="94"/>
        <v>0.24247913571279134</v>
      </c>
      <c r="AH270">
        <f t="shared" si="95"/>
        <v>0.1942428259393485</v>
      </c>
      <c r="AI270">
        <f t="shared" si="96"/>
        <v>0.16201351969245004</v>
      </c>
      <c r="AJ270">
        <f t="shared" si="97"/>
        <v>0.17369666855722343</v>
      </c>
      <c r="AK270">
        <f t="shared" si="98"/>
        <v>143.05054824666371</v>
      </c>
      <c r="AL270">
        <f t="shared" si="99"/>
        <v>82.693819604896944</v>
      </c>
      <c r="AM270">
        <f t="shared" si="100"/>
        <v>46.350586813959474</v>
      </c>
      <c r="AN270">
        <f t="shared" si="101"/>
        <v>22.067693177963914</v>
      </c>
      <c r="AO270">
        <f t="shared" si="102"/>
        <v>30.870261220957278</v>
      </c>
    </row>
    <row r="271" spans="1:41" x14ac:dyDescent="0.4">
      <c r="A271">
        <v>270</v>
      </c>
      <c r="B271">
        <v>6537.9811794039397</v>
      </c>
      <c r="C271">
        <v>1000</v>
      </c>
      <c r="D271">
        <v>23.5</v>
      </c>
      <c r="E271">
        <v>40.585002455560002</v>
      </c>
      <c r="F271">
        <v>0.5</v>
      </c>
      <c r="G271">
        <v>27.8</v>
      </c>
      <c r="H271">
        <v>0.76100000000000001</v>
      </c>
      <c r="I271">
        <v>90</v>
      </c>
      <c r="J271">
        <v>3.4451265481459332E-2</v>
      </c>
      <c r="K271">
        <v>0.22524172532442974</v>
      </c>
      <c r="M271">
        <v>270</v>
      </c>
      <c r="N271">
        <v>2.5773195876288659E-3</v>
      </c>
      <c r="O271">
        <f t="shared" si="103"/>
        <v>0.99742268041237114</v>
      </c>
      <c r="P271">
        <v>0.29018789144050106</v>
      </c>
      <c r="Q271">
        <v>0.46505717916137229</v>
      </c>
      <c r="R271">
        <v>0.89795918367346939</v>
      </c>
      <c r="S271">
        <f t="shared" si="104"/>
        <v>0.10204081632653061</v>
      </c>
      <c r="T271">
        <v>0.22524172532442974</v>
      </c>
      <c r="U271">
        <f t="shared" si="88"/>
        <v>0.48577276083298526</v>
      </c>
      <c r="V271">
        <f t="shared" si="89"/>
        <v>0.34520417841901796</v>
      </c>
      <c r="W271">
        <f t="shared" si="90"/>
        <v>0.26773066892308273</v>
      </c>
      <c r="X271">
        <f t="shared" si="91"/>
        <v>0.21865773435801283</v>
      </c>
      <c r="Y271">
        <f t="shared" si="92"/>
        <v>0.18478761238921876</v>
      </c>
      <c r="Z271">
        <f t="shared" si="105"/>
        <v>115.66730592801859</v>
      </c>
      <c r="AA271">
        <f t="shared" si="106"/>
        <v>53.259427364889348</v>
      </c>
      <c r="AB271">
        <f t="shared" si="107"/>
        <v>18.863708994172153</v>
      </c>
      <c r="AC271">
        <f t="shared" si="108"/>
        <v>2.9230778431187954</v>
      </c>
      <c r="AD271">
        <f t="shared" si="109"/>
        <v>17.960310362985542</v>
      </c>
      <c r="AE271">
        <v>3.4451265481459332E-2</v>
      </c>
      <c r="AF271">
        <f t="shared" si="93"/>
        <v>7.4300116121972778E-2</v>
      </c>
      <c r="AG271">
        <f t="shared" si="94"/>
        <v>5.2799812196842356E-2</v>
      </c>
      <c r="AH271">
        <f t="shared" si="95"/>
        <v>4.0950051946691497E-2</v>
      </c>
      <c r="AI271">
        <f t="shared" si="96"/>
        <v>3.3444228173496758E-2</v>
      </c>
      <c r="AJ271">
        <f t="shared" si="97"/>
        <v>3.5329639096266414E-2</v>
      </c>
      <c r="AK271">
        <f t="shared" si="98"/>
        <v>115.66730592801864</v>
      </c>
      <c r="AL271">
        <f t="shared" si="99"/>
        <v>53.259427364889333</v>
      </c>
      <c r="AM271">
        <f t="shared" si="100"/>
        <v>18.863708994172139</v>
      </c>
      <c r="AN271">
        <f t="shared" si="101"/>
        <v>2.9230778431188034</v>
      </c>
      <c r="AO271">
        <f t="shared" si="102"/>
        <v>2.549612046268074</v>
      </c>
    </row>
    <row r="272" spans="1:41" x14ac:dyDescent="0.4">
      <c r="A272">
        <v>271</v>
      </c>
      <c r="B272">
        <v>5176.9847536651696</v>
      </c>
      <c r="C272">
        <v>1000</v>
      </c>
      <c r="D272">
        <v>23.5</v>
      </c>
      <c r="E272">
        <v>43.703325281920002</v>
      </c>
      <c r="F272">
        <v>0</v>
      </c>
      <c r="G272">
        <v>40.700000000000003</v>
      </c>
      <c r="H272">
        <v>0.90800000000000003</v>
      </c>
      <c r="I272">
        <v>80</v>
      </c>
      <c r="J272">
        <v>3.0041556126411319E-2</v>
      </c>
      <c r="K272">
        <v>0.15552467804280787</v>
      </c>
      <c r="M272">
        <v>271</v>
      </c>
      <c r="N272">
        <v>0</v>
      </c>
      <c r="O272">
        <f t="shared" si="103"/>
        <v>1</v>
      </c>
      <c r="P272">
        <v>0.42484342379958251</v>
      </c>
      <c r="Q272">
        <v>0.55844980940279543</v>
      </c>
      <c r="R272">
        <v>0.79591836734693877</v>
      </c>
      <c r="S272">
        <f t="shared" si="104"/>
        <v>0.20408163265306123</v>
      </c>
      <c r="T272">
        <v>0.15552467804280787</v>
      </c>
      <c r="U272">
        <f t="shared" si="88"/>
        <v>0.28440425181896795</v>
      </c>
      <c r="V272">
        <f t="shared" si="89"/>
        <v>0.19620429913685755</v>
      </c>
      <c r="W272">
        <f t="shared" si="90"/>
        <v>0.14976035220644288</v>
      </c>
      <c r="X272">
        <f t="shared" si="91"/>
        <v>0.12109555877443966</v>
      </c>
      <c r="Y272">
        <f t="shared" si="92"/>
        <v>0.10164101852238246</v>
      </c>
      <c r="Z272">
        <f t="shared" si="105"/>
        <v>82.867603648525943</v>
      </c>
      <c r="AA272">
        <f t="shared" si="106"/>
        <v>26.156376985299207</v>
      </c>
      <c r="AB272">
        <f t="shared" si="107"/>
        <v>3.7063737465371074</v>
      </c>
      <c r="AC272">
        <f t="shared" si="108"/>
        <v>22.137399480030854</v>
      </c>
      <c r="AD272">
        <f t="shared" si="109"/>
        <v>34.646372651929902</v>
      </c>
      <c r="AE272">
        <v>3.0041556126411319E-2</v>
      </c>
      <c r="AF272">
        <f t="shared" si="93"/>
        <v>5.4936273787095313E-2</v>
      </c>
      <c r="AG272">
        <f t="shared" si="94"/>
        <v>3.7899338799085712E-2</v>
      </c>
      <c r="AH272">
        <f t="shared" si="95"/>
        <v>2.8928103777090798E-2</v>
      </c>
      <c r="AI272">
        <f t="shared" si="96"/>
        <v>2.339113683668996E-2</v>
      </c>
      <c r="AJ272">
        <f t="shared" si="97"/>
        <v>2.4541558300520218E-2</v>
      </c>
      <c r="AK272">
        <f t="shared" si="98"/>
        <v>82.867603648525929</v>
      </c>
      <c r="AL272">
        <f t="shared" si="99"/>
        <v>26.1563769852992</v>
      </c>
      <c r="AM272">
        <f t="shared" si="100"/>
        <v>3.7063737465371145</v>
      </c>
      <c r="AN272">
        <f t="shared" si="101"/>
        <v>22.137399480030862</v>
      </c>
      <c r="AO272">
        <f t="shared" si="102"/>
        <v>18.307965814912386</v>
      </c>
    </row>
    <row r="273" spans="1:41" x14ac:dyDescent="0.4">
      <c r="A273">
        <v>272</v>
      </c>
      <c r="B273">
        <v>5365.8657946555804</v>
      </c>
      <c r="C273">
        <v>1000</v>
      </c>
      <c r="D273">
        <v>22.4</v>
      </c>
      <c r="E273">
        <v>34.279394481152003</v>
      </c>
      <c r="F273">
        <v>2</v>
      </c>
      <c r="G273">
        <v>14.6</v>
      </c>
      <c r="H273">
        <v>0.52800000000000002</v>
      </c>
      <c r="I273">
        <v>98</v>
      </c>
      <c r="J273">
        <v>9.4078736882765385E-2</v>
      </c>
      <c r="K273">
        <v>0.50481387624363316</v>
      </c>
      <c r="M273">
        <v>272</v>
      </c>
      <c r="N273">
        <v>1.0309278350515464E-2</v>
      </c>
      <c r="O273">
        <f t="shared" si="103"/>
        <v>0.98969072164948457</v>
      </c>
      <c r="P273">
        <v>0.1524008350730689</v>
      </c>
      <c r="Q273">
        <v>0.31702668360864039</v>
      </c>
      <c r="R273">
        <v>0.97959183673469385</v>
      </c>
      <c r="S273">
        <f t="shared" si="104"/>
        <v>2.0408163265306145E-2</v>
      </c>
      <c r="T273">
        <v>0.50481387624363316</v>
      </c>
      <c r="U273">
        <f t="shared" si="88"/>
        <v>1.3647985599081127</v>
      </c>
      <c r="V273">
        <f t="shared" si="89"/>
        <v>1.0360714442207772</v>
      </c>
      <c r="W273">
        <f t="shared" si="90"/>
        <v>0.83496154526104771</v>
      </c>
      <c r="X273">
        <f t="shared" si="91"/>
        <v>0.69923444839824811</v>
      </c>
      <c r="Y273">
        <f t="shared" si="92"/>
        <v>0.60146359007244687</v>
      </c>
      <c r="Z273">
        <f t="shared" si="105"/>
        <v>170.35678378409588</v>
      </c>
      <c r="AA273">
        <f t="shared" si="106"/>
        <v>105.23830524039491</v>
      </c>
      <c r="AB273">
        <f t="shared" si="107"/>
        <v>65.399879946659539</v>
      </c>
      <c r="AC273">
        <f t="shared" si="108"/>
        <v>38.513317740256362</v>
      </c>
      <c r="AD273">
        <f t="shared" si="109"/>
        <v>19.145613537407723</v>
      </c>
      <c r="AE273">
        <v>9.4078736882765385E-2</v>
      </c>
      <c r="AF273">
        <f t="shared" si="93"/>
        <v>0.25434824726094651</v>
      </c>
      <c r="AG273">
        <f t="shared" si="94"/>
        <v>0.19308560516975801</v>
      </c>
      <c r="AH273">
        <f t="shared" si="95"/>
        <v>0.15560611785942766</v>
      </c>
      <c r="AI273">
        <f t="shared" si="96"/>
        <v>0.13031157974444457</v>
      </c>
      <c r="AJ273">
        <f t="shared" si="97"/>
        <v>0.14011336033401789</v>
      </c>
      <c r="AK273">
        <f t="shared" si="98"/>
        <v>170.35678378409591</v>
      </c>
      <c r="AL273">
        <f t="shared" si="99"/>
        <v>105.23830524039491</v>
      </c>
      <c r="AM273">
        <f t="shared" si="100"/>
        <v>65.399879946659539</v>
      </c>
      <c r="AN273">
        <f t="shared" si="101"/>
        <v>38.513317740256362</v>
      </c>
      <c r="AO273">
        <f t="shared" si="102"/>
        <v>48.932016921759654</v>
      </c>
    </row>
    <row r="274" spans="1:41" x14ac:dyDescent="0.4">
      <c r="A274">
        <v>273</v>
      </c>
      <c r="B274">
        <v>4495.2345187685296</v>
      </c>
      <c r="C274">
        <v>1000</v>
      </c>
      <c r="D274">
        <v>22.5</v>
      </c>
      <c r="E274">
        <v>33.889365657600003</v>
      </c>
      <c r="F274">
        <v>20.5</v>
      </c>
      <c r="G274">
        <v>10.6</v>
      </c>
      <c r="H274">
        <v>0.51200000000000001</v>
      </c>
      <c r="I274">
        <v>98</v>
      </c>
      <c r="J274">
        <v>0.122193167484011</v>
      </c>
      <c r="K274">
        <v>0.54928694443179049</v>
      </c>
      <c r="M274">
        <v>273</v>
      </c>
      <c r="N274">
        <v>0.1056701030927835</v>
      </c>
      <c r="O274">
        <f t="shared" si="103"/>
        <v>0.89432989690721654</v>
      </c>
      <c r="P274">
        <v>0.11064718162839249</v>
      </c>
      <c r="Q274">
        <v>0.30686149936467594</v>
      </c>
      <c r="R274">
        <v>0.97959183673469385</v>
      </c>
      <c r="S274">
        <f t="shared" si="104"/>
        <v>2.0408163265306145E-2</v>
      </c>
      <c r="T274">
        <v>0.54928694443179049</v>
      </c>
      <c r="U274">
        <f t="shared" si="88"/>
        <v>1.6492048430945034</v>
      </c>
      <c r="V274">
        <f t="shared" si="89"/>
        <v>1.2556885093212389</v>
      </c>
      <c r="W274">
        <f t="shared" si="90"/>
        <v>1.0137886631038535</v>
      </c>
      <c r="X274">
        <f t="shared" si="91"/>
        <v>0.85003517183585453</v>
      </c>
      <c r="Y274">
        <f t="shared" si="92"/>
        <v>0.73182604737103463</v>
      </c>
      <c r="Z274">
        <f t="shared" si="105"/>
        <v>200.24468264042255</v>
      </c>
      <c r="AA274">
        <f t="shared" si="106"/>
        <v>128.60337789753677</v>
      </c>
      <c r="AB274">
        <f t="shared" si="107"/>
        <v>84.564492817604915</v>
      </c>
      <c r="AC274">
        <f t="shared" si="108"/>
        <v>54.752480548244755</v>
      </c>
      <c r="AD274">
        <f t="shared" si="109"/>
        <v>33.232011936506446</v>
      </c>
      <c r="AE274">
        <v>0.122193167484011</v>
      </c>
      <c r="AF274">
        <f t="shared" si="93"/>
        <v>0.36687848792064881</v>
      </c>
      <c r="AG274">
        <f t="shared" si="94"/>
        <v>0.27933770842844369</v>
      </c>
      <c r="AH274">
        <f t="shared" si="95"/>
        <v>0.22552519982463146</v>
      </c>
      <c r="AI274">
        <f t="shared" si="96"/>
        <v>0.18909695774197824</v>
      </c>
      <c r="AJ274">
        <f t="shared" si="97"/>
        <v>0.20350051935986607</v>
      </c>
      <c r="AK274">
        <f t="shared" si="98"/>
        <v>200.24468264042255</v>
      </c>
      <c r="AL274">
        <f t="shared" si="99"/>
        <v>128.60337789753677</v>
      </c>
      <c r="AM274">
        <f t="shared" si="100"/>
        <v>84.564492817604929</v>
      </c>
      <c r="AN274">
        <f t="shared" si="101"/>
        <v>54.752480548244733</v>
      </c>
      <c r="AO274">
        <f t="shared" si="102"/>
        <v>66.540014920633055</v>
      </c>
    </row>
    <row r="275" spans="1:41" x14ac:dyDescent="0.4">
      <c r="A275">
        <v>274</v>
      </c>
      <c r="B275">
        <v>1145.66477664848</v>
      </c>
      <c r="C275">
        <v>1000</v>
      </c>
      <c r="D275">
        <v>23.2</v>
      </c>
      <c r="E275">
        <v>42.276613997056003</v>
      </c>
      <c r="F275">
        <v>9</v>
      </c>
      <c r="G275">
        <v>23.4</v>
      </c>
      <c r="H275">
        <v>0.86199999999999999</v>
      </c>
      <c r="I275">
        <v>86</v>
      </c>
      <c r="J275">
        <v>0.15271417743957605</v>
      </c>
      <c r="K275">
        <v>0.17495925398736822</v>
      </c>
      <c r="M275">
        <v>274</v>
      </c>
      <c r="N275">
        <v>4.6391752577319589E-2</v>
      </c>
      <c r="O275">
        <f t="shared" si="103"/>
        <v>0.95360824742268036</v>
      </c>
      <c r="P275">
        <v>0.24425887265135698</v>
      </c>
      <c r="Q275">
        <v>0.52922490470139771</v>
      </c>
      <c r="R275">
        <v>0.8571428571428571</v>
      </c>
      <c r="S275">
        <f t="shared" si="104"/>
        <v>0.1428571428571429</v>
      </c>
      <c r="T275">
        <v>0.17495925398736822</v>
      </c>
      <c r="U275">
        <f t="shared" si="88"/>
        <v>0.37425456694926706</v>
      </c>
      <c r="V275">
        <f t="shared" si="89"/>
        <v>0.26474551483406594</v>
      </c>
      <c r="W275">
        <f t="shared" si="90"/>
        <v>0.2048153563047907</v>
      </c>
      <c r="X275">
        <f t="shared" si="91"/>
        <v>0.16700957724711638</v>
      </c>
      <c r="Y275">
        <f t="shared" si="92"/>
        <v>0.14098576374674948</v>
      </c>
      <c r="Z275">
        <f t="shared" si="105"/>
        <v>113.90955803703167</v>
      </c>
      <c r="AA275">
        <f t="shared" si="106"/>
        <v>51.318383452400951</v>
      </c>
      <c r="AB275">
        <f t="shared" si="107"/>
        <v>17.064603121580546</v>
      </c>
      <c r="AC275">
        <f t="shared" si="108"/>
        <v>4.5437303595417724</v>
      </c>
      <c r="AD275">
        <f t="shared" si="109"/>
        <v>19.417944159199248</v>
      </c>
      <c r="AE275">
        <v>0.15271417743957605</v>
      </c>
      <c r="AF275">
        <f t="shared" si="93"/>
        <v>0.32667022202088541</v>
      </c>
      <c r="AG275">
        <f t="shared" si="94"/>
        <v>0.23108462460419765</v>
      </c>
      <c r="AH275">
        <f t="shared" si="95"/>
        <v>0.17877424573002598</v>
      </c>
      <c r="AI275">
        <f t="shared" si="96"/>
        <v>0.14577525699592955</v>
      </c>
      <c r="AJ275">
        <f t="shared" si="97"/>
        <v>0.15382527967647339</v>
      </c>
      <c r="AK275">
        <f t="shared" si="98"/>
        <v>113.90955803703164</v>
      </c>
      <c r="AL275">
        <f t="shared" si="99"/>
        <v>51.318383452400937</v>
      </c>
      <c r="AM275">
        <f t="shared" si="100"/>
        <v>17.064603121580539</v>
      </c>
      <c r="AN275">
        <f t="shared" si="101"/>
        <v>4.5437303595417635</v>
      </c>
      <c r="AO275">
        <f t="shared" si="102"/>
        <v>0.72756980100093471</v>
      </c>
    </row>
    <row r="276" spans="1:41" x14ac:dyDescent="0.4">
      <c r="A276">
        <v>275</v>
      </c>
      <c r="B276">
        <v>2901.1520064654501</v>
      </c>
      <c r="C276">
        <v>1000</v>
      </c>
      <c r="D276">
        <v>26.8</v>
      </c>
      <c r="E276">
        <v>51.620729006559998</v>
      </c>
      <c r="F276">
        <v>0</v>
      </c>
      <c r="G276">
        <v>54.9</v>
      </c>
      <c r="H276">
        <v>1.03</v>
      </c>
      <c r="I276">
        <v>56</v>
      </c>
      <c r="J276">
        <v>3.7482100848846817E-2</v>
      </c>
      <c r="K276">
        <v>0.10874127208417228</v>
      </c>
      <c r="M276">
        <v>275</v>
      </c>
      <c r="N276">
        <v>0</v>
      </c>
      <c r="O276">
        <f t="shared" si="103"/>
        <v>1</v>
      </c>
      <c r="P276">
        <v>0.57306889352818369</v>
      </c>
      <c r="Q276">
        <v>0.63595933926302417</v>
      </c>
      <c r="R276">
        <v>0.55102040816326525</v>
      </c>
      <c r="S276">
        <f t="shared" si="104"/>
        <v>0.44897959183673475</v>
      </c>
      <c r="T276">
        <v>0.10874127208417228</v>
      </c>
      <c r="U276">
        <f t="shared" si="88"/>
        <v>0.16364326858126305</v>
      </c>
      <c r="V276">
        <f t="shared" si="89"/>
        <v>0.11248022565038705</v>
      </c>
      <c r="W276">
        <f t="shared" si="90"/>
        <v>8.5689436435144845E-2</v>
      </c>
      <c r="X276">
        <f t="shared" si="91"/>
        <v>6.9205836945891649E-2</v>
      </c>
      <c r="Y276">
        <f t="shared" si="92"/>
        <v>5.804084328377971E-2</v>
      </c>
      <c r="Z276">
        <f t="shared" si="105"/>
        <v>50.488646532103573</v>
      </c>
      <c r="AA276">
        <f t="shared" si="106"/>
        <v>3.4383941759671508</v>
      </c>
      <c r="AB276">
        <f t="shared" si="107"/>
        <v>21.198791596978865</v>
      </c>
      <c r="AC276">
        <f t="shared" si="108"/>
        <v>36.357341035773267</v>
      </c>
      <c r="AD276">
        <f t="shared" si="109"/>
        <v>46.624825908922041</v>
      </c>
      <c r="AE276">
        <v>3.7482100848846817E-2</v>
      </c>
      <c r="AF276">
        <f t="shared" si="93"/>
        <v>5.6406306259227684E-2</v>
      </c>
      <c r="AG276">
        <f t="shared" si="94"/>
        <v>3.8770883221463701E-2</v>
      </c>
      <c r="AH276">
        <f t="shared" si="95"/>
        <v>2.9536348403730331E-2</v>
      </c>
      <c r="AI276">
        <f t="shared" si="96"/>
        <v>2.3854605615859111E-2</v>
      </c>
      <c r="AJ276">
        <f t="shared" si="97"/>
        <v>2.5007670726331747E-2</v>
      </c>
      <c r="AK276">
        <f t="shared" si="98"/>
        <v>50.488646532103587</v>
      </c>
      <c r="AL276">
        <f t="shared" si="99"/>
        <v>3.4383941759671535</v>
      </c>
      <c r="AM276">
        <f t="shared" si="100"/>
        <v>21.198791596978872</v>
      </c>
      <c r="AN276">
        <f t="shared" si="101"/>
        <v>36.357341035773274</v>
      </c>
      <c r="AO276">
        <f t="shared" si="102"/>
        <v>33.281032386152546</v>
      </c>
    </row>
    <row r="277" spans="1:41" x14ac:dyDescent="0.4">
      <c r="A277">
        <v>276</v>
      </c>
      <c r="B277">
        <v>6488.63753389664</v>
      </c>
      <c r="C277">
        <v>1000</v>
      </c>
      <c r="D277">
        <v>24.3</v>
      </c>
      <c r="E277">
        <v>36.831194386236</v>
      </c>
      <c r="F277">
        <v>11.5</v>
      </c>
      <c r="G277">
        <v>8.8000000000000007</v>
      </c>
      <c r="H277">
        <v>0.54300000000000004</v>
      </c>
      <c r="I277">
        <v>84</v>
      </c>
      <c r="J277">
        <v>7.0734944699170729E-2</v>
      </c>
      <c r="K277">
        <v>0.45897341713314244</v>
      </c>
      <c r="M277">
        <v>276</v>
      </c>
      <c r="N277">
        <v>5.9278350515463915E-2</v>
      </c>
      <c r="O277">
        <f t="shared" si="103"/>
        <v>0.94072164948453607</v>
      </c>
      <c r="P277">
        <v>9.1858037578288115E-2</v>
      </c>
      <c r="Q277">
        <v>0.32655654383735705</v>
      </c>
      <c r="R277">
        <v>0.83673469387755106</v>
      </c>
      <c r="S277">
        <f t="shared" si="104"/>
        <v>0.16326530612244894</v>
      </c>
      <c r="T277">
        <v>0.45897341713314244</v>
      </c>
      <c r="U277">
        <f t="shared" si="88"/>
        <v>1.2059194791165531</v>
      </c>
      <c r="V277">
        <f t="shared" si="89"/>
        <v>0.94593900529322994</v>
      </c>
      <c r="W277">
        <f t="shared" si="90"/>
        <v>0.77817471120829551</v>
      </c>
      <c r="X277">
        <f t="shared" si="91"/>
        <v>0.66095324731077476</v>
      </c>
      <c r="Y277">
        <f t="shared" si="92"/>
        <v>0.57442405568402588</v>
      </c>
      <c r="Z277">
        <f t="shared" si="105"/>
        <v>162.74277204309874</v>
      </c>
      <c r="AA277">
        <f t="shared" si="106"/>
        <v>106.09886542052716</v>
      </c>
      <c r="AB277">
        <f t="shared" si="107"/>
        <v>69.546793378353058</v>
      </c>
      <c r="AC277">
        <f t="shared" si="108"/>
        <v>44.006868946625836</v>
      </c>
      <c r="AD277">
        <f t="shared" si="109"/>
        <v>25.154101357768322</v>
      </c>
      <c r="AE277">
        <v>7.0734944699170729E-2</v>
      </c>
      <c r="AF277">
        <f t="shared" si="93"/>
        <v>0.18585095450575409</v>
      </c>
      <c r="AG277">
        <f t="shared" si="94"/>
        <v>0.1457839184808282</v>
      </c>
      <c r="AH277">
        <f t="shared" si="95"/>
        <v>0.1199288305353953</v>
      </c>
      <c r="AI277">
        <f t="shared" si="96"/>
        <v>0.10186317911240306</v>
      </c>
      <c r="AJ277">
        <f t="shared" si="97"/>
        <v>0.11065960548020189</v>
      </c>
      <c r="AK277">
        <f t="shared" si="98"/>
        <v>162.74277204309874</v>
      </c>
      <c r="AL277">
        <f t="shared" si="99"/>
        <v>106.09886542052716</v>
      </c>
      <c r="AM277">
        <f t="shared" si="100"/>
        <v>69.546793378353073</v>
      </c>
      <c r="AN277">
        <f t="shared" si="101"/>
        <v>44.006868946625843</v>
      </c>
      <c r="AO277">
        <f t="shared" si="102"/>
        <v>56.442626697210407</v>
      </c>
    </row>
    <row r="278" spans="1:41" x14ac:dyDescent="0.4">
      <c r="A278">
        <v>277</v>
      </c>
      <c r="B278">
        <v>7240.2211559152402</v>
      </c>
      <c r="C278">
        <v>1000</v>
      </c>
      <c r="D278">
        <v>21.4</v>
      </c>
      <c r="E278">
        <v>32.63730562696</v>
      </c>
      <c r="F278">
        <v>1</v>
      </c>
      <c r="G278">
        <v>15.2</v>
      </c>
      <c r="H278">
        <v>0.51100000000000001</v>
      </c>
      <c r="I278">
        <v>90</v>
      </c>
      <c r="J278">
        <v>7.7337432328046088E-2</v>
      </c>
      <c r="K278">
        <v>0.55994011368568242</v>
      </c>
      <c r="M278">
        <v>277</v>
      </c>
      <c r="N278">
        <v>5.1546391752577319E-3</v>
      </c>
      <c r="O278">
        <f t="shared" si="103"/>
        <v>0.99484536082474229</v>
      </c>
      <c r="P278">
        <v>0.15866388308977036</v>
      </c>
      <c r="Q278">
        <v>0.3062261753494282</v>
      </c>
      <c r="R278">
        <v>0.89795918367346939</v>
      </c>
      <c r="S278">
        <f t="shared" si="104"/>
        <v>0.10204081632653061</v>
      </c>
      <c r="T278">
        <v>0.55994011368568242</v>
      </c>
      <c r="U278">
        <f t="shared" si="88"/>
        <v>1.4341109844688653</v>
      </c>
      <c r="V278">
        <f t="shared" si="89"/>
        <v>1.1051451644214003</v>
      </c>
      <c r="W278">
        <f t="shared" si="90"/>
        <v>0.8989403159689181</v>
      </c>
      <c r="X278">
        <f t="shared" si="91"/>
        <v>0.75758533842485287</v>
      </c>
      <c r="Y278">
        <f t="shared" si="92"/>
        <v>0.65464489529439318</v>
      </c>
      <c r="Z278">
        <f t="shared" si="105"/>
        <v>156.11863651438469</v>
      </c>
      <c r="AA278">
        <f t="shared" si="106"/>
        <v>97.368457342165712</v>
      </c>
      <c r="AB278">
        <f t="shared" si="107"/>
        <v>60.54222478397584</v>
      </c>
      <c r="AC278">
        <f t="shared" si="108"/>
        <v>35.297564848178908</v>
      </c>
      <c r="AD278">
        <f t="shared" si="109"/>
        <v>16.913376858346048</v>
      </c>
      <c r="AE278">
        <v>7.7337432328046088E-2</v>
      </c>
      <c r="AF278">
        <f t="shared" si="93"/>
        <v>0.19807557719382657</v>
      </c>
      <c r="AG278">
        <f t="shared" si="94"/>
        <v>0.1526396971339059</v>
      </c>
      <c r="AH278">
        <f t="shared" si="95"/>
        <v>0.12415923445024694</v>
      </c>
      <c r="AI278">
        <f t="shared" si="96"/>
        <v>0.10463566265595463</v>
      </c>
      <c r="AJ278">
        <f t="shared" si="97"/>
        <v>0.11302225463782109</v>
      </c>
      <c r="AK278">
        <f t="shared" si="98"/>
        <v>156.11863651438463</v>
      </c>
      <c r="AL278">
        <f t="shared" si="99"/>
        <v>97.368457342165698</v>
      </c>
      <c r="AM278">
        <f t="shared" si="100"/>
        <v>60.542224783975826</v>
      </c>
      <c r="AN278">
        <f t="shared" si="101"/>
        <v>35.297564848178894</v>
      </c>
      <c r="AO278">
        <f t="shared" si="102"/>
        <v>46.141721072932562</v>
      </c>
    </row>
    <row r="279" spans="1:41" x14ac:dyDescent="0.4">
      <c r="A279">
        <v>278</v>
      </c>
      <c r="B279">
        <v>278.23094551251899</v>
      </c>
      <c r="C279">
        <v>1000</v>
      </c>
      <c r="D279">
        <v>21.9</v>
      </c>
      <c r="E279">
        <v>33.289977262560001</v>
      </c>
      <c r="F279">
        <v>3</v>
      </c>
      <c r="G279">
        <v>2.4</v>
      </c>
      <c r="H279">
        <v>0.52</v>
      </c>
      <c r="I279">
        <v>98</v>
      </c>
      <c r="J279">
        <v>1.9437060355271119</v>
      </c>
      <c r="K279">
        <v>0.54079916806309813</v>
      </c>
      <c r="M279">
        <v>278</v>
      </c>
      <c r="N279">
        <v>1.5463917525773196E-2</v>
      </c>
      <c r="O279">
        <f t="shared" si="103"/>
        <v>0.98453608247422686</v>
      </c>
      <c r="P279">
        <v>2.5052192066805846E-2</v>
      </c>
      <c r="Q279">
        <v>0.31194409148665819</v>
      </c>
      <c r="R279">
        <v>0.97959183673469385</v>
      </c>
      <c r="S279">
        <f t="shared" si="104"/>
        <v>2.0408163265306145E-2</v>
      </c>
      <c r="T279">
        <v>0.54079916806309813</v>
      </c>
      <c r="U279">
        <f t="shared" si="88"/>
        <v>1.6119914594069793</v>
      </c>
      <c r="V279">
        <f t="shared" si="89"/>
        <v>1.2884324506441189</v>
      </c>
      <c r="W279">
        <f t="shared" si="90"/>
        <v>1.0730498329113465</v>
      </c>
      <c r="X279">
        <f t="shared" si="91"/>
        <v>0.9193631949528569</v>
      </c>
      <c r="Y279">
        <f t="shared" si="92"/>
        <v>0.80418455483719042</v>
      </c>
      <c r="Z279">
        <f t="shared" si="105"/>
        <v>198.07580236863438</v>
      </c>
      <c r="AA279">
        <f t="shared" si="106"/>
        <v>138.24601196387013</v>
      </c>
      <c r="AB279">
        <f t="shared" si="107"/>
        <v>98.419283216454133</v>
      </c>
      <c r="AC279">
        <f t="shared" si="108"/>
        <v>70.000852302640652</v>
      </c>
      <c r="AD279">
        <f t="shared" si="109"/>
        <v>48.702994074014846</v>
      </c>
      <c r="AE279">
        <v>1.9437060355271119</v>
      </c>
      <c r="AF279">
        <f t="shared" si="93"/>
        <v>5.7937173610850117</v>
      </c>
      <c r="AG279">
        <f t="shared" si="94"/>
        <v>4.6308021139443891</v>
      </c>
      <c r="AH279">
        <f t="shared" si="95"/>
        <v>3.8566875835278522</v>
      </c>
      <c r="AI279">
        <f t="shared" si="96"/>
        <v>3.3043168266539578</v>
      </c>
      <c r="AJ279">
        <f t="shared" si="97"/>
        <v>3.612936338532688</v>
      </c>
      <c r="AK279">
        <f t="shared" si="98"/>
        <v>198.07580236863436</v>
      </c>
      <c r="AL279">
        <f t="shared" si="99"/>
        <v>138.24601196387016</v>
      </c>
      <c r="AM279">
        <f t="shared" si="100"/>
        <v>98.419283216454119</v>
      </c>
      <c r="AN279">
        <f t="shared" si="101"/>
        <v>70.000852302640666</v>
      </c>
      <c r="AO279">
        <f t="shared" si="102"/>
        <v>85.878742592518591</v>
      </c>
    </row>
    <row r="280" spans="1:41" x14ac:dyDescent="0.4">
      <c r="A280">
        <v>279</v>
      </c>
      <c r="B280">
        <v>5181.8893906953799</v>
      </c>
      <c r="C280">
        <v>1000</v>
      </c>
      <c r="D280">
        <v>21.8</v>
      </c>
      <c r="E280">
        <v>26.401457556920001</v>
      </c>
      <c r="F280">
        <v>9.5</v>
      </c>
      <c r="G280">
        <v>0</v>
      </c>
      <c r="H280">
        <v>0.20499999999999999</v>
      </c>
      <c r="I280">
        <v>100</v>
      </c>
      <c r="J280">
        <v>1.1198952072983908</v>
      </c>
      <c r="K280">
        <v>5.8031730933901349</v>
      </c>
      <c r="M280">
        <v>279</v>
      </c>
      <c r="N280">
        <v>4.8969072164948453E-2</v>
      </c>
      <c r="O280">
        <f t="shared" si="103"/>
        <v>0.9510309278350515</v>
      </c>
      <c r="P280">
        <v>0</v>
      </c>
      <c r="Q280">
        <v>0.11181702668360863</v>
      </c>
      <c r="R280">
        <v>1</v>
      </c>
      <c r="S280">
        <f t="shared" si="104"/>
        <v>0</v>
      </c>
      <c r="T280">
        <v>5.8031730933901349</v>
      </c>
      <c r="U280">
        <f t="shared" si="88"/>
        <v>21.840087544857763</v>
      </c>
      <c r="V280">
        <f t="shared" si="89"/>
        <v>19.761117207905837</v>
      </c>
      <c r="W280">
        <f t="shared" si="90"/>
        <v>18.043542180358045</v>
      </c>
      <c r="X280">
        <f t="shared" si="91"/>
        <v>16.600663949329949</v>
      </c>
      <c r="Y280">
        <f t="shared" si="92"/>
        <v>15.371462478386359</v>
      </c>
      <c r="Z280">
        <f t="shared" si="105"/>
        <v>276.34733952247291</v>
      </c>
      <c r="AA280">
        <f t="shared" si="106"/>
        <v>240.52262253583169</v>
      </c>
      <c r="AB280">
        <f t="shared" si="107"/>
        <v>210.92545216184914</v>
      </c>
      <c r="AC280">
        <f t="shared" si="108"/>
        <v>186.06184379091241</v>
      </c>
      <c r="AD280">
        <f t="shared" si="109"/>
        <v>164.8803030861614</v>
      </c>
      <c r="AE280">
        <v>1.1198952072983908</v>
      </c>
      <c r="AF280">
        <f t="shared" si="93"/>
        <v>4.2146958181071756</v>
      </c>
      <c r="AG280">
        <f t="shared" si="94"/>
        <v>3.8134965295455694</v>
      </c>
      <c r="AH280">
        <f t="shared" si="95"/>
        <v>3.4820392370313993</v>
      </c>
      <c r="AI280">
        <f t="shared" si="96"/>
        <v>3.2035928785238377</v>
      </c>
      <c r="AJ280">
        <f t="shared" si="97"/>
        <v>3.7079772741742167</v>
      </c>
      <c r="AK280">
        <f t="shared" si="98"/>
        <v>276.34733952247285</v>
      </c>
      <c r="AL280">
        <f t="shared" si="99"/>
        <v>240.52262253583172</v>
      </c>
      <c r="AM280">
        <f t="shared" si="100"/>
        <v>210.92545216184914</v>
      </c>
      <c r="AN280">
        <f t="shared" si="101"/>
        <v>186.06184379091241</v>
      </c>
      <c r="AO280">
        <f t="shared" si="102"/>
        <v>231.10037885770177</v>
      </c>
    </row>
    <row r="281" spans="1:41" x14ac:dyDescent="0.4">
      <c r="A281">
        <v>280</v>
      </c>
      <c r="B281">
        <v>5724.13431505269</v>
      </c>
      <c r="C281">
        <v>1000</v>
      </c>
      <c r="D281">
        <v>17.899999999999999</v>
      </c>
      <c r="E281">
        <v>19.982719512439999</v>
      </c>
      <c r="F281">
        <v>10</v>
      </c>
      <c r="G281">
        <v>0</v>
      </c>
      <c r="H281">
        <v>0.105</v>
      </c>
      <c r="I281">
        <v>100</v>
      </c>
      <c r="J281">
        <v>9.9681098803812827</v>
      </c>
      <c r="K281">
        <v>57.058799822506266</v>
      </c>
      <c r="M281">
        <v>280</v>
      </c>
      <c r="N281">
        <v>5.1546391752577317E-2</v>
      </c>
      <c r="O281">
        <f t="shared" si="103"/>
        <v>0.94845360824742264</v>
      </c>
      <c r="P281">
        <v>0</v>
      </c>
      <c r="Q281">
        <v>4.8284625158831002E-2</v>
      </c>
      <c r="R281">
        <v>1</v>
      </c>
      <c r="S281">
        <f t="shared" si="104"/>
        <v>0</v>
      </c>
      <c r="T281">
        <v>57.058799822506266</v>
      </c>
      <c r="U281">
        <f t="shared" si="88"/>
        <v>228.98208540677123</v>
      </c>
      <c r="V281">
        <f t="shared" si="89"/>
        <v>218.40211189582359</v>
      </c>
      <c r="W281">
        <f t="shared" si="90"/>
        <v>208.75664228752277</v>
      </c>
      <c r="X281">
        <f t="shared" si="91"/>
        <v>199.92709963052766</v>
      </c>
      <c r="Y281">
        <f t="shared" si="92"/>
        <v>191.81415415594628</v>
      </c>
      <c r="Z281">
        <f t="shared" si="105"/>
        <v>301.30897621238006</v>
      </c>
      <c r="AA281">
        <f t="shared" si="106"/>
        <v>282.76674689129561</v>
      </c>
      <c r="AB281">
        <f t="shared" si="107"/>
        <v>265.86230859552853</v>
      </c>
      <c r="AC281">
        <f t="shared" si="108"/>
        <v>250.38784596318905</v>
      </c>
      <c r="AD281">
        <f t="shared" si="109"/>
        <v>236.16927582182882</v>
      </c>
      <c r="AE281">
        <v>9.9681098803812827</v>
      </c>
      <c r="AF281">
        <f t="shared" si="93"/>
        <v>40.00291970868323</v>
      </c>
      <c r="AG281">
        <f t="shared" si="94"/>
        <v>38.154609915685256</v>
      </c>
      <c r="AH281">
        <f t="shared" si="95"/>
        <v>36.469556931701938</v>
      </c>
      <c r="AI281">
        <f t="shared" si="96"/>
        <v>34.927045493111805</v>
      </c>
      <c r="AJ281">
        <f t="shared" si="97"/>
        <v>41.88715349750241</v>
      </c>
      <c r="AK281">
        <f t="shared" si="98"/>
        <v>301.30897621238006</v>
      </c>
      <c r="AL281">
        <f t="shared" si="99"/>
        <v>282.76674689129561</v>
      </c>
      <c r="AM281">
        <f t="shared" si="100"/>
        <v>265.86230859552853</v>
      </c>
      <c r="AN281">
        <f t="shared" si="101"/>
        <v>250.38784596318911</v>
      </c>
      <c r="AO281">
        <f t="shared" si="102"/>
        <v>320.21159477728605</v>
      </c>
    </row>
    <row r="282" spans="1:41" x14ac:dyDescent="0.4">
      <c r="A282">
        <v>281</v>
      </c>
      <c r="B282">
        <v>7494.2471414700703</v>
      </c>
      <c r="C282">
        <v>1000</v>
      </c>
      <c r="D282">
        <v>20.399999999999999</v>
      </c>
      <c r="E282">
        <v>24.338596606559999</v>
      </c>
      <c r="F282">
        <v>23</v>
      </c>
      <c r="G282">
        <v>0</v>
      </c>
      <c r="H282">
        <v>0.19</v>
      </c>
      <c r="I282">
        <v>100</v>
      </c>
      <c r="J282">
        <v>1.2204482394959526</v>
      </c>
      <c r="K282">
        <v>9.1463407301547228</v>
      </c>
      <c r="M282">
        <v>281</v>
      </c>
      <c r="N282">
        <v>0.11855670103092783</v>
      </c>
      <c r="O282">
        <f t="shared" si="103"/>
        <v>0.88144329896907214</v>
      </c>
      <c r="P282">
        <v>0</v>
      </c>
      <c r="Q282">
        <v>0.102287166454892</v>
      </c>
      <c r="R282">
        <v>1</v>
      </c>
      <c r="S282">
        <f t="shared" si="104"/>
        <v>0</v>
      </c>
      <c r="T282">
        <v>9.1463407301547228</v>
      </c>
      <c r="U282">
        <f t="shared" si="88"/>
        <v>37.190433972024522</v>
      </c>
      <c r="V282">
        <f t="shared" si="89"/>
        <v>33.687632545453866</v>
      </c>
      <c r="W282">
        <f t="shared" si="90"/>
        <v>30.787860969609167</v>
      </c>
      <c r="X282">
        <f t="shared" si="91"/>
        <v>28.347738029354975</v>
      </c>
      <c r="Y282">
        <f t="shared" si="92"/>
        <v>26.265999755453493</v>
      </c>
      <c r="Z282">
        <f t="shared" si="105"/>
        <v>306.61544402572673</v>
      </c>
      <c r="AA282">
        <f t="shared" si="106"/>
        <v>268.31814535826936</v>
      </c>
      <c r="AB282">
        <f t="shared" si="107"/>
        <v>236.61397358731841</v>
      </c>
      <c r="AC282">
        <f t="shared" si="108"/>
        <v>209.93529396838287</v>
      </c>
      <c r="AD282">
        <f t="shared" si="109"/>
        <v>187.17495368236919</v>
      </c>
      <c r="AE282">
        <v>1.2204482394959526</v>
      </c>
      <c r="AF282">
        <f t="shared" si="93"/>
        <v>4.9625310281306323</v>
      </c>
      <c r="AG282">
        <f t="shared" si="94"/>
        <v>4.4951323207691418</v>
      </c>
      <c r="AH282">
        <f t="shared" si="95"/>
        <v>4.1081993145437989</v>
      </c>
      <c r="AI282">
        <f t="shared" si="96"/>
        <v>3.7825998388137339</v>
      </c>
      <c r="AJ282">
        <f t="shared" si="97"/>
        <v>4.3810270831122393</v>
      </c>
      <c r="AK282">
        <f t="shared" si="98"/>
        <v>306.61544402572673</v>
      </c>
      <c r="AL282">
        <f t="shared" si="99"/>
        <v>268.31814535826936</v>
      </c>
      <c r="AM282">
        <f t="shared" si="100"/>
        <v>236.61397358731847</v>
      </c>
      <c r="AN282">
        <f t="shared" si="101"/>
        <v>209.93529396838287</v>
      </c>
      <c r="AO282">
        <f t="shared" si="102"/>
        <v>258.96869210296143</v>
      </c>
    </row>
    <row r="283" spans="1:41" x14ac:dyDescent="0.4">
      <c r="A283">
        <v>282</v>
      </c>
      <c r="B283">
        <v>7482.4833762806702</v>
      </c>
      <c r="C283">
        <v>1000</v>
      </c>
      <c r="D283">
        <v>22.9</v>
      </c>
      <c r="E283">
        <v>40.947468945136002</v>
      </c>
      <c r="F283">
        <v>0</v>
      </c>
      <c r="G283">
        <v>14.3</v>
      </c>
      <c r="H283">
        <v>0.78800000000000003</v>
      </c>
      <c r="I283">
        <v>86</v>
      </c>
      <c r="J283">
        <v>2.7271456461014372E-2</v>
      </c>
      <c r="K283">
        <v>0.20405821961650211</v>
      </c>
      <c r="M283">
        <v>282</v>
      </c>
      <c r="N283">
        <v>0</v>
      </c>
      <c r="O283">
        <f t="shared" si="103"/>
        <v>1</v>
      </c>
      <c r="P283">
        <v>0.14926931106471816</v>
      </c>
      <c r="Q283">
        <v>0.48221092757306222</v>
      </c>
      <c r="R283">
        <v>0.8571428571428571</v>
      </c>
      <c r="S283">
        <f t="shared" si="104"/>
        <v>0.1428571428571429</v>
      </c>
      <c r="T283">
        <v>0.20405821961650211</v>
      </c>
      <c r="U283">
        <f t="shared" si="88"/>
        <v>0.46002123777514736</v>
      </c>
      <c r="V283">
        <f t="shared" si="89"/>
        <v>0.33927462814948767</v>
      </c>
      <c r="W283">
        <f t="shared" si="90"/>
        <v>0.26873652714338142</v>
      </c>
      <c r="X283">
        <f t="shared" si="91"/>
        <v>0.22248085242403184</v>
      </c>
      <c r="Y283">
        <f t="shared" si="92"/>
        <v>0.18981019619777292</v>
      </c>
      <c r="Z283">
        <f t="shared" si="105"/>
        <v>125.43626943315036</v>
      </c>
      <c r="AA283">
        <f t="shared" si="106"/>
        <v>66.263642203242398</v>
      </c>
      <c r="AB283">
        <f t="shared" si="107"/>
        <v>31.696006977044505</v>
      </c>
      <c r="AC283">
        <f t="shared" si="108"/>
        <v>9.0281258173046908</v>
      </c>
      <c r="AD283">
        <f t="shared" si="109"/>
        <v>6.9823325154489178</v>
      </c>
      <c r="AE283">
        <v>2.7271456461014372E-2</v>
      </c>
      <c r="AF283">
        <f t="shared" si="93"/>
        <v>6.147975406579665E-2</v>
      </c>
      <c r="AG283">
        <f t="shared" si="94"/>
        <v>4.5342516793953971E-2</v>
      </c>
      <c r="AH283">
        <f t="shared" si="95"/>
        <v>3.5915419203639137E-2</v>
      </c>
      <c r="AI283">
        <f t="shared" si="96"/>
        <v>2.9733557862526218E-2</v>
      </c>
      <c r="AJ283">
        <f t="shared" si="97"/>
        <v>3.1709090861375591E-2</v>
      </c>
      <c r="AK283">
        <f t="shared" si="98"/>
        <v>125.43626943315036</v>
      </c>
      <c r="AL283">
        <f t="shared" si="99"/>
        <v>66.263642203242412</v>
      </c>
      <c r="AM283">
        <f t="shared" si="100"/>
        <v>31.69600697704449</v>
      </c>
      <c r="AN283">
        <f t="shared" si="101"/>
        <v>9.0281258173046872</v>
      </c>
      <c r="AO283">
        <f t="shared" si="102"/>
        <v>16.272084355688861</v>
      </c>
    </row>
    <row r="284" spans="1:41" x14ac:dyDescent="0.4">
      <c r="A284">
        <v>283</v>
      </c>
      <c r="B284">
        <v>5957.0002586311402</v>
      </c>
      <c r="C284">
        <v>1000</v>
      </c>
      <c r="D284">
        <v>24.4</v>
      </c>
      <c r="E284">
        <v>43.584184294911999</v>
      </c>
      <c r="F284">
        <v>0</v>
      </c>
      <c r="G284">
        <v>24.5</v>
      </c>
      <c r="H284">
        <v>0.81899999999999995</v>
      </c>
      <c r="I284">
        <v>74</v>
      </c>
      <c r="J284">
        <v>3.0713089796068911E-2</v>
      </c>
      <c r="K284">
        <v>0.18295788385854392</v>
      </c>
      <c r="M284">
        <v>283</v>
      </c>
      <c r="N284">
        <v>0</v>
      </c>
      <c r="O284">
        <f t="shared" si="103"/>
        <v>1</v>
      </c>
      <c r="P284">
        <v>0.25574112734864302</v>
      </c>
      <c r="Q284">
        <v>0.50190597204574328</v>
      </c>
      <c r="R284">
        <v>0.73469387755102045</v>
      </c>
      <c r="S284">
        <f t="shared" si="104"/>
        <v>0.26530612244897955</v>
      </c>
      <c r="T284">
        <v>0.18295788385854392</v>
      </c>
      <c r="U284">
        <f t="shared" si="88"/>
        <v>0.36176394368986564</v>
      </c>
      <c r="V284">
        <f t="shared" si="89"/>
        <v>0.26319191932927971</v>
      </c>
      <c r="W284">
        <f t="shared" si="90"/>
        <v>0.20683447154281473</v>
      </c>
      <c r="X284">
        <f t="shared" si="91"/>
        <v>0.1703560299310275</v>
      </c>
      <c r="Y284">
        <f t="shared" si="92"/>
        <v>0.14481557500619471</v>
      </c>
      <c r="Z284">
        <f t="shared" si="105"/>
        <v>97.73072144273803</v>
      </c>
      <c r="AA284">
        <f t="shared" si="106"/>
        <v>43.853827874818286</v>
      </c>
      <c r="AB284">
        <f t="shared" si="107"/>
        <v>13.050319112092094</v>
      </c>
      <c r="AC284">
        <f t="shared" si="108"/>
        <v>6.887844164867853</v>
      </c>
      <c r="AD284">
        <f t="shared" si="109"/>
        <v>20.847589646281321</v>
      </c>
      <c r="AE284">
        <v>3.0713089796068911E-2</v>
      </c>
      <c r="AF284">
        <f t="shared" si="93"/>
        <v>6.0729214031123024E-2</v>
      </c>
      <c r="AG284">
        <f t="shared" si="94"/>
        <v>4.4181955330275344E-2</v>
      </c>
      <c r="AH284">
        <f t="shared" si="95"/>
        <v>3.4721246023639296E-2</v>
      </c>
      <c r="AI284">
        <f t="shared" si="96"/>
        <v>2.8597620032699757E-2</v>
      </c>
      <c r="AJ284">
        <f t="shared" si="97"/>
        <v>3.0387688584613205E-2</v>
      </c>
      <c r="AK284">
        <f t="shared" si="98"/>
        <v>97.730721442738059</v>
      </c>
      <c r="AL284">
        <f t="shared" si="99"/>
        <v>43.853827874818265</v>
      </c>
      <c r="AM284">
        <f t="shared" si="100"/>
        <v>13.050319112092085</v>
      </c>
      <c r="AN284">
        <f t="shared" si="101"/>
        <v>6.8878441648678459</v>
      </c>
      <c r="AO284">
        <f t="shared" si="102"/>
        <v>1.0594870578516524</v>
      </c>
    </row>
    <row r="285" spans="1:41" x14ac:dyDescent="0.4">
      <c r="A285">
        <v>284</v>
      </c>
      <c r="B285">
        <v>5588.4393692908898</v>
      </c>
      <c r="C285">
        <v>1000</v>
      </c>
      <c r="D285">
        <v>25.1</v>
      </c>
      <c r="E285">
        <v>46.39751707544</v>
      </c>
      <c r="F285">
        <v>0</v>
      </c>
      <c r="G285">
        <v>16.600000000000001</v>
      </c>
      <c r="H285">
        <v>0.90600000000000003</v>
      </c>
      <c r="I285">
        <v>88</v>
      </c>
      <c r="J285">
        <v>2.6267623298972944E-2</v>
      </c>
      <c r="K285">
        <v>0.14679502018168303</v>
      </c>
      <c r="M285">
        <v>284</v>
      </c>
      <c r="N285">
        <v>0</v>
      </c>
      <c r="O285">
        <f t="shared" si="103"/>
        <v>1</v>
      </c>
      <c r="P285">
        <v>0.17327766179540713</v>
      </c>
      <c r="Q285">
        <v>0.55717916137229984</v>
      </c>
      <c r="R285">
        <v>0.87755102040816324</v>
      </c>
      <c r="S285">
        <f t="shared" si="104"/>
        <v>0.12244897959183676</v>
      </c>
      <c r="T285">
        <v>0.14679502018168303</v>
      </c>
      <c r="U285">
        <f t="shared" si="88"/>
        <v>0.31689688696114038</v>
      </c>
      <c r="V285">
        <f t="shared" si="89"/>
        <v>0.22729293782980795</v>
      </c>
      <c r="W285">
        <f t="shared" si="90"/>
        <v>0.17719133155763744</v>
      </c>
      <c r="X285">
        <f t="shared" si="91"/>
        <v>0.14518792515582041</v>
      </c>
      <c r="Y285">
        <f t="shared" si="92"/>
        <v>0.12297652433990272</v>
      </c>
      <c r="Z285">
        <f t="shared" si="105"/>
        <v>115.87713709152277</v>
      </c>
      <c r="AA285">
        <f t="shared" si="106"/>
        <v>54.836953970574399</v>
      </c>
      <c r="AB285">
        <f t="shared" si="107"/>
        <v>20.706636600024968</v>
      </c>
      <c r="AC285">
        <f t="shared" si="108"/>
        <v>1.0947885179439845</v>
      </c>
      <c r="AD285">
        <f t="shared" si="109"/>
        <v>16.225683822449149</v>
      </c>
      <c r="AE285">
        <v>2.6267623298972944E-2</v>
      </c>
      <c r="AF285">
        <f t="shared" si="93"/>
        <v>5.6705793159808594E-2</v>
      </c>
      <c r="AG285">
        <f t="shared" si="94"/>
        <v>4.0671987796594616E-2</v>
      </c>
      <c r="AH285">
        <f t="shared" si="95"/>
        <v>3.1706764598954759E-2</v>
      </c>
      <c r="AI285">
        <f t="shared" si="96"/>
        <v>2.5980048375159007E-2</v>
      </c>
      <c r="AJ285">
        <f t="shared" si="97"/>
        <v>2.7506902243512009E-2</v>
      </c>
      <c r="AK285">
        <f t="shared" si="98"/>
        <v>115.87713709152277</v>
      </c>
      <c r="AL285">
        <f t="shared" si="99"/>
        <v>54.836953970574406</v>
      </c>
      <c r="AM285">
        <f t="shared" si="100"/>
        <v>20.706636600024957</v>
      </c>
      <c r="AN285">
        <f t="shared" si="101"/>
        <v>1.0947885179439947</v>
      </c>
      <c r="AO285">
        <f t="shared" si="102"/>
        <v>4.7178952219385621</v>
      </c>
    </row>
    <row r="286" spans="1:41" x14ac:dyDescent="0.4">
      <c r="A286">
        <v>285</v>
      </c>
      <c r="B286">
        <v>3010.84113070188</v>
      </c>
      <c r="C286">
        <v>1000</v>
      </c>
      <c r="D286">
        <v>25</v>
      </c>
      <c r="E286">
        <v>39.760246090000003</v>
      </c>
      <c r="F286">
        <v>0</v>
      </c>
      <c r="G286">
        <v>15.7</v>
      </c>
      <c r="H286">
        <v>0.629</v>
      </c>
      <c r="I286">
        <v>84</v>
      </c>
      <c r="J286">
        <v>0.10767188976191672</v>
      </c>
      <c r="K286">
        <v>0.32418295431557753</v>
      </c>
      <c r="M286">
        <v>285</v>
      </c>
      <c r="N286">
        <v>0</v>
      </c>
      <c r="O286">
        <f t="shared" si="103"/>
        <v>1</v>
      </c>
      <c r="P286">
        <v>0.1638830897703549</v>
      </c>
      <c r="Q286">
        <v>0.38119440914866581</v>
      </c>
      <c r="R286">
        <v>0.83673469387755106</v>
      </c>
      <c r="S286">
        <f t="shared" si="104"/>
        <v>0.16326530612244894</v>
      </c>
      <c r="T286">
        <v>0.32418295431557753</v>
      </c>
      <c r="U286">
        <f t="shared" si="88"/>
        <v>0.75905831864397511</v>
      </c>
      <c r="V286">
        <f t="shared" si="89"/>
        <v>0.5754504896326903</v>
      </c>
      <c r="W286">
        <f t="shared" si="90"/>
        <v>0.46336710213888294</v>
      </c>
      <c r="X286">
        <f t="shared" si="91"/>
        <v>0.38782790881509055</v>
      </c>
      <c r="Y286">
        <f t="shared" si="92"/>
        <v>0.33346556859564086</v>
      </c>
      <c r="Z286">
        <f t="shared" si="105"/>
        <v>134.14504326623725</v>
      </c>
      <c r="AA286">
        <f t="shared" si="106"/>
        <v>77.507941726175744</v>
      </c>
      <c r="AB286">
        <f t="shared" si="107"/>
        <v>42.933826708179076</v>
      </c>
      <c r="AC286">
        <f t="shared" si="108"/>
        <v>19.632418562500209</v>
      </c>
      <c r="AD286">
        <f t="shared" si="109"/>
        <v>2.8633875274722556</v>
      </c>
      <c r="AE286">
        <v>0.10767188976191672</v>
      </c>
      <c r="AF286">
        <f t="shared" si="93"/>
        <v>0.25210839286861514</v>
      </c>
      <c r="AG286">
        <f t="shared" si="94"/>
        <v>0.1911261553340553</v>
      </c>
      <c r="AH286">
        <f t="shared" si="95"/>
        <v>0.15389955232571964</v>
      </c>
      <c r="AI286">
        <f t="shared" si="96"/>
        <v>0.12881048583413002</v>
      </c>
      <c r="AJ286">
        <f t="shared" si="97"/>
        <v>0.1384436915299414</v>
      </c>
      <c r="AK286">
        <f t="shared" si="98"/>
        <v>134.14504326623722</v>
      </c>
      <c r="AL286">
        <f t="shared" si="99"/>
        <v>77.50794172617573</v>
      </c>
      <c r="AM286">
        <f t="shared" si="100"/>
        <v>42.933826708179069</v>
      </c>
      <c r="AN286">
        <f t="shared" si="101"/>
        <v>19.632418562500209</v>
      </c>
      <c r="AO286">
        <f t="shared" si="102"/>
        <v>28.579234409340327</v>
      </c>
    </row>
    <row r="287" spans="1:41" x14ac:dyDescent="0.4">
      <c r="A287">
        <v>286</v>
      </c>
      <c r="B287">
        <v>9745.2466843500497</v>
      </c>
      <c r="C287">
        <v>1000</v>
      </c>
      <c r="D287">
        <v>26.8</v>
      </c>
      <c r="E287">
        <v>49.572416418640003</v>
      </c>
      <c r="F287">
        <v>0</v>
      </c>
      <c r="G287">
        <v>36.200000000000003</v>
      </c>
      <c r="H287">
        <v>0.94499999999999995</v>
      </c>
      <c r="I287">
        <v>66</v>
      </c>
      <c r="J287">
        <v>1.3390902397603478E-2</v>
      </c>
      <c r="K287">
        <v>0.13049764719070042</v>
      </c>
      <c r="M287">
        <v>286</v>
      </c>
      <c r="N287">
        <v>0</v>
      </c>
      <c r="O287">
        <f t="shared" si="103"/>
        <v>1</v>
      </c>
      <c r="P287">
        <v>0.37787056367432154</v>
      </c>
      <c r="Q287">
        <v>0.58195679796696309</v>
      </c>
      <c r="R287">
        <v>0.65306122448979587</v>
      </c>
      <c r="S287">
        <f t="shared" si="104"/>
        <v>0.34693877551020413</v>
      </c>
      <c r="T287">
        <v>0.13049764719070042</v>
      </c>
      <c r="U287">
        <f t="shared" si="88"/>
        <v>0.2262867398458441</v>
      </c>
      <c r="V287">
        <f t="shared" si="89"/>
        <v>0.1597966165535174</v>
      </c>
      <c r="W287">
        <f t="shared" si="90"/>
        <v>0.12350653330562843</v>
      </c>
      <c r="X287">
        <f t="shared" si="91"/>
        <v>0.10064897907141061</v>
      </c>
      <c r="Y287">
        <f t="shared" si="92"/>
        <v>8.4930714185448702E-2</v>
      </c>
      <c r="Z287">
        <f t="shared" si="105"/>
        <v>73.402926962479242</v>
      </c>
      <c r="AA287">
        <f t="shared" si="106"/>
        <v>22.451722305768048</v>
      </c>
      <c r="AB287">
        <f t="shared" si="107"/>
        <v>5.3572719781343299</v>
      </c>
      <c r="AC287">
        <f t="shared" si="108"/>
        <v>22.872955000997823</v>
      </c>
      <c r="AD287">
        <f t="shared" si="109"/>
        <v>34.917819582343348</v>
      </c>
      <c r="AE287">
        <v>1.3390902397603478E-2</v>
      </c>
      <c r="AF287">
        <f t="shared" si="93"/>
        <v>2.322021670413324E-2</v>
      </c>
      <c r="AG287">
        <f t="shared" si="94"/>
        <v>1.6397390618149849E-2</v>
      </c>
      <c r="AH287">
        <f t="shared" si="95"/>
        <v>1.2673515335837349E-2</v>
      </c>
      <c r="AI287">
        <f t="shared" si="96"/>
        <v>1.0328007317972095E-2</v>
      </c>
      <c r="AJ287">
        <f t="shared" si="97"/>
        <v>1.0893864072450757E-2</v>
      </c>
      <c r="AK287">
        <f t="shared" si="98"/>
        <v>73.402926962479242</v>
      </c>
      <c r="AL287">
        <f t="shared" si="99"/>
        <v>22.451722305768069</v>
      </c>
      <c r="AM287">
        <f t="shared" si="100"/>
        <v>5.3572719781343254</v>
      </c>
      <c r="AN287">
        <f t="shared" si="101"/>
        <v>22.872955000997827</v>
      </c>
      <c r="AO287">
        <f t="shared" si="102"/>
        <v>18.647274477929184</v>
      </c>
    </row>
    <row r="288" spans="1:41" x14ac:dyDescent="0.4">
      <c r="A288">
        <v>287</v>
      </c>
      <c r="B288">
        <v>3015.6378266316901</v>
      </c>
      <c r="C288">
        <v>1000</v>
      </c>
      <c r="D288">
        <v>26.4</v>
      </c>
      <c r="E288">
        <v>46.726296026496001</v>
      </c>
      <c r="F288">
        <v>0</v>
      </c>
      <c r="G288">
        <v>34.5</v>
      </c>
      <c r="H288">
        <v>0.85299999999999998</v>
      </c>
      <c r="I288">
        <v>68</v>
      </c>
      <c r="J288">
        <v>5.4519351465306669E-2</v>
      </c>
      <c r="K288">
        <v>0.16441061856220662</v>
      </c>
      <c r="M288">
        <v>287</v>
      </c>
      <c r="N288">
        <v>0</v>
      </c>
      <c r="O288">
        <f t="shared" si="103"/>
        <v>1</v>
      </c>
      <c r="P288">
        <v>0.36012526096033404</v>
      </c>
      <c r="Q288">
        <v>0.52350698856416766</v>
      </c>
      <c r="R288">
        <v>0.67346938775510201</v>
      </c>
      <c r="S288">
        <f t="shared" si="104"/>
        <v>0.32653061224489799</v>
      </c>
      <c r="T288">
        <v>0.16441061856220662</v>
      </c>
      <c r="U288">
        <f t="shared" si="88"/>
        <v>0.29755385253480132</v>
      </c>
      <c r="V288">
        <f t="shared" si="89"/>
        <v>0.21256820525965089</v>
      </c>
      <c r="W288">
        <f t="shared" si="90"/>
        <v>0.1653436793660284</v>
      </c>
      <c r="X288">
        <f t="shared" si="91"/>
        <v>0.13528788514536147</v>
      </c>
      <c r="Y288">
        <f t="shared" si="92"/>
        <v>0.11447828539649567</v>
      </c>
      <c r="Z288">
        <f t="shared" si="105"/>
        <v>80.982137976823225</v>
      </c>
      <c r="AA288">
        <f t="shared" si="106"/>
        <v>29.291044044836617</v>
      </c>
      <c r="AB288">
        <f t="shared" si="107"/>
        <v>0.5675185775599636</v>
      </c>
      <c r="AC288">
        <f t="shared" si="108"/>
        <v>17.713413933678641</v>
      </c>
      <c r="AD288">
        <f t="shared" si="109"/>
        <v>30.370503804666662</v>
      </c>
      <c r="AE288">
        <v>5.4519351465306669E-2</v>
      </c>
      <c r="AF288">
        <f t="shared" si="93"/>
        <v>9.8670287893010508E-2</v>
      </c>
      <c r="AG288">
        <f t="shared" si="94"/>
        <v>7.0488638715968929E-2</v>
      </c>
      <c r="AH288">
        <f t="shared" si="95"/>
        <v>5.4828758913237491E-2</v>
      </c>
      <c r="AI288">
        <f t="shared" si="96"/>
        <v>4.4862113066299801E-2</v>
      </c>
      <c r="AJ288">
        <f t="shared" si="97"/>
        <v>4.7451937192820148E-2</v>
      </c>
      <c r="AK288">
        <f t="shared" si="98"/>
        <v>80.982137976823225</v>
      </c>
      <c r="AL288">
        <f t="shared" si="99"/>
        <v>29.291044044836628</v>
      </c>
      <c r="AM288">
        <f t="shared" si="100"/>
        <v>0.56751857755995705</v>
      </c>
      <c r="AN288">
        <f t="shared" si="101"/>
        <v>17.713413933678652</v>
      </c>
      <c r="AO288">
        <f t="shared" si="102"/>
        <v>12.963129755833325</v>
      </c>
    </row>
    <row r="289" spans="1:41" x14ac:dyDescent="0.4">
      <c r="A289">
        <v>288</v>
      </c>
      <c r="B289">
        <v>2655.2891583678302</v>
      </c>
      <c r="C289">
        <v>1000</v>
      </c>
      <c r="D289">
        <v>26</v>
      </c>
      <c r="E289">
        <v>48.246689427200003</v>
      </c>
      <c r="F289">
        <v>0</v>
      </c>
      <c r="G289">
        <v>44.6</v>
      </c>
      <c r="H289">
        <v>0.94</v>
      </c>
      <c r="I289">
        <v>60</v>
      </c>
      <c r="J289">
        <v>5.0723129086934583E-2</v>
      </c>
      <c r="K289">
        <v>0.13468457474302933</v>
      </c>
      <c r="M289">
        <v>288</v>
      </c>
      <c r="N289">
        <v>0</v>
      </c>
      <c r="O289">
        <f t="shared" si="103"/>
        <v>1</v>
      </c>
      <c r="P289">
        <v>0.46555323590814202</v>
      </c>
      <c r="Q289">
        <v>0.57878017789072422</v>
      </c>
      <c r="R289">
        <v>0.59183673469387754</v>
      </c>
      <c r="S289">
        <f t="shared" si="104"/>
        <v>0.40816326530612246</v>
      </c>
      <c r="T289">
        <v>0.13468457474302933</v>
      </c>
      <c r="U289">
        <f t="shared" si="88"/>
        <v>0.21966932863237307</v>
      </c>
      <c r="V289">
        <f t="shared" si="89"/>
        <v>0.15406476284489293</v>
      </c>
      <c r="W289">
        <f t="shared" si="90"/>
        <v>0.11863442005048791</v>
      </c>
      <c r="X289">
        <f t="shared" si="91"/>
        <v>9.6453065258110954E-2</v>
      </c>
      <c r="Y289">
        <f t="shared" si="92"/>
        <v>8.1259741472548899E-2</v>
      </c>
      <c r="Z289">
        <f t="shared" si="105"/>
        <v>63.099099545356182</v>
      </c>
      <c r="AA289">
        <f t="shared" si="106"/>
        <v>14.389315286356966</v>
      </c>
      <c r="AB289">
        <f t="shared" si="107"/>
        <v>11.916846990952175</v>
      </c>
      <c r="AC289">
        <f t="shared" si="108"/>
        <v>28.38595997935322</v>
      </c>
      <c r="AD289">
        <f t="shared" si="109"/>
        <v>39.666630994983684</v>
      </c>
      <c r="AE289">
        <v>5.0723129086934583E-2</v>
      </c>
      <c r="AF289">
        <f t="shared" si="93"/>
        <v>8.2728966802018952E-2</v>
      </c>
      <c r="AG289">
        <f t="shared" si="94"/>
        <v>5.8021840054359439E-2</v>
      </c>
      <c r="AH289">
        <f t="shared" si="95"/>
        <v>4.4678531404621434E-2</v>
      </c>
      <c r="AI289">
        <f t="shared" si="96"/>
        <v>3.6324881964041662E-2</v>
      </c>
      <c r="AJ289">
        <f t="shared" si="97"/>
        <v>3.825371580363876E-2</v>
      </c>
      <c r="AK289">
        <f t="shared" si="98"/>
        <v>63.099099545356182</v>
      </c>
      <c r="AL289">
        <f t="shared" si="99"/>
        <v>14.389315286356968</v>
      </c>
      <c r="AM289">
        <f t="shared" si="100"/>
        <v>11.916846990952171</v>
      </c>
      <c r="AN289">
        <f t="shared" si="101"/>
        <v>28.385959979353213</v>
      </c>
      <c r="AO289">
        <f t="shared" si="102"/>
        <v>24.583288743729597</v>
      </c>
    </row>
    <row r="290" spans="1:41" x14ac:dyDescent="0.4">
      <c r="A290">
        <v>289</v>
      </c>
      <c r="B290">
        <v>310.69402206989503</v>
      </c>
      <c r="C290">
        <v>1000</v>
      </c>
      <c r="D290">
        <v>21.9</v>
      </c>
      <c r="E290">
        <v>26.912893936715999</v>
      </c>
      <c r="F290">
        <v>53.5</v>
      </c>
      <c r="G290">
        <v>0</v>
      </c>
      <c r="H290">
        <v>0.23300000000000001</v>
      </c>
      <c r="I290">
        <v>98</v>
      </c>
      <c r="J290">
        <v>13.742857140312145</v>
      </c>
      <c r="K290">
        <v>4.2698235596555563</v>
      </c>
      <c r="M290">
        <v>289</v>
      </c>
      <c r="N290">
        <v>0.27577319587628868</v>
      </c>
      <c r="O290">
        <f t="shared" si="103"/>
        <v>0.72422680412371132</v>
      </c>
      <c r="P290">
        <v>0</v>
      </c>
      <c r="Q290">
        <v>0.12960609911054638</v>
      </c>
      <c r="R290">
        <v>0.97959183673469385</v>
      </c>
      <c r="S290">
        <f t="shared" si="104"/>
        <v>2.0408163265306145E-2</v>
      </c>
      <c r="T290">
        <v>4.2698235596555563</v>
      </c>
      <c r="U290">
        <f t="shared" si="88"/>
        <v>19.536138135225364</v>
      </c>
      <c r="V290">
        <f t="shared" si="89"/>
        <v>17.013839181626725</v>
      </c>
      <c r="W290">
        <f t="shared" si="90"/>
        <v>15.068370942344478</v>
      </c>
      <c r="X290">
        <f t="shared" si="91"/>
        <v>13.522162716735718</v>
      </c>
      <c r="Y290">
        <f t="shared" si="92"/>
        <v>12.263745093918939</v>
      </c>
      <c r="Z290">
        <f t="shared" si="105"/>
        <v>357.53970538307982</v>
      </c>
      <c r="AA290">
        <f t="shared" si="106"/>
        <v>298.46703134026507</v>
      </c>
      <c r="AB290">
        <f t="shared" si="107"/>
        <v>252.90383154755068</v>
      </c>
      <c r="AC290">
        <f t="shared" si="108"/>
        <v>216.69136974424634</v>
      </c>
      <c r="AD290">
        <f t="shared" si="109"/>
        <v>187.21901321159618</v>
      </c>
      <c r="AE290">
        <v>13.742857140312145</v>
      </c>
      <c r="AF290">
        <f t="shared" si="93"/>
        <v>62.879028071001741</v>
      </c>
      <c r="AG290">
        <f t="shared" si="94"/>
        <v>54.760754868335447</v>
      </c>
      <c r="AH290">
        <f t="shared" si="95"/>
        <v>48.499069412267716</v>
      </c>
      <c r="AI290">
        <f t="shared" si="96"/>
        <v>43.522442519649488</v>
      </c>
      <c r="AJ290">
        <f t="shared" si="97"/>
        <v>49.340123331854912</v>
      </c>
      <c r="AK290">
        <f t="shared" si="98"/>
        <v>357.53970538307988</v>
      </c>
      <c r="AL290">
        <f t="shared" si="99"/>
        <v>298.46703134026507</v>
      </c>
      <c r="AM290">
        <f t="shared" si="100"/>
        <v>252.90383154755068</v>
      </c>
      <c r="AN290">
        <f t="shared" si="101"/>
        <v>216.69136974424629</v>
      </c>
      <c r="AO290">
        <f t="shared" si="102"/>
        <v>259.02376651449521</v>
      </c>
    </row>
    <row r="291" spans="1:41" x14ac:dyDescent="0.4">
      <c r="A291">
        <v>290</v>
      </c>
      <c r="B291">
        <v>8204.8102157384401</v>
      </c>
      <c r="C291">
        <v>1000</v>
      </c>
      <c r="D291">
        <v>23.8</v>
      </c>
      <c r="E291">
        <v>41.619341767240002</v>
      </c>
      <c r="F291">
        <v>1.5</v>
      </c>
      <c r="G291">
        <v>27.3</v>
      </c>
      <c r="H291">
        <v>0.79300000000000004</v>
      </c>
      <c r="I291">
        <v>80</v>
      </c>
      <c r="J291">
        <v>2.508176972424158E-2</v>
      </c>
      <c r="K291">
        <v>0.20579116046225646</v>
      </c>
      <c r="M291">
        <v>290</v>
      </c>
      <c r="N291">
        <v>7.7319587628865982E-3</v>
      </c>
      <c r="O291">
        <f t="shared" si="103"/>
        <v>0.99226804123711343</v>
      </c>
      <c r="P291">
        <v>0.28496868475991649</v>
      </c>
      <c r="Q291">
        <v>0.48538754764930114</v>
      </c>
      <c r="R291">
        <v>0.79591836734693877</v>
      </c>
      <c r="S291">
        <f t="shared" si="104"/>
        <v>0.20408163265306123</v>
      </c>
      <c r="T291">
        <v>0.20579116046225646</v>
      </c>
      <c r="U291">
        <f t="shared" si="88"/>
        <v>0.4185499414083293</v>
      </c>
      <c r="V291">
        <f t="shared" si="89"/>
        <v>0.30074751691147511</v>
      </c>
      <c r="W291">
        <f t="shared" si="90"/>
        <v>0.23469245888299323</v>
      </c>
      <c r="X291">
        <f t="shared" si="91"/>
        <v>0.19242824088261287</v>
      </c>
      <c r="Y291">
        <f t="shared" si="92"/>
        <v>0.16306325422256132</v>
      </c>
      <c r="Z291">
        <f t="shared" si="105"/>
        <v>103.38577248321327</v>
      </c>
      <c r="AA291">
        <f t="shared" si="106"/>
        <v>46.142096791681347</v>
      </c>
      <c r="AB291">
        <f t="shared" si="107"/>
        <v>14.043994093729536</v>
      </c>
      <c r="AC291">
        <f t="shared" si="108"/>
        <v>6.4934371085848639</v>
      </c>
      <c r="AD291">
        <f t="shared" si="109"/>
        <v>20.762751006271589</v>
      </c>
      <c r="AE291">
        <v>2.508176972424158E-2</v>
      </c>
      <c r="AF291">
        <f t="shared" si="93"/>
        <v>5.101275110610945E-2</v>
      </c>
      <c r="AG291">
        <f t="shared" si="94"/>
        <v>3.6655024187467758E-2</v>
      </c>
      <c r="AH291">
        <f t="shared" si="95"/>
        <v>2.8604251982916912E-2</v>
      </c>
      <c r="AI291">
        <f t="shared" si="96"/>
        <v>2.3453100781477873E-2</v>
      </c>
      <c r="AJ291">
        <f t="shared" si="97"/>
        <v>2.4842630410538611E-2</v>
      </c>
      <c r="AK291">
        <f t="shared" si="98"/>
        <v>103.38577248321327</v>
      </c>
      <c r="AL291">
        <f t="shared" si="99"/>
        <v>46.142096791681347</v>
      </c>
      <c r="AM291">
        <f t="shared" si="100"/>
        <v>14.043994093729539</v>
      </c>
      <c r="AN291">
        <f t="shared" si="101"/>
        <v>6.4934371085848683</v>
      </c>
      <c r="AO291">
        <f t="shared" si="102"/>
        <v>0.95343875783948595</v>
      </c>
    </row>
    <row r="292" spans="1:41" x14ac:dyDescent="0.4">
      <c r="A292">
        <v>291</v>
      </c>
      <c r="B292">
        <v>2729.0280116102299</v>
      </c>
      <c r="C292">
        <v>1000</v>
      </c>
      <c r="D292">
        <v>25.4</v>
      </c>
      <c r="E292">
        <v>46.480652796800001</v>
      </c>
      <c r="F292">
        <v>8</v>
      </c>
      <c r="G292">
        <v>31.2</v>
      </c>
      <c r="H292">
        <v>0.9</v>
      </c>
      <c r="I292">
        <v>82</v>
      </c>
      <c r="J292">
        <v>5.4780821127302842E-2</v>
      </c>
      <c r="K292">
        <v>0.14949839535541895</v>
      </c>
      <c r="M292">
        <v>291</v>
      </c>
      <c r="N292">
        <v>4.1237113402061855E-2</v>
      </c>
      <c r="O292">
        <f t="shared" si="103"/>
        <v>0.95876288659793818</v>
      </c>
      <c r="P292">
        <v>0.325678496868476</v>
      </c>
      <c r="Q292">
        <v>0.55336721728081317</v>
      </c>
      <c r="R292">
        <v>0.81632653061224492</v>
      </c>
      <c r="S292">
        <f t="shared" si="104"/>
        <v>0.18367346938775508</v>
      </c>
      <c r="T292">
        <v>0.14949839535541895</v>
      </c>
      <c r="U292">
        <f t="shared" si="88"/>
        <v>0.29581938433010457</v>
      </c>
      <c r="V292">
        <f t="shared" si="89"/>
        <v>0.2061671619426447</v>
      </c>
      <c r="W292">
        <f t="shared" si="90"/>
        <v>0.15821721198688515</v>
      </c>
      <c r="X292">
        <f t="shared" si="91"/>
        <v>0.12836283759928382</v>
      </c>
      <c r="Y292">
        <f t="shared" si="92"/>
        <v>0.10798659531293835</v>
      </c>
      <c r="Z292">
        <f t="shared" si="105"/>
        <v>97.874621748829256</v>
      </c>
      <c r="AA292">
        <f t="shared" si="106"/>
        <v>37.905936349685135</v>
      </c>
      <c r="AB292">
        <f t="shared" si="107"/>
        <v>5.8320469666166002</v>
      </c>
      <c r="AC292">
        <f t="shared" si="108"/>
        <v>14.137648572004565</v>
      </c>
      <c r="AD292">
        <f t="shared" si="109"/>
        <v>27.767388368142708</v>
      </c>
      <c r="AE292">
        <v>5.4780821127302842E-2</v>
      </c>
      <c r="AF292">
        <f t="shared" si="93"/>
        <v>0.10839734259655324</v>
      </c>
      <c r="AG292">
        <f t="shared" si="94"/>
        <v>7.5546004315653115E-2</v>
      </c>
      <c r="AH292">
        <f t="shared" si="95"/>
        <v>5.7975664344145375E-2</v>
      </c>
      <c r="AI292">
        <f t="shared" si="96"/>
        <v>4.7036101151466336E-2</v>
      </c>
      <c r="AJ292">
        <f t="shared" si="97"/>
        <v>4.9462022217033857E-2</v>
      </c>
      <c r="AK292">
        <f t="shared" si="98"/>
        <v>97.874621748829256</v>
      </c>
      <c r="AL292">
        <f t="shared" si="99"/>
        <v>37.905936349685113</v>
      </c>
      <c r="AM292">
        <f t="shared" si="100"/>
        <v>5.8320469666166028</v>
      </c>
      <c r="AN292">
        <f t="shared" si="101"/>
        <v>14.137648572004565</v>
      </c>
      <c r="AO292">
        <f t="shared" si="102"/>
        <v>9.7092354601783928</v>
      </c>
    </row>
    <row r="293" spans="1:41" x14ac:dyDescent="0.4">
      <c r="A293">
        <v>292</v>
      </c>
      <c r="B293">
        <v>1057.97719974129</v>
      </c>
      <c r="C293">
        <v>1000</v>
      </c>
      <c r="D293">
        <v>25.6</v>
      </c>
      <c r="E293">
        <v>47.391700843839999</v>
      </c>
      <c r="F293">
        <v>0</v>
      </c>
      <c r="G293">
        <v>25.7</v>
      </c>
      <c r="H293">
        <v>0.91500000000000004</v>
      </c>
      <c r="I293">
        <v>78</v>
      </c>
      <c r="J293">
        <v>0.13386655510879145</v>
      </c>
      <c r="K293">
        <v>0.14162776311301226</v>
      </c>
      <c r="M293">
        <v>292</v>
      </c>
      <c r="N293">
        <v>0</v>
      </c>
      <c r="O293">
        <f t="shared" si="103"/>
        <v>1</v>
      </c>
      <c r="P293">
        <v>0.26826722338204595</v>
      </c>
      <c r="Q293">
        <v>0.56289707750952989</v>
      </c>
      <c r="R293">
        <v>0.77551020408163263</v>
      </c>
      <c r="S293">
        <f t="shared" si="104"/>
        <v>0.22448979591836737</v>
      </c>
      <c r="T293">
        <v>0.14162776311301226</v>
      </c>
      <c r="U293">
        <f t="shared" si="88"/>
        <v>0.27558676011260186</v>
      </c>
      <c r="V293">
        <f t="shared" si="89"/>
        <v>0.19624062701800166</v>
      </c>
      <c r="W293">
        <f t="shared" si="90"/>
        <v>0.15237054563659477</v>
      </c>
      <c r="X293">
        <f t="shared" si="91"/>
        <v>0.12453126982184211</v>
      </c>
      <c r="Y293">
        <f t="shared" si="92"/>
        <v>0.1052933595891436</v>
      </c>
      <c r="Z293">
        <f t="shared" si="105"/>
        <v>94.585266373724096</v>
      </c>
      <c r="AA293">
        <f t="shared" si="106"/>
        <v>38.560846196102752</v>
      </c>
      <c r="AB293">
        <f t="shared" si="107"/>
        <v>7.5852236083191427</v>
      </c>
      <c r="AC293">
        <f t="shared" si="108"/>
        <v>12.071427886302176</v>
      </c>
      <c r="AD293">
        <f t="shared" si="109"/>
        <v>25.654859418259345</v>
      </c>
      <c r="AE293">
        <v>0.13386655510879145</v>
      </c>
      <c r="AF293">
        <f t="shared" si="93"/>
        <v>0.26048459284376996</v>
      </c>
      <c r="AG293">
        <f t="shared" si="94"/>
        <v>0.18548663153231365</v>
      </c>
      <c r="AH293">
        <f t="shared" si="95"/>
        <v>0.14402063265054707</v>
      </c>
      <c r="AI293">
        <f t="shared" si="96"/>
        <v>0.11770695044495673</v>
      </c>
      <c r="AJ293">
        <f t="shared" si="97"/>
        <v>0.12440409823445542</v>
      </c>
      <c r="AK293">
        <f t="shared" si="98"/>
        <v>94.585266373724068</v>
      </c>
      <c r="AL293">
        <f t="shared" si="99"/>
        <v>38.560846196102752</v>
      </c>
      <c r="AM293">
        <f t="shared" si="100"/>
        <v>7.5852236083191569</v>
      </c>
      <c r="AN293">
        <f t="shared" si="101"/>
        <v>12.071427886302173</v>
      </c>
      <c r="AO293">
        <f t="shared" si="102"/>
        <v>7.0685742728241756</v>
      </c>
    </row>
    <row r="294" spans="1:41" x14ac:dyDescent="0.4">
      <c r="A294">
        <v>293</v>
      </c>
      <c r="B294">
        <v>4728.3556267345102</v>
      </c>
      <c r="C294">
        <v>1000</v>
      </c>
      <c r="D294">
        <v>25.2</v>
      </c>
      <c r="E294">
        <v>36.597317416320003</v>
      </c>
      <c r="F294">
        <v>0.5</v>
      </c>
      <c r="G294">
        <v>3.9</v>
      </c>
      <c r="H294">
        <v>0.48399999999999999</v>
      </c>
      <c r="I294">
        <v>90</v>
      </c>
      <c r="J294">
        <v>0.1227793781552191</v>
      </c>
      <c r="K294">
        <v>0.58054456354719441</v>
      </c>
      <c r="M294">
        <v>293</v>
      </c>
      <c r="N294">
        <v>2.5773195876288659E-3</v>
      </c>
      <c r="O294">
        <f t="shared" si="103"/>
        <v>0.99742268041237114</v>
      </c>
      <c r="P294">
        <v>4.07098121085595E-2</v>
      </c>
      <c r="Q294">
        <v>0.28907242693773821</v>
      </c>
      <c r="R294">
        <v>0.89795918367346939</v>
      </c>
      <c r="S294">
        <f t="shared" si="104"/>
        <v>0.10204081632653061</v>
      </c>
      <c r="T294">
        <v>0.58054456354719441</v>
      </c>
      <c r="U294">
        <f t="shared" si="88"/>
        <v>1.6247578677665384</v>
      </c>
      <c r="V294">
        <f t="shared" si="89"/>
        <v>1.3201485635333496</v>
      </c>
      <c r="W294">
        <f t="shared" si="90"/>
        <v>1.1117229505871404</v>
      </c>
      <c r="X294">
        <f t="shared" si="91"/>
        <v>0.9601362360083654</v>
      </c>
      <c r="Y294">
        <f t="shared" si="92"/>
        <v>0.84492782624334961</v>
      </c>
      <c r="Z294">
        <f t="shared" si="105"/>
        <v>179.86789814016689</v>
      </c>
      <c r="AA294">
        <f t="shared" si="106"/>
        <v>127.39831641297084</v>
      </c>
      <c r="AB294">
        <f t="shared" si="107"/>
        <v>91.496574146588273</v>
      </c>
      <c r="AC294">
        <f t="shared" si="108"/>
        <v>65.385449506549847</v>
      </c>
      <c r="AD294">
        <f t="shared" si="109"/>
        <v>45.540562998427355</v>
      </c>
      <c r="AE294">
        <v>0.1227793781552191</v>
      </c>
      <c r="AF294">
        <f t="shared" si="93"/>
        <v>0.34362006499257886</v>
      </c>
      <c r="AG294">
        <f t="shared" si="94"/>
        <v>0.27919823882728306</v>
      </c>
      <c r="AH294">
        <f t="shared" si="95"/>
        <v>0.23511830292572913</v>
      </c>
      <c r="AI294">
        <f t="shared" si="96"/>
        <v>0.20305922646335578</v>
      </c>
      <c r="AJ294">
        <f t="shared" si="97"/>
        <v>0.22336724776634251</v>
      </c>
      <c r="AK294">
        <f t="shared" si="98"/>
        <v>179.86789814016683</v>
      </c>
      <c r="AL294">
        <f t="shared" si="99"/>
        <v>127.39831641297079</v>
      </c>
      <c r="AM294">
        <f t="shared" si="100"/>
        <v>91.496574146588273</v>
      </c>
      <c r="AN294">
        <f t="shared" si="101"/>
        <v>65.385449506549847</v>
      </c>
      <c r="AO294">
        <f t="shared" si="102"/>
        <v>81.925703748034195</v>
      </c>
    </row>
    <row r="295" spans="1:41" x14ac:dyDescent="0.4">
      <c r="A295">
        <v>294</v>
      </c>
      <c r="B295">
        <v>9509.13378711722</v>
      </c>
      <c r="C295">
        <v>1000</v>
      </c>
      <c r="D295">
        <v>20.399999999999999</v>
      </c>
      <c r="E295">
        <v>24.030560767680001</v>
      </c>
      <c r="F295">
        <v>56</v>
      </c>
      <c r="G295">
        <v>0</v>
      </c>
      <c r="H295">
        <v>0.17199999999999999</v>
      </c>
      <c r="I295">
        <v>100</v>
      </c>
      <c r="J295">
        <v>1.3520000057102752</v>
      </c>
      <c r="K295">
        <v>12.85634893448225</v>
      </c>
      <c r="M295">
        <v>294</v>
      </c>
      <c r="N295">
        <v>0.28865979381443296</v>
      </c>
      <c r="O295">
        <f t="shared" si="103"/>
        <v>0.71134020618556704</v>
      </c>
      <c r="P295">
        <v>0</v>
      </c>
      <c r="Q295">
        <v>9.0851334180432008E-2</v>
      </c>
      <c r="R295">
        <v>1</v>
      </c>
      <c r="S295">
        <f t="shared" si="104"/>
        <v>0</v>
      </c>
      <c r="T295">
        <v>12.85634893448225</v>
      </c>
      <c r="U295">
        <f t="shared" si="88"/>
        <v>64.106130705973555</v>
      </c>
      <c r="V295">
        <f t="shared" si="89"/>
        <v>57.584464535420572</v>
      </c>
      <c r="W295">
        <f t="shared" si="90"/>
        <v>52.267200357315147</v>
      </c>
      <c r="X295">
        <f t="shared" si="91"/>
        <v>47.848903470507182</v>
      </c>
      <c r="Y295">
        <f t="shared" si="92"/>
        <v>44.1193664368908</v>
      </c>
      <c r="Z295">
        <f t="shared" si="105"/>
        <v>398.63402924630742</v>
      </c>
      <c r="AA295">
        <f t="shared" si="106"/>
        <v>347.90682664945581</v>
      </c>
      <c r="AB295">
        <f t="shared" si="107"/>
        <v>306.54777358390083</v>
      </c>
      <c r="AC295">
        <f t="shared" si="108"/>
        <v>272.1811201170089</v>
      </c>
      <c r="AD295">
        <f t="shared" si="109"/>
        <v>243.17181854451255</v>
      </c>
      <c r="AE295">
        <v>1.3520000057102752</v>
      </c>
      <c r="AF295">
        <f t="shared" si="93"/>
        <v>6.7415321038834524</v>
      </c>
      <c r="AG295">
        <f t="shared" si="94"/>
        <v>6.0557003218773549</v>
      </c>
      <c r="AH295">
        <f t="shared" si="95"/>
        <v>5.4965259220693365</v>
      </c>
      <c r="AI295">
        <f t="shared" si="96"/>
        <v>5.0318887652345268</v>
      </c>
      <c r="AJ295">
        <f t="shared" si="97"/>
        <v>5.799603757897331</v>
      </c>
      <c r="AK295">
        <f t="shared" si="98"/>
        <v>398.63402924630742</v>
      </c>
      <c r="AL295">
        <f t="shared" si="99"/>
        <v>347.90682664945575</v>
      </c>
      <c r="AM295">
        <f t="shared" si="100"/>
        <v>306.54777358390089</v>
      </c>
      <c r="AN295">
        <f t="shared" si="101"/>
        <v>272.1811201170089</v>
      </c>
      <c r="AO295">
        <f t="shared" si="102"/>
        <v>328.96477318064063</v>
      </c>
    </row>
    <row r="296" spans="1:41" x14ac:dyDescent="0.4">
      <c r="A296">
        <v>295</v>
      </c>
      <c r="B296">
        <v>3824.0979360750198</v>
      </c>
      <c r="C296">
        <v>1000</v>
      </c>
      <c r="D296">
        <v>22.4</v>
      </c>
      <c r="E296">
        <v>32.793899632639999</v>
      </c>
      <c r="F296">
        <v>11.5</v>
      </c>
      <c r="G296">
        <v>1.5</v>
      </c>
      <c r="H296">
        <v>0.46400000000000002</v>
      </c>
      <c r="I296">
        <v>98</v>
      </c>
      <c r="J296">
        <v>0.17848487595354803</v>
      </c>
      <c r="K296">
        <v>0.68254364575456905</v>
      </c>
      <c r="M296">
        <v>295</v>
      </c>
      <c r="N296">
        <v>5.9278350515463915E-2</v>
      </c>
      <c r="O296">
        <f t="shared" si="103"/>
        <v>0.94072164948453607</v>
      </c>
      <c r="P296">
        <v>1.5657620041753653E-2</v>
      </c>
      <c r="Q296">
        <v>0.27636594663278269</v>
      </c>
      <c r="R296">
        <v>0.97959183673469385</v>
      </c>
      <c r="S296">
        <f t="shared" si="104"/>
        <v>2.0408163265306145E-2</v>
      </c>
      <c r="T296">
        <v>0.68254364575456905</v>
      </c>
      <c r="U296">
        <f t="shared" si="88"/>
        <v>2.178643594507442</v>
      </c>
      <c r="V296">
        <f t="shared" si="89"/>
        <v>1.7669009299621685</v>
      </c>
      <c r="W296">
        <f t="shared" si="90"/>
        <v>1.4860515028361194</v>
      </c>
      <c r="X296">
        <f t="shared" si="91"/>
        <v>1.2822392012991364</v>
      </c>
      <c r="Y296">
        <f t="shared" si="92"/>
        <v>1.1275899792367294</v>
      </c>
      <c r="Z296">
        <f t="shared" si="105"/>
        <v>219.19476623343215</v>
      </c>
      <c r="AA296">
        <f t="shared" si="106"/>
        <v>158.87002845199964</v>
      </c>
      <c r="AB296">
        <f t="shared" si="107"/>
        <v>117.72256061269933</v>
      </c>
      <c r="AC296">
        <f t="shared" si="108"/>
        <v>87.8618619153049</v>
      </c>
      <c r="AD296">
        <f t="shared" si="109"/>
        <v>65.204084200381146</v>
      </c>
      <c r="AE296">
        <v>0.17848487595354803</v>
      </c>
      <c r="AF296">
        <f t="shared" si="93"/>
        <v>0.56971438256195894</v>
      </c>
      <c r="AG296">
        <f t="shared" si="94"/>
        <v>0.46204384916346602</v>
      </c>
      <c r="AH296">
        <f t="shared" si="95"/>
        <v>0.3886018422324648</v>
      </c>
      <c r="AI296">
        <f t="shared" si="96"/>
        <v>0.3353050112035576</v>
      </c>
      <c r="AJ296">
        <f t="shared" si="97"/>
        <v>0.36858038094405665</v>
      </c>
      <c r="AK296">
        <f t="shared" si="98"/>
        <v>219.19476623343215</v>
      </c>
      <c r="AL296">
        <f t="shared" si="99"/>
        <v>158.87002845199959</v>
      </c>
      <c r="AM296">
        <f t="shared" si="100"/>
        <v>117.72256061269933</v>
      </c>
      <c r="AN296">
        <f t="shared" si="101"/>
        <v>87.861861915304871</v>
      </c>
      <c r="AO296">
        <f t="shared" si="102"/>
        <v>106.50510525047643</v>
      </c>
    </row>
    <row r="297" spans="1:41" x14ac:dyDescent="0.4">
      <c r="A297">
        <v>296</v>
      </c>
      <c r="B297">
        <v>1689.6950027007099</v>
      </c>
      <c r="C297">
        <v>1000</v>
      </c>
      <c r="D297">
        <v>22.9</v>
      </c>
      <c r="E297">
        <v>33.480950935552002</v>
      </c>
      <c r="F297">
        <v>18</v>
      </c>
      <c r="G297">
        <v>23.1</v>
      </c>
      <c r="H297">
        <v>0.46400000000000002</v>
      </c>
      <c r="I297">
        <v>96</v>
      </c>
      <c r="J297">
        <v>0.39459469167871425</v>
      </c>
      <c r="K297">
        <v>0.66674467862175091</v>
      </c>
      <c r="M297">
        <v>296</v>
      </c>
      <c r="N297">
        <v>9.2783505154639179E-2</v>
      </c>
      <c r="O297">
        <f t="shared" si="103"/>
        <v>0.90721649484536082</v>
      </c>
      <c r="P297">
        <v>0.24112734864300628</v>
      </c>
      <c r="Q297">
        <v>0.27636594663278269</v>
      </c>
      <c r="R297">
        <v>0.95918367346938771</v>
      </c>
      <c r="S297">
        <f t="shared" si="104"/>
        <v>4.081632653061229E-2</v>
      </c>
      <c r="T297">
        <v>0.66674467862175091</v>
      </c>
      <c r="U297">
        <f t="shared" si="88"/>
        <v>1.8198097489931873</v>
      </c>
      <c r="V297">
        <f t="shared" si="89"/>
        <v>1.3449080218002631</v>
      </c>
      <c r="W297">
        <f t="shared" si="90"/>
        <v>1.0665727499820807</v>
      </c>
      <c r="X297">
        <f t="shared" si="91"/>
        <v>0.88368900270450901</v>
      </c>
      <c r="Y297">
        <f t="shared" si="92"/>
        <v>0.75434287773174369</v>
      </c>
      <c r="Z297">
        <f t="shared" si="105"/>
        <v>172.93952353020259</v>
      </c>
      <c r="AA297">
        <f t="shared" si="106"/>
        <v>101.71259927868719</v>
      </c>
      <c r="AB297">
        <f t="shared" si="107"/>
        <v>59.967193467044552</v>
      </c>
      <c r="AC297">
        <f t="shared" si="108"/>
        <v>32.537841101515887</v>
      </c>
      <c r="AD297">
        <f t="shared" si="109"/>
        <v>13.138192462378523</v>
      </c>
      <c r="AE297">
        <v>0.39459469167871425</v>
      </c>
      <c r="AF297">
        <f t="shared" si="93"/>
        <v>1.0770048713433544</v>
      </c>
      <c r="AG297">
        <f t="shared" si="94"/>
        <v>0.79594720920085604</v>
      </c>
      <c r="AH297">
        <f t="shared" si="95"/>
        <v>0.63122205384837671</v>
      </c>
      <c r="AI297">
        <f t="shared" si="96"/>
        <v>0.5229872854521509</v>
      </c>
      <c r="AJ297">
        <f t="shared" si="97"/>
        <v>0.55804662714724107</v>
      </c>
      <c r="AK297">
        <f t="shared" si="98"/>
        <v>172.93952353020254</v>
      </c>
      <c r="AL297">
        <f t="shared" si="99"/>
        <v>101.71259927868716</v>
      </c>
      <c r="AM297">
        <f t="shared" si="100"/>
        <v>59.967193467044531</v>
      </c>
      <c r="AN297">
        <f t="shared" si="101"/>
        <v>32.537841101515909</v>
      </c>
      <c r="AO297">
        <f t="shared" si="102"/>
        <v>41.422740577973158</v>
      </c>
    </row>
    <row r="298" spans="1:41" x14ac:dyDescent="0.4">
      <c r="A298">
        <v>297</v>
      </c>
      <c r="B298">
        <v>1358.81346883276</v>
      </c>
      <c r="C298">
        <v>1000</v>
      </c>
      <c r="D298">
        <v>24.6</v>
      </c>
      <c r="E298">
        <v>42.200136876671998</v>
      </c>
      <c r="F298">
        <v>1</v>
      </c>
      <c r="G298">
        <v>13.1</v>
      </c>
      <c r="H298">
        <v>0.752</v>
      </c>
      <c r="I298">
        <v>94</v>
      </c>
      <c r="J298">
        <v>0.16202478022294806</v>
      </c>
      <c r="K298">
        <v>0.22016145365160961</v>
      </c>
      <c r="M298">
        <v>297</v>
      </c>
      <c r="N298">
        <v>5.1546391752577319E-3</v>
      </c>
      <c r="O298">
        <f t="shared" si="103"/>
        <v>0.99484536082474229</v>
      </c>
      <c r="P298">
        <v>0.13674321503131523</v>
      </c>
      <c r="Q298">
        <v>0.4593392630241423</v>
      </c>
      <c r="R298">
        <v>0.93877551020408168</v>
      </c>
      <c r="S298">
        <f t="shared" si="104"/>
        <v>6.1224489795918324E-2</v>
      </c>
      <c r="T298">
        <v>0.22016145365160961</v>
      </c>
      <c r="U298">
        <f t="shared" si="88"/>
        <v>0.5330294303504729</v>
      </c>
      <c r="V298">
        <f t="shared" si="89"/>
        <v>0.39170544463133644</v>
      </c>
      <c r="W298">
        <f t="shared" si="90"/>
        <v>0.30961588544168922</v>
      </c>
      <c r="X298">
        <f t="shared" si="91"/>
        <v>0.255971943760059</v>
      </c>
      <c r="Y298">
        <f t="shared" si="92"/>
        <v>0.21817160637638075</v>
      </c>
      <c r="Z298">
        <f t="shared" si="105"/>
        <v>142.10842611620623</v>
      </c>
      <c r="AA298">
        <f t="shared" si="106"/>
        <v>77.917359344467002</v>
      </c>
      <c r="AB298">
        <f t="shared" si="107"/>
        <v>40.631286860794042</v>
      </c>
      <c r="AC298">
        <f t="shared" si="108"/>
        <v>16.265558531929496</v>
      </c>
      <c r="AD298">
        <f t="shared" si="109"/>
        <v>0.90381274388642674</v>
      </c>
      <c r="AE298">
        <v>0.16202478022294806</v>
      </c>
      <c r="AF298">
        <f t="shared" si="93"/>
        <v>0.39227564531602177</v>
      </c>
      <c r="AG298">
        <f t="shared" si="94"/>
        <v>0.28827021045634538</v>
      </c>
      <c r="AH298">
        <f t="shared" si="95"/>
        <v>0.22785753346090515</v>
      </c>
      <c r="AI298">
        <f t="shared" si="96"/>
        <v>0.18837901568634183</v>
      </c>
      <c r="AJ298">
        <f t="shared" si="97"/>
        <v>0.20070047451379883</v>
      </c>
      <c r="AK298">
        <f t="shared" si="98"/>
        <v>142.10842611620626</v>
      </c>
      <c r="AL298">
        <f t="shared" si="99"/>
        <v>77.917359344466988</v>
      </c>
      <c r="AM298">
        <f t="shared" si="100"/>
        <v>40.631286860794027</v>
      </c>
      <c r="AN298">
        <f t="shared" si="101"/>
        <v>16.265558531929514</v>
      </c>
      <c r="AO298">
        <f t="shared" si="102"/>
        <v>23.870234070141954</v>
      </c>
    </row>
    <row r="299" spans="1:41" x14ac:dyDescent="0.4">
      <c r="A299">
        <v>298</v>
      </c>
      <c r="B299">
        <v>8152.2067706852904</v>
      </c>
      <c r="C299">
        <v>1000</v>
      </c>
      <c r="D299">
        <v>25</v>
      </c>
      <c r="E299">
        <v>41.168218690000003</v>
      </c>
      <c r="F299">
        <v>1</v>
      </c>
      <c r="G299">
        <v>20.7</v>
      </c>
      <c r="H299">
        <v>0.68899999999999995</v>
      </c>
      <c r="I299">
        <v>80</v>
      </c>
      <c r="J299">
        <v>3.2563695229449449E-2</v>
      </c>
      <c r="K299">
        <v>0.26546597672805</v>
      </c>
      <c r="M299">
        <v>298</v>
      </c>
      <c r="N299">
        <v>5.1546391752577319E-3</v>
      </c>
      <c r="O299">
        <f t="shared" si="103"/>
        <v>0.99484536082474229</v>
      </c>
      <c r="P299">
        <v>0.21607515657620041</v>
      </c>
      <c r="Q299">
        <v>0.41931385006353233</v>
      </c>
      <c r="R299">
        <v>0.79591836734693877</v>
      </c>
      <c r="S299">
        <f t="shared" si="104"/>
        <v>0.20408163265306123</v>
      </c>
      <c r="T299">
        <v>0.26546597672805</v>
      </c>
      <c r="U299">
        <f t="shared" si="88"/>
        <v>0.57888821056140793</v>
      </c>
      <c r="V299">
        <f t="shared" si="89"/>
        <v>0.42995576556992571</v>
      </c>
      <c r="W299">
        <f t="shared" si="90"/>
        <v>0.34197480086939813</v>
      </c>
      <c r="X299">
        <f t="shared" si="91"/>
        <v>0.28388416715811526</v>
      </c>
      <c r="Y299">
        <f t="shared" si="92"/>
        <v>0.24266338239299468</v>
      </c>
      <c r="Z299">
        <f t="shared" si="105"/>
        <v>118.06493536248357</v>
      </c>
      <c r="AA299">
        <f t="shared" si="106"/>
        <v>61.962663113843462</v>
      </c>
      <c r="AB299">
        <f t="shared" si="107"/>
        <v>28.82057621256892</v>
      </c>
      <c r="AC299">
        <f t="shared" si="108"/>
        <v>6.9380606347657565</v>
      </c>
      <c r="AD299">
        <f t="shared" si="109"/>
        <v>8.5896485177137691</v>
      </c>
      <c r="AE299">
        <v>3.2563695229449449E-2</v>
      </c>
      <c r="AF299">
        <f t="shared" si="93"/>
        <v>7.1010000953735095E-2</v>
      </c>
      <c r="AG299">
        <f t="shared" si="94"/>
        <v>5.2741028001891926E-2</v>
      </c>
      <c r="AH299">
        <f t="shared" si="95"/>
        <v>4.1948739830681599E-2</v>
      </c>
      <c r="AI299">
        <f t="shared" si="96"/>
        <v>3.4822984149388975E-2</v>
      </c>
      <c r="AJ299">
        <f t="shared" si="97"/>
        <v>3.7208235331075271E-2</v>
      </c>
      <c r="AK299">
        <f t="shared" si="98"/>
        <v>118.0649353624836</v>
      </c>
      <c r="AL299">
        <f t="shared" si="99"/>
        <v>61.962663113843462</v>
      </c>
      <c r="AM299">
        <f t="shared" si="100"/>
        <v>28.820576212568927</v>
      </c>
      <c r="AN299">
        <f t="shared" si="101"/>
        <v>6.938060634765753</v>
      </c>
      <c r="AO299">
        <f t="shared" si="102"/>
        <v>14.262939352857792</v>
      </c>
    </row>
    <row r="300" spans="1:41" x14ac:dyDescent="0.4">
      <c r="A300">
        <v>299</v>
      </c>
      <c r="B300">
        <v>1639.5135012184401</v>
      </c>
      <c r="C300">
        <v>1000</v>
      </c>
      <c r="D300">
        <v>27.3</v>
      </c>
      <c r="E300">
        <v>60.216955996320003</v>
      </c>
      <c r="F300">
        <v>0</v>
      </c>
      <c r="G300">
        <v>79.8</v>
      </c>
      <c r="H300">
        <v>1.385</v>
      </c>
      <c r="I300">
        <v>44</v>
      </c>
      <c r="J300">
        <v>3.6195909059165886E-2</v>
      </c>
      <c r="K300">
        <v>5.9343681591377311E-2</v>
      </c>
      <c r="M300">
        <v>299</v>
      </c>
      <c r="N300">
        <v>0</v>
      </c>
      <c r="O300">
        <f t="shared" si="103"/>
        <v>1</v>
      </c>
      <c r="P300">
        <v>0.83298538622129437</v>
      </c>
      <c r="Q300">
        <v>0.86149936467598476</v>
      </c>
      <c r="R300">
        <v>0.42857142857142855</v>
      </c>
      <c r="S300">
        <f t="shared" si="104"/>
        <v>0.5714285714285714</v>
      </c>
      <c r="T300">
        <v>5.9343681591377311E-2</v>
      </c>
      <c r="U300">
        <f t="shared" si="88"/>
        <v>7.268249427895429E-2</v>
      </c>
      <c r="V300">
        <f t="shared" si="89"/>
        <v>4.7853967133583232E-2</v>
      </c>
      <c r="W300">
        <f t="shared" si="90"/>
        <v>3.566925709122213E-2</v>
      </c>
      <c r="X300">
        <f t="shared" si="91"/>
        <v>2.8430264236510915E-2</v>
      </c>
      <c r="Y300">
        <f t="shared" si="92"/>
        <v>2.3633832782769936E-2</v>
      </c>
      <c r="Z300">
        <f t="shared" si="105"/>
        <v>22.477224752289587</v>
      </c>
      <c r="AA300">
        <f t="shared" si="106"/>
        <v>19.361310504644429</v>
      </c>
      <c r="AB300">
        <f t="shared" si="107"/>
        <v>39.89375762557188</v>
      </c>
      <c r="AC300">
        <f t="shared" si="108"/>
        <v>52.092179867988072</v>
      </c>
      <c r="AD300">
        <f t="shared" si="109"/>
        <v>60.174643451504451</v>
      </c>
      <c r="AE300">
        <v>3.6195909059165886E-2</v>
      </c>
      <c r="AF300">
        <f t="shared" si="93"/>
        <v>4.433174488952895E-2</v>
      </c>
      <c r="AG300">
        <f t="shared" si="94"/>
        <v>2.9187906716242058E-2</v>
      </c>
      <c r="AH300">
        <f t="shared" si="95"/>
        <v>2.1756000828729836E-2</v>
      </c>
      <c r="AI300">
        <f t="shared" si="96"/>
        <v>1.7340671007211803E-2</v>
      </c>
      <c r="AJ300">
        <f t="shared" si="97"/>
        <v>1.8018937298477523E-2</v>
      </c>
      <c r="AK300">
        <f t="shared" si="98"/>
        <v>22.477224752289587</v>
      </c>
      <c r="AL300">
        <f t="shared" si="99"/>
        <v>19.361310504644425</v>
      </c>
      <c r="AM300">
        <f t="shared" si="100"/>
        <v>39.893757625571865</v>
      </c>
      <c r="AN300">
        <f t="shared" si="101"/>
        <v>52.092179867988072</v>
      </c>
      <c r="AO300">
        <f t="shared" si="102"/>
        <v>50.218304314380561</v>
      </c>
    </row>
    <row r="301" spans="1:41" x14ac:dyDescent="0.4">
      <c r="A301">
        <v>300</v>
      </c>
      <c r="B301">
        <v>5321.9025520412197</v>
      </c>
      <c r="C301">
        <v>1000</v>
      </c>
      <c r="D301">
        <v>26.3</v>
      </c>
      <c r="E301">
        <v>48.096951821947997</v>
      </c>
      <c r="F301">
        <v>18.5</v>
      </c>
      <c r="G301">
        <v>46.7</v>
      </c>
      <c r="H301">
        <v>0.93700000000000006</v>
      </c>
      <c r="I301">
        <v>50</v>
      </c>
      <c r="J301">
        <v>2.5980337420576222E-2</v>
      </c>
      <c r="K301">
        <v>0.13826482402145659</v>
      </c>
      <c r="M301">
        <v>300</v>
      </c>
      <c r="N301">
        <v>9.5360824742268036E-2</v>
      </c>
      <c r="O301">
        <f t="shared" si="103"/>
        <v>0.90463917525773196</v>
      </c>
      <c r="P301">
        <v>0.48747390396659712</v>
      </c>
      <c r="Q301">
        <v>0.57687420584498095</v>
      </c>
      <c r="R301">
        <v>0.48979591836734693</v>
      </c>
      <c r="S301">
        <f t="shared" si="104"/>
        <v>0.51020408163265307</v>
      </c>
      <c r="T301">
        <v>0.13826482402145659</v>
      </c>
      <c r="U301">
        <f t="shared" si="88"/>
        <v>0.22308051871830861</v>
      </c>
      <c r="V301">
        <f t="shared" si="89"/>
        <v>0.15607538726504519</v>
      </c>
      <c r="W301">
        <f t="shared" si="90"/>
        <v>0.12002447666630295</v>
      </c>
      <c r="X301">
        <f t="shared" si="91"/>
        <v>9.7502876416526454E-2</v>
      </c>
      <c r="Y301">
        <f t="shared" si="92"/>
        <v>8.2097887002828579E-2</v>
      </c>
      <c r="Z301">
        <f t="shared" si="105"/>
        <v>61.342930349146442</v>
      </c>
      <c r="AA301">
        <f t="shared" si="106"/>
        <v>12.881485489631597</v>
      </c>
      <c r="AB301">
        <f t="shared" si="107"/>
        <v>13.192326742717311</v>
      </c>
      <c r="AC301">
        <f t="shared" si="108"/>
        <v>29.481068589509441</v>
      </c>
      <c r="AD301">
        <f t="shared" si="109"/>
        <v>40.622723397754271</v>
      </c>
      <c r="AE301">
        <v>2.5980337420576222E-2</v>
      </c>
      <c r="AF301">
        <f t="shared" si="93"/>
        <v>4.1917437708953523E-2</v>
      </c>
      <c r="AG301">
        <f t="shared" si="94"/>
        <v>2.9326990815565075E-2</v>
      </c>
      <c r="AH301">
        <f t="shared" si="95"/>
        <v>2.2552926419193355E-2</v>
      </c>
      <c r="AI301">
        <f t="shared" si="96"/>
        <v>1.832105632583016E-2</v>
      </c>
      <c r="AJ301">
        <f t="shared" si="97"/>
        <v>1.9283021015515371E-2</v>
      </c>
      <c r="AK301">
        <f t="shared" si="98"/>
        <v>61.342930349146442</v>
      </c>
      <c r="AL301">
        <f t="shared" si="99"/>
        <v>12.881485489631588</v>
      </c>
      <c r="AM301">
        <f t="shared" si="100"/>
        <v>13.192326742717302</v>
      </c>
      <c r="AN301">
        <f t="shared" si="101"/>
        <v>29.481068589509434</v>
      </c>
      <c r="AO301">
        <f t="shared" si="102"/>
        <v>25.778404247192839</v>
      </c>
    </row>
    <row r="302" spans="1:41" x14ac:dyDescent="0.4">
      <c r="AK302">
        <f>COUNTIF(AK2:AK301,"&lt;20")</f>
        <v>23</v>
      </c>
      <c r="AL302">
        <f>COUNTIF(AL2:AL301,"&lt;20")</f>
        <v>103</v>
      </c>
      <c r="AM302">
        <f>COUNTIF(AM2:AM301,"&lt;20")</f>
        <v>74</v>
      </c>
      <c r="AN302">
        <f>COUNTIF(AN2:AN301,"&lt;20")</f>
        <v>50</v>
      </c>
      <c r="AO302">
        <f>COUNTIF(AO2:AO301,"&lt;20")</f>
        <v>49</v>
      </c>
    </row>
    <row r="303" spans="1:41" x14ac:dyDescent="0.4">
      <c r="AK303">
        <f>COUNTIFS(AK2:AK301,"&gt;=50")</f>
        <v>210</v>
      </c>
    </row>
    <row r="306" spans="25:30" x14ac:dyDescent="0.4">
      <c r="Z306" t="s">
        <v>101</v>
      </c>
      <c r="AA306" t="s">
        <v>93</v>
      </c>
      <c r="AB306" t="s">
        <v>102</v>
      </c>
      <c r="AC306" t="s">
        <v>103</v>
      </c>
      <c r="AD306" t="s">
        <v>104</v>
      </c>
    </row>
    <row r="307" spans="25:30" x14ac:dyDescent="0.4">
      <c r="Y307" t="s">
        <v>97</v>
      </c>
      <c r="Z307">
        <f>COUNTIF(Z2:Z301,"&lt;20")</f>
        <v>23</v>
      </c>
      <c r="AA307">
        <f>COUNTIF(AA2:AA301,"&lt;20")</f>
        <v>103</v>
      </c>
      <c r="AB307">
        <f>COUNTIF(AB2:AB301,"&lt;20")</f>
        <v>74</v>
      </c>
      <c r="AC307">
        <f>COUNTIF(AC2:AC301,"&lt;20")</f>
        <v>50</v>
      </c>
      <c r="AD307">
        <f>COUNTIF(AD2:AD301,"&lt;20")</f>
        <v>35</v>
      </c>
    </row>
    <row r="308" spans="25:30" x14ac:dyDescent="0.4">
      <c r="Y308" t="s">
        <v>98</v>
      </c>
      <c r="Z308">
        <f>COUNTIFS(Z2:Z301,"&gt;=20",Z2:Z301,"&lt;50")</f>
        <v>67</v>
      </c>
      <c r="AA308">
        <f>COUNTIFS(AA2:AA301,"&gt;=20",AA2:AA301,"&lt;50")</f>
        <v>63</v>
      </c>
      <c r="AB308">
        <f>COUNTIFS(AB2:AB301,"&gt;=20",AB2:AB301,"&lt;50")</f>
        <v>115</v>
      </c>
      <c r="AC308">
        <f>COUNTIFS(AC2:AC301,"&gt;=20",AC2:AC301,"&lt;50")</f>
        <v>124</v>
      </c>
      <c r="AD308">
        <f>COUNTIFS(AD2:AD301,"&gt;=20",AD2:AD301,"&lt;50")</f>
        <v>106</v>
      </c>
    </row>
    <row r="309" spans="25:30" x14ac:dyDescent="0.4">
      <c r="Y309" t="s">
        <v>99</v>
      </c>
      <c r="Z309">
        <f>COUNTIF(Z2:Z301,"&gt;50")</f>
        <v>210</v>
      </c>
      <c r="AA309">
        <f>COUNTIF(AA2:AA301,"&gt;50")</f>
        <v>134</v>
      </c>
      <c r="AB309">
        <f>COUNTIF(AB2:AB301,"&gt;50")</f>
        <v>111</v>
      </c>
      <c r="AC309">
        <f>COUNTIF(AC2:AC301,"&gt;50")</f>
        <v>126</v>
      </c>
      <c r="AD309">
        <f>COUNTIF(AD2:AD301,"&gt;50")</f>
        <v>159</v>
      </c>
    </row>
    <row r="310" spans="25:30" x14ac:dyDescent="0.4">
      <c r="Y310" t="s">
        <v>100</v>
      </c>
      <c r="Z310">
        <f>SUM(Z307:Z309)</f>
        <v>300</v>
      </c>
      <c r="AA310">
        <f>SUM(AA307:AA309)</f>
        <v>300</v>
      </c>
      <c r="AB310">
        <f>SUM(AB307:AB309)</f>
        <v>300</v>
      </c>
      <c r="AC310">
        <f>SUM(AC307:AC309)</f>
        <v>300</v>
      </c>
      <c r="AD310">
        <f>SUM(AD307:AD309)</f>
        <v>300</v>
      </c>
    </row>
    <row r="406" spans="20:46" x14ac:dyDescent="0.4"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Q406" s="2"/>
      <c r="AR406" s="2"/>
      <c r="AS406" s="2"/>
      <c r="AT406" s="2"/>
    </row>
    <row r="407" spans="20:46" x14ac:dyDescent="0.4"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Q407" s="2"/>
      <c r="AR407" s="2"/>
      <c r="AS407" s="2"/>
      <c r="AT407" s="2"/>
    </row>
    <row r="408" spans="20:46" x14ac:dyDescent="0.4"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3"/>
      <c r="AK408" s="3"/>
      <c r="AL408" s="3"/>
      <c r="AM408" s="2"/>
      <c r="AN408" s="2"/>
      <c r="AO408" s="2"/>
      <c r="AQ408" s="2"/>
      <c r="AR408" s="2"/>
      <c r="AS408" s="2"/>
      <c r="AT408" s="2"/>
    </row>
    <row r="409" spans="20:46" x14ac:dyDescent="0.4"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1"/>
      <c r="AK409" s="1"/>
      <c r="AL409" s="1"/>
      <c r="AM409" s="2"/>
      <c r="AN409" s="2"/>
      <c r="AO409" s="2"/>
      <c r="AQ409" s="2"/>
      <c r="AR409" s="2"/>
      <c r="AS409" s="2"/>
      <c r="AT409" s="2"/>
    </row>
    <row r="410" spans="20:46" x14ac:dyDescent="0.4"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1"/>
      <c r="AK410" s="1"/>
      <c r="AL410" s="1"/>
      <c r="AM410" s="2"/>
      <c r="AN410" s="2"/>
      <c r="AO410" s="2"/>
      <c r="AQ410" s="2"/>
      <c r="AR410" s="2"/>
      <c r="AS410" s="2"/>
      <c r="AT410" s="2"/>
    </row>
    <row r="411" spans="20:46" x14ac:dyDescent="0.4"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1"/>
      <c r="AK411" s="1"/>
      <c r="AL411" s="1"/>
      <c r="AM411" s="2"/>
      <c r="AN411" s="2"/>
      <c r="AO411" s="2"/>
      <c r="AQ411" s="2"/>
      <c r="AR411" s="2"/>
      <c r="AS411" s="2"/>
      <c r="AT411" s="2"/>
    </row>
    <row r="412" spans="20:46" x14ac:dyDescent="0.4"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1"/>
      <c r="AK412" s="1"/>
      <c r="AL412" s="1"/>
      <c r="AM412" s="2"/>
      <c r="AN412" s="2"/>
      <c r="AO412" s="2"/>
      <c r="AQ412" s="2"/>
      <c r="AR412" s="2"/>
      <c r="AS412" s="2"/>
      <c r="AT412" s="2"/>
    </row>
    <row r="413" spans="20:46" x14ac:dyDescent="0.4"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1"/>
      <c r="AK413" s="1"/>
      <c r="AL413" s="1"/>
      <c r="AM413" s="2"/>
      <c r="AN413" s="2"/>
      <c r="AO413" s="2"/>
      <c r="AQ413" s="2"/>
      <c r="AR413" s="2"/>
      <c r="AS413" s="2"/>
      <c r="AT413" s="2"/>
    </row>
    <row r="414" spans="20:46" x14ac:dyDescent="0.4"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Q414" s="2"/>
      <c r="AR414" s="2"/>
      <c r="AS414" s="2"/>
      <c r="AT414" s="2"/>
    </row>
    <row r="415" spans="20:46" x14ac:dyDescent="0.4"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Q415" s="2"/>
      <c r="AR415" s="2"/>
      <c r="AS415" s="2"/>
      <c r="AT415" s="2"/>
    </row>
    <row r="416" spans="20:46" x14ac:dyDescent="0.4"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4"/>
      <c r="AK416" s="4"/>
      <c r="AL416" s="4"/>
      <c r="AM416" s="4"/>
      <c r="AN416" s="4"/>
      <c r="AO416" s="4"/>
      <c r="AQ416" s="4"/>
      <c r="AR416" s="4"/>
      <c r="AS416" s="2"/>
      <c r="AT416" s="2"/>
    </row>
    <row r="417" spans="20:46" x14ac:dyDescent="0.4"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1"/>
      <c r="AK417" s="1"/>
      <c r="AL417" s="1"/>
      <c r="AM417" s="1"/>
      <c r="AN417" s="1"/>
      <c r="AO417" s="1"/>
      <c r="AQ417" s="1"/>
      <c r="AR417" s="1"/>
      <c r="AS417" s="2"/>
      <c r="AT417" s="2"/>
    </row>
    <row r="418" spans="20:46" x14ac:dyDescent="0.4"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1"/>
      <c r="AK418" s="1"/>
      <c r="AL418" s="1"/>
      <c r="AM418" s="1"/>
      <c r="AN418" s="1"/>
      <c r="AO418" s="1"/>
      <c r="AQ418" s="1"/>
      <c r="AR418" s="1"/>
      <c r="AS418" s="2"/>
      <c r="AT418" s="2"/>
    </row>
    <row r="419" spans="20:46" x14ac:dyDescent="0.4"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1"/>
      <c r="AK419" s="1"/>
      <c r="AL419" s="1"/>
      <c r="AM419" s="1"/>
      <c r="AN419" s="1"/>
      <c r="AO419" s="1"/>
      <c r="AQ419" s="1"/>
      <c r="AR419" s="1"/>
      <c r="AS419" s="2"/>
      <c r="AT419" s="2"/>
    </row>
    <row r="420" spans="20:46" x14ac:dyDescent="0.4"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Q420" s="2"/>
      <c r="AR420" s="2"/>
      <c r="AS420" s="2"/>
      <c r="AT420" s="2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5"/>
  <sheetViews>
    <sheetView topLeftCell="Q1" workbookViewId="0">
      <selection activeCell="AC7" sqref="AC7"/>
    </sheetView>
  </sheetViews>
  <sheetFormatPr defaultRowHeight="17" x14ac:dyDescent="0.4"/>
  <cols>
    <col min="2" max="2" width="24" customWidth="1"/>
    <col min="3" max="3" width="15.81640625" customWidth="1"/>
    <col min="16" max="16" width="17.453125" customWidth="1"/>
    <col min="17" max="17" width="9.54296875" customWidth="1"/>
    <col min="19" max="19" width="26.54296875" customWidth="1"/>
    <col min="20" max="20" width="16.453125" customWidth="1"/>
    <col min="21" max="21" width="16.08984375" customWidth="1"/>
    <col min="22" max="22" width="25" customWidth="1"/>
    <col min="23" max="23" width="16" customWidth="1"/>
    <col min="24" max="24" width="24.26953125" customWidth="1"/>
    <col min="25" max="25" width="17.90625" customWidth="1"/>
    <col min="26" max="26" width="17.81640625" customWidth="1"/>
    <col min="27" max="27" width="13.1796875" customWidth="1"/>
    <col min="28" max="28" width="13.26953125" customWidth="1"/>
    <col min="30" max="30" width="18.453125" customWidth="1"/>
    <col min="31" max="31" width="20.54296875" customWidth="1"/>
    <col min="32" max="32" width="16.7265625" customWidth="1"/>
  </cols>
  <sheetData>
    <row r="1" spans="1:35" x14ac:dyDescent="0.4">
      <c r="A1" t="s">
        <v>28</v>
      </c>
      <c r="B1" t="s">
        <v>2</v>
      </c>
      <c r="C1" t="s">
        <v>4</v>
      </c>
      <c r="D1" t="s">
        <v>57</v>
      </c>
      <c r="E1" t="s">
        <v>7</v>
      </c>
      <c r="F1" t="s">
        <v>10</v>
      </c>
      <c r="G1" t="s">
        <v>9</v>
      </c>
      <c r="H1" t="s">
        <v>16</v>
      </c>
      <c r="I1" t="s">
        <v>29</v>
      </c>
      <c r="J1" t="s">
        <v>12</v>
      </c>
      <c r="K1" t="s">
        <v>13</v>
      </c>
      <c r="L1" t="s">
        <v>31</v>
      </c>
      <c r="M1" t="s">
        <v>14</v>
      </c>
      <c r="N1" t="s">
        <v>15</v>
      </c>
      <c r="O1" t="s">
        <v>35</v>
      </c>
      <c r="P1" t="s">
        <v>51</v>
      </c>
      <c r="Q1" t="s">
        <v>70</v>
      </c>
      <c r="R1" t="s">
        <v>28</v>
      </c>
      <c r="S1" t="s">
        <v>59</v>
      </c>
      <c r="T1" t="s">
        <v>60</v>
      </c>
      <c r="U1" t="s">
        <v>58</v>
      </c>
      <c r="V1" t="s">
        <v>61</v>
      </c>
      <c r="W1" t="s">
        <v>10</v>
      </c>
      <c r="X1" t="s">
        <v>62</v>
      </c>
      <c r="Y1" t="s">
        <v>67</v>
      </c>
      <c r="Z1" t="s">
        <v>68</v>
      </c>
      <c r="AA1" t="s">
        <v>14</v>
      </c>
      <c r="AB1" t="s">
        <v>15</v>
      </c>
      <c r="AD1" t="s">
        <v>66</v>
      </c>
      <c r="AE1" t="s">
        <v>54</v>
      </c>
      <c r="AF1" t="s">
        <v>51</v>
      </c>
    </row>
    <row r="2" spans="1:35" x14ac:dyDescent="0.4">
      <c r="A2">
        <v>1</v>
      </c>
      <c r="B2">
        <v>21.8</v>
      </c>
      <c r="C2">
        <v>0</v>
      </c>
      <c r="D2">
        <v>32.200000000000003</v>
      </c>
      <c r="E2">
        <v>1.0649999999999999</v>
      </c>
      <c r="F2">
        <v>64</v>
      </c>
      <c r="G2">
        <v>80</v>
      </c>
      <c r="H2">
        <v>23.777894536151301</v>
      </c>
      <c r="I2">
        <f>180-(G2+H2)</f>
        <v>76.222105463848692</v>
      </c>
      <c r="J2">
        <v>43.222506515479999</v>
      </c>
      <c r="K2">
        <v>24.06</v>
      </c>
      <c r="L2">
        <v>4329.5162098933797</v>
      </c>
      <c r="M2">
        <v>0.33268360024652699</v>
      </c>
      <c r="N2">
        <v>33.033482100387403</v>
      </c>
      <c r="O2">
        <v>0.102324317018921</v>
      </c>
      <c r="P2">
        <f>1000/(L2*E2*(ABS(1+(-0.4)*(J2-B2))))</f>
        <v>2.8653149611835259E-2</v>
      </c>
      <c r="R2">
        <v>1</v>
      </c>
      <c r="S2">
        <f t="shared" ref="S2:S65" si="0">($B2-$B$304)/($B$305-$B$304)</f>
        <v>0.60698689956331886</v>
      </c>
      <c r="T2">
        <f t="shared" ref="T2:T65" si="1">($C2-$C$304)/($C$305-$C$304)</f>
        <v>0</v>
      </c>
      <c r="U2">
        <f t="shared" ref="U2:U65" si="2">($D2-$D$304)/($D$305-$D$304)</f>
        <v>0.33611691022964513</v>
      </c>
      <c r="V2">
        <f t="shared" ref="V2:V65" si="3">($E2-$E$304)/($E$305-$E$304)</f>
        <v>0.65819567979669635</v>
      </c>
      <c r="W2">
        <f t="shared" ref="W2:W65" si="4">($F2-$F$304)/($F$305-$F$304)</f>
        <v>0.63265306122448983</v>
      </c>
      <c r="X2">
        <f t="shared" ref="X2:X65" si="5">($I2-$I$304)/($I$305-$I$304)</f>
        <v>0.4495056259284454</v>
      </c>
      <c r="Y2">
        <f t="shared" ref="Y2:Y65" si="6">($J2-$J$304)/($J$305-$J$304)</f>
        <v>0.56826627803260965</v>
      </c>
      <c r="Z2">
        <f t="shared" ref="Z2:Z65" si="7">($L2-$L$304)/($L$305-$L$304)</f>
        <v>0.4364936689245949</v>
      </c>
      <c r="AA2">
        <f t="shared" ref="AA2:AA65" si="8">($M2-$M$304)/($M$305-$M$304)</f>
        <v>5.2479898785895741E-3</v>
      </c>
      <c r="AB2">
        <f t="shared" ref="AB2:AB65" si="9">($N2-$N$304)/($N$305-$N$304)</f>
        <v>0.3296121210038308</v>
      </c>
      <c r="AD2">
        <v>2.8653149611835259E-2</v>
      </c>
      <c r="AE2">
        <f t="shared" ref="AE2:AE65" si="10">AD2/((S2+(1-T2)+U2+V2+(1-W2))/5)</f>
        <v>4.8259619835587006E-2</v>
      </c>
      <c r="AI2">
        <f t="shared" ref="AI2:AI65" si="11">ABS((AD2-AE2)/AD2)*100</f>
        <v>68.426928590263046</v>
      </c>
    </row>
    <row r="3" spans="1:35" x14ac:dyDescent="0.4">
      <c r="A3">
        <v>2</v>
      </c>
      <c r="B3">
        <v>25.5</v>
      </c>
      <c r="C3">
        <v>0</v>
      </c>
      <c r="D3">
        <v>54.3</v>
      </c>
      <c r="E3">
        <v>1.081</v>
      </c>
      <c r="F3">
        <v>58</v>
      </c>
      <c r="G3">
        <v>80</v>
      </c>
      <c r="H3">
        <v>25.075868377108101</v>
      </c>
      <c r="I3">
        <f t="shared" ref="I3:I66" si="12">180-(G3+H3)</f>
        <v>74.924131622891906</v>
      </c>
      <c r="J3">
        <v>50.303203987739998</v>
      </c>
      <c r="K3">
        <v>24.06</v>
      </c>
      <c r="L3">
        <v>6145.3151342535202</v>
      </c>
      <c r="M3">
        <v>3.06447931758477</v>
      </c>
      <c r="N3">
        <v>62.113383276929397</v>
      </c>
      <c r="O3">
        <v>6.7289972672466697E-2</v>
      </c>
      <c r="P3">
        <f t="shared" ref="P3:P66" si="13">1000/(L3*E3*(ABS(1+(-0.4)*(J3-B3))))</f>
        <v>1.6873411563111645E-2</v>
      </c>
      <c r="R3">
        <v>2</v>
      </c>
      <c r="S3">
        <f t="shared" si="0"/>
        <v>0.76855895196506563</v>
      </c>
      <c r="T3">
        <f t="shared" si="1"/>
        <v>0</v>
      </c>
      <c r="U3">
        <f t="shared" si="2"/>
        <v>0.56680584551148228</v>
      </c>
      <c r="V3">
        <f t="shared" si="3"/>
        <v>0.66836086404066075</v>
      </c>
      <c r="W3">
        <f t="shared" si="4"/>
        <v>0.5714285714285714</v>
      </c>
      <c r="X3">
        <f t="shared" si="5"/>
        <v>0.39734354078125883</v>
      </c>
      <c r="Y3">
        <f t="shared" si="6"/>
        <v>0.68519082343853566</v>
      </c>
      <c r="Z3">
        <f t="shared" si="7"/>
        <v>0.62139391861240123</v>
      </c>
      <c r="AA3">
        <f t="shared" si="8"/>
        <v>5.2628770690655739E-2</v>
      </c>
      <c r="AB3">
        <f t="shared" si="9"/>
        <v>0.62147480070745875</v>
      </c>
      <c r="AD3">
        <v>1.6873411563111645E-2</v>
      </c>
      <c r="AE3">
        <f t="shared" si="10"/>
        <v>2.4580348262737212E-2</v>
      </c>
      <c r="AI3">
        <f t="shared" si="11"/>
        <v>45.675035370288342</v>
      </c>
    </row>
    <row r="4" spans="1:35" x14ac:dyDescent="0.4">
      <c r="A4">
        <v>3</v>
      </c>
      <c r="B4">
        <v>26.7</v>
      </c>
      <c r="C4">
        <v>0</v>
      </c>
      <c r="D4">
        <v>55.1</v>
      </c>
      <c r="E4">
        <v>1.0580000000000001</v>
      </c>
      <c r="F4">
        <v>70</v>
      </c>
      <c r="G4">
        <v>81</v>
      </c>
      <c r="H4">
        <v>26.345545941429801</v>
      </c>
      <c r="I4">
        <f t="shared" si="12"/>
        <v>72.654454058570195</v>
      </c>
      <c r="J4">
        <v>52.040219465568001</v>
      </c>
      <c r="K4">
        <v>24.06</v>
      </c>
      <c r="L4">
        <v>1343.26180345291</v>
      </c>
      <c r="M4">
        <v>6.8741288412270398</v>
      </c>
      <c r="N4">
        <v>49.4236837381927</v>
      </c>
      <c r="O4">
        <v>0.25262304506085198</v>
      </c>
      <c r="P4">
        <f t="shared" si="13"/>
        <v>7.7018206813796217E-2</v>
      </c>
      <c r="R4">
        <v>3</v>
      </c>
      <c r="S4">
        <f t="shared" si="0"/>
        <v>0.82096069868995625</v>
      </c>
      <c r="T4">
        <f t="shared" si="1"/>
        <v>0</v>
      </c>
      <c r="U4">
        <f t="shared" si="2"/>
        <v>0.5751565762004176</v>
      </c>
      <c r="V4">
        <f t="shared" si="3"/>
        <v>0.65374841168996189</v>
      </c>
      <c r="W4">
        <f t="shared" si="4"/>
        <v>0.69387755102040816</v>
      </c>
      <c r="X4">
        <f t="shared" si="5"/>
        <v>0.30613129086446728</v>
      </c>
      <c r="Y4">
        <f t="shared" si="6"/>
        <v>0.71387440240851407</v>
      </c>
      <c r="Z4">
        <f t="shared" si="7"/>
        <v>0.13240758429563346</v>
      </c>
      <c r="AA4">
        <f t="shared" si="8"/>
        <v>0.1187040514683718</v>
      </c>
      <c r="AB4">
        <f t="shared" si="9"/>
        <v>0.4941136487721412</v>
      </c>
      <c r="AD4">
        <v>7.7018206813796217E-2</v>
      </c>
      <c r="AE4">
        <f t="shared" si="10"/>
        <v>0.11474743607957685</v>
      </c>
      <c r="AI4">
        <f t="shared" si="11"/>
        <v>48.987415867779241</v>
      </c>
    </row>
    <row r="5" spans="1:35" x14ac:dyDescent="0.4">
      <c r="A5">
        <v>4</v>
      </c>
      <c r="B5">
        <v>26.8</v>
      </c>
      <c r="C5">
        <v>0</v>
      </c>
      <c r="D5">
        <v>51.1</v>
      </c>
      <c r="E5">
        <v>1.141</v>
      </c>
      <c r="F5">
        <v>76</v>
      </c>
      <c r="G5">
        <v>81</v>
      </c>
      <c r="H5">
        <v>23.3454236626424</v>
      </c>
      <c r="I5">
        <f t="shared" si="12"/>
        <v>75.654576337357597</v>
      </c>
      <c r="J5">
        <v>54.537734517807998</v>
      </c>
      <c r="K5">
        <v>24.06</v>
      </c>
      <c r="L5">
        <v>799.00116066102498</v>
      </c>
      <c r="M5">
        <v>7.5208129099482397</v>
      </c>
      <c r="N5">
        <v>42.812232759738897</v>
      </c>
      <c r="O5">
        <v>0.11300600030211699</v>
      </c>
      <c r="P5">
        <f t="shared" si="13"/>
        <v>0.10865671888674808</v>
      </c>
      <c r="R5">
        <v>4</v>
      </c>
      <c r="S5">
        <f t="shared" si="0"/>
        <v>0.8253275109170306</v>
      </c>
      <c r="T5">
        <f t="shared" si="1"/>
        <v>0</v>
      </c>
      <c r="U5">
        <f t="shared" si="2"/>
        <v>0.53340292275574119</v>
      </c>
      <c r="V5">
        <f t="shared" si="3"/>
        <v>0.70648030495552738</v>
      </c>
      <c r="W5">
        <f t="shared" si="4"/>
        <v>0.75510204081632648</v>
      </c>
      <c r="X5">
        <f t="shared" si="5"/>
        <v>0.42669815347760226</v>
      </c>
      <c r="Y5">
        <f t="shared" si="6"/>
        <v>0.75511621697150988</v>
      </c>
      <c r="Z5">
        <f t="shared" si="7"/>
        <v>7.6986288800083291E-2</v>
      </c>
      <c r="AA5">
        <f t="shared" si="8"/>
        <v>0.12992026208041169</v>
      </c>
      <c r="AB5">
        <f t="shared" si="9"/>
        <v>0.42775730912758675</v>
      </c>
      <c r="AD5">
        <v>0.10865671888674808</v>
      </c>
      <c r="AE5">
        <f t="shared" si="10"/>
        <v>0.16412862658947069</v>
      </c>
      <c r="AI5">
        <f t="shared" si="11"/>
        <v>51.052441368619363</v>
      </c>
    </row>
    <row r="6" spans="1:35" x14ac:dyDescent="0.4">
      <c r="A6">
        <v>5</v>
      </c>
      <c r="B6">
        <v>27.6</v>
      </c>
      <c r="C6">
        <v>0</v>
      </c>
      <c r="D6">
        <v>47.9</v>
      </c>
      <c r="E6">
        <v>1.0409999999999999</v>
      </c>
      <c r="F6">
        <v>68</v>
      </c>
      <c r="G6">
        <v>81</v>
      </c>
      <c r="H6">
        <v>24.830449938329199</v>
      </c>
      <c r="I6">
        <f t="shared" si="12"/>
        <v>74.169550061670805</v>
      </c>
      <c r="J6">
        <v>53.249537133456002</v>
      </c>
      <c r="K6">
        <v>24.06</v>
      </c>
      <c r="L6">
        <v>1269.74876606254</v>
      </c>
      <c r="M6">
        <v>9.4359613244896003</v>
      </c>
      <c r="N6">
        <v>34.982628500329902</v>
      </c>
      <c r="O6">
        <v>0.25261836000927401</v>
      </c>
      <c r="P6">
        <f t="shared" si="13"/>
        <v>8.170133779593286E-2</v>
      </c>
      <c r="R6">
        <v>5</v>
      </c>
      <c r="S6">
        <f t="shared" si="0"/>
        <v>0.86026200873362468</v>
      </c>
      <c r="T6">
        <f t="shared" si="1"/>
        <v>0</v>
      </c>
      <c r="U6">
        <f t="shared" si="2"/>
        <v>0.5</v>
      </c>
      <c r="V6">
        <f t="shared" si="3"/>
        <v>0.6429479034307497</v>
      </c>
      <c r="W6">
        <f t="shared" si="4"/>
        <v>0.67346938775510201</v>
      </c>
      <c r="X6">
        <f t="shared" si="5"/>
        <v>0.36701893299263194</v>
      </c>
      <c r="Y6">
        <f t="shared" si="6"/>
        <v>0.73384403380755581</v>
      </c>
      <c r="Z6">
        <f t="shared" si="7"/>
        <v>0.12492185512901978</v>
      </c>
      <c r="AA6">
        <f t="shared" si="8"/>
        <v>0.16313695785163684</v>
      </c>
      <c r="AB6">
        <f t="shared" si="9"/>
        <v>0.34917487976178702</v>
      </c>
      <c r="AD6">
        <v>8.170133779593286E-2</v>
      </c>
      <c r="AE6">
        <f t="shared" si="10"/>
        <v>0.12268424100467627</v>
      </c>
      <c r="AI6">
        <f t="shared" si="11"/>
        <v>50.161850851337675</v>
      </c>
    </row>
    <row r="7" spans="1:35" x14ac:dyDescent="0.4">
      <c r="A7">
        <v>6</v>
      </c>
      <c r="B7">
        <v>27.6</v>
      </c>
      <c r="C7">
        <v>2</v>
      </c>
      <c r="D7">
        <v>27.4</v>
      </c>
      <c r="E7">
        <v>0.98099999999999998</v>
      </c>
      <c r="F7">
        <v>82</v>
      </c>
      <c r="G7">
        <v>81</v>
      </c>
      <c r="H7">
        <v>24.506870604474202</v>
      </c>
      <c r="I7">
        <f t="shared" si="12"/>
        <v>74.493129395525798</v>
      </c>
      <c r="J7">
        <v>51.454656299328001</v>
      </c>
      <c r="K7">
        <v>24.06</v>
      </c>
      <c r="L7">
        <v>2008.67882764351</v>
      </c>
      <c r="M7">
        <v>10.504942240286899</v>
      </c>
      <c r="N7">
        <v>50.523672001854898</v>
      </c>
      <c r="O7">
        <v>0.48227554004462703</v>
      </c>
      <c r="P7">
        <f t="shared" si="13"/>
        <v>5.9411143777641728E-2</v>
      </c>
      <c r="R7">
        <v>6</v>
      </c>
      <c r="S7">
        <f t="shared" si="0"/>
        <v>0.86026200873362468</v>
      </c>
      <c r="T7">
        <f t="shared" si="1"/>
        <v>1.0309278350515464E-2</v>
      </c>
      <c r="U7">
        <f t="shared" si="2"/>
        <v>0.28601252609603339</v>
      </c>
      <c r="V7">
        <f t="shared" si="3"/>
        <v>0.60482846251588307</v>
      </c>
      <c r="W7">
        <f t="shared" si="4"/>
        <v>0.81632653061224492</v>
      </c>
      <c r="X7">
        <f t="shared" si="5"/>
        <v>0.38002271799339304</v>
      </c>
      <c r="Y7">
        <f t="shared" si="6"/>
        <v>0.70420491613441505</v>
      </c>
      <c r="Z7">
        <f t="shared" si="7"/>
        <v>0.20016606364527562</v>
      </c>
      <c r="AA7">
        <f t="shared" si="8"/>
        <v>0.18167756472872212</v>
      </c>
      <c r="AB7">
        <f t="shared" si="9"/>
        <v>0.50515376614826102</v>
      </c>
      <c r="AD7">
        <v>5.9411143777641728E-2</v>
      </c>
      <c r="AE7">
        <f t="shared" si="10"/>
        <v>0.10157601359599433</v>
      </c>
      <c r="AI7">
        <f t="shared" si="11"/>
        <v>70.971314701772442</v>
      </c>
    </row>
    <row r="8" spans="1:35" x14ac:dyDescent="0.4">
      <c r="A8">
        <v>7</v>
      </c>
      <c r="B8">
        <v>22.7</v>
      </c>
      <c r="C8">
        <v>16.5</v>
      </c>
      <c r="D8">
        <v>1.5</v>
      </c>
      <c r="E8">
        <v>0.36599999999999999</v>
      </c>
      <c r="F8">
        <v>98</v>
      </c>
      <c r="G8">
        <v>82</v>
      </c>
      <c r="H8">
        <v>26.517380255784499</v>
      </c>
      <c r="I8">
        <f t="shared" si="12"/>
        <v>71.482619744215498</v>
      </c>
      <c r="J8">
        <v>30.799071139952002</v>
      </c>
      <c r="K8">
        <v>24.06</v>
      </c>
      <c r="L8">
        <v>7872.8428552736996</v>
      </c>
      <c r="M8">
        <v>8.2933137929958693</v>
      </c>
      <c r="N8">
        <v>50.000836117021599</v>
      </c>
      <c r="O8">
        <v>0.26780208674882799</v>
      </c>
      <c r="P8">
        <f t="shared" si="13"/>
        <v>0.15495705534982521</v>
      </c>
      <c r="R8">
        <v>7</v>
      </c>
      <c r="S8">
        <f t="shared" si="0"/>
        <v>0.64628820960698685</v>
      </c>
      <c r="T8">
        <f t="shared" si="1"/>
        <v>8.505154639175258E-2</v>
      </c>
      <c r="U8">
        <f t="shared" si="2"/>
        <v>1.5657620041753653E-2</v>
      </c>
      <c r="V8">
        <f t="shared" si="3"/>
        <v>0.2141041931385006</v>
      </c>
      <c r="W8">
        <f t="shared" si="4"/>
        <v>0.97959183673469385</v>
      </c>
      <c r="X8">
        <f t="shared" si="5"/>
        <v>0.25903841475634254</v>
      </c>
      <c r="Y8">
        <f t="shared" si="6"/>
        <v>0.36311635609986631</v>
      </c>
      <c r="Z8">
        <f t="shared" si="7"/>
        <v>0.79730563585928582</v>
      </c>
      <c r="AA8">
        <f t="shared" si="8"/>
        <v>0.14331866328021683</v>
      </c>
      <c r="AB8">
        <f t="shared" si="9"/>
        <v>0.49990628330895348</v>
      </c>
      <c r="AD8">
        <v>0.15495705534982521</v>
      </c>
      <c r="AE8">
        <f t="shared" si="10"/>
        <v>0.42772575731212559</v>
      </c>
      <c r="AI8">
        <f t="shared" si="11"/>
        <v>176.0285785932806</v>
      </c>
    </row>
    <row r="9" spans="1:35" x14ac:dyDescent="0.4">
      <c r="A9">
        <v>8</v>
      </c>
      <c r="B9">
        <v>19.2</v>
      </c>
      <c r="C9">
        <v>26</v>
      </c>
      <c r="D9">
        <v>0</v>
      </c>
      <c r="E9">
        <v>0.31</v>
      </c>
      <c r="F9">
        <v>100</v>
      </c>
      <c r="G9">
        <v>82</v>
      </c>
      <c r="H9">
        <v>26.065536739988399</v>
      </c>
      <c r="I9">
        <f t="shared" si="12"/>
        <v>71.934463260011597</v>
      </c>
      <c r="J9">
        <v>25.737646444799999</v>
      </c>
      <c r="K9">
        <v>24.06</v>
      </c>
      <c r="L9">
        <v>3394.4384516002901</v>
      </c>
      <c r="M9">
        <v>9.1660296275850506</v>
      </c>
      <c r="N9">
        <v>43.6747263026799</v>
      </c>
      <c r="O9">
        <v>0.20313752152397499</v>
      </c>
      <c r="P9">
        <f t="shared" si="13"/>
        <v>0.5884127694713509</v>
      </c>
      <c r="R9">
        <v>8</v>
      </c>
      <c r="S9">
        <f t="shared" si="0"/>
        <v>0.49344978165938863</v>
      </c>
      <c r="T9">
        <f t="shared" si="1"/>
        <v>0.13402061855670103</v>
      </c>
      <c r="U9">
        <f t="shared" si="2"/>
        <v>0</v>
      </c>
      <c r="V9">
        <f t="shared" si="3"/>
        <v>0.17852604828462512</v>
      </c>
      <c r="W9">
        <f t="shared" si="4"/>
        <v>1</v>
      </c>
      <c r="X9">
        <f t="shared" si="5"/>
        <v>0.27719679299205996</v>
      </c>
      <c r="Y9">
        <f t="shared" si="6"/>
        <v>0.27953634383335085</v>
      </c>
      <c r="Z9">
        <f t="shared" si="7"/>
        <v>0.34127601642662769</v>
      </c>
      <c r="AA9">
        <f t="shared" si="8"/>
        <v>0.15845521152481953</v>
      </c>
      <c r="AB9">
        <f t="shared" si="9"/>
        <v>0.43641379235088257</v>
      </c>
      <c r="AD9">
        <v>0.5884127694713509</v>
      </c>
      <c r="AE9">
        <f t="shared" si="10"/>
        <v>1.9129710836656066</v>
      </c>
      <c r="AI9">
        <f t="shared" si="11"/>
        <v>225.10699680842782</v>
      </c>
    </row>
    <row r="10" spans="1:35" x14ac:dyDescent="0.4">
      <c r="A10">
        <v>9</v>
      </c>
      <c r="B10">
        <v>19.399999999999999</v>
      </c>
      <c r="C10">
        <v>0.5</v>
      </c>
      <c r="D10">
        <v>0</v>
      </c>
      <c r="E10">
        <v>0.38900000000000001</v>
      </c>
      <c r="F10">
        <v>98</v>
      </c>
      <c r="G10">
        <v>82</v>
      </c>
      <c r="H10">
        <v>24.584400172191799</v>
      </c>
      <c r="I10">
        <f t="shared" si="12"/>
        <v>73.415599827808194</v>
      </c>
      <c r="J10">
        <v>27.130094623615999</v>
      </c>
      <c r="K10">
        <v>24.06</v>
      </c>
      <c r="L10">
        <v>5316.3903473583296</v>
      </c>
      <c r="M10">
        <v>32.790804813808002</v>
      </c>
      <c r="N10">
        <v>85.0850504004501</v>
      </c>
      <c r="O10">
        <v>0.14651161590971901</v>
      </c>
      <c r="P10">
        <f t="shared" si="13"/>
        <v>0.2311340878291068</v>
      </c>
      <c r="R10">
        <v>9</v>
      </c>
      <c r="S10">
        <f t="shared" si="0"/>
        <v>0.50218340611353707</v>
      </c>
      <c r="T10">
        <f t="shared" si="1"/>
        <v>2.5773195876288659E-3</v>
      </c>
      <c r="U10">
        <f t="shared" si="2"/>
        <v>0</v>
      </c>
      <c r="V10">
        <f t="shared" si="3"/>
        <v>0.22871664548919948</v>
      </c>
      <c r="W10">
        <f t="shared" si="4"/>
        <v>0.97959183673469385</v>
      </c>
      <c r="X10">
        <f t="shared" si="5"/>
        <v>0.33671969655617734</v>
      </c>
      <c r="Y10">
        <f t="shared" si="6"/>
        <v>0.30253003491353264</v>
      </c>
      <c r="Z10">
        <f t="shared" si="7"/>
        <v>0.53698567383753348</v>
      </c>
      <c r="AA10">
        <f t="shared" si="8"/>
        <v>0.56820777381503029</v>
      </c>
      <c r="AB10">
        <f t="shared" si="9"/>
        <v>0.85203171640079289</v>
      </c>
      <c r="AD10">
        <v>0.2311340878291068</v>
      </c>
      <c r="AE10">
        <f t="shared" si="10"/>
        <v>0.66086236725417891</v>
      </c>
      <c r="AI10">
        <f t="shared" si="11"/>
        <v>185.92163685643786</v>
      </c>
    </row>
    <row r="11" spans="1:35" x14ac:dyDescent="0.4">
      <c r="A11">
        <v>10</v>
      </c>
      <c r="B11">
        <v>21.8</v>
      </c>
      <c r="C11">
        <v>0</v>
      </c>
      <c r="D11">
        <v>57.4</v>
      </c>
      <c r="E11">
        <v>1.302</v>
      </c>
      <c r="F11">
        <v>36</v>
      </c>
      <c r="G11">
        <v>83</v>
      </c>
      <c r="H11">
        <v>26.841621253508599</v>
      </c>
      <c r="I11">
        <f t="shared" si="12"/>
        <v>70.158378746491394</v>
      </c>
      <c r="J11">
        <v>48.748543151600003</v>
      </c>
      <c r="K11">
        <v>24.06</v>
      </c>
      <c r="L11">
        <v>279.42352152714898</v>
      </c>
      <c r="M11">
        <v>2.8442492266488402</v>
      </c>
      <c r="N11">
        <v>99.385201142127201</v>
      </c>
      <c r="O11">
        <v>0.25200021968957598</v>
      </c>
      <c r="P11">
        <f t="shared" si="13"/>
        <v>0.28106908341678105</v>
      </c>
      <c r="R11">
        <v>10</v>
      </c>
      <c r="S11">
        <f t="shared" si="0"/>
        <v>0.60698689956331886</v>
      </c>
      <c r="T11">
        <f t="shared" si="1"/>
        <v>0</v>
      </c>
      <c r="U11">
        <f t="shared" si="2"/>
        <v>0.59916492693110646</v>
      </c>
      <c r="V11">
        <f t="shared" si="3"/>
        <v>0.80876747141041938</v>
      </c>
      <c r="W11">
        <f t="shared" si="4"/>
        <v>0.34693877551020408</v>
      </c>
      <c r="X11">
        <f t="shared" si="5"/>
        <v>0.20582072307485061</v>
      </c>
      <c r="Y11">
        <f t="shared" si="6"/>
        <v>0.65951849211267166</v>
      </c>
      <c r="Z11">
        <f t="shared" si="7"/>
        <v>2.4078428838712168E-2</v>
      </c>
      <c r="AA11">
        <f t="shared" si="8"/>
        <v>4.8809058403741466E-2</v>
      </c>
      <c r="AB11">
        <f t="shared" si="9"/>
        <v>0.99555628652548445</v>
      </c>
      <c r="AD11">
        <v>0.28106908341678105</v>
      </c>
      <c r="AE11">
        <f t="shared" si="10"/>
        <v>0.38313873492611289</v>
      </c>
      <c r="AI11">
        <f t="shared" si="11"/>
        <v>36.314791462844262</v>
      </c>
    </row>
    <row r="12" spans="1:35" x14ac:dyDescent="0.4">
      <c r="A12">
        <v>11</v>
      </c>
      <c r="B12">
        <v>23.1</v>
      </c>
      <c r="C12">
        <v>0</v>
      </c>
      <c r="D12">
        <v>3.8</v>
      </c>
      <c r="E12">
        <v>0.72799999999999998</v>
      </c>
      <c r="F12">
        <v>86</v>
      </c>
      <c r="G12">
        <v>83</v>
      </c>
      <c r="H12">
        <v>24.385797124490999</v>
      </c>
      <c r="I12">
        <f t="shared" si="12"/>
        <v>72.614202875508994</v>
      </c>
      <c r="J12">
        <v>39.109646269343997</v>
      </c>
      <c r="K12">
        <v>24.06</v>
      </c>
      <c r="L12">
        <v>7938.4390756080102</v>
      </c>
      <c r="M12">
        <v>9.8574018094648395</v>
      </c>
      <c r="N12">
        <v>52.4066875300364</v>
      </c>
      <c r="O12">
        <v>0.39870246951629601</v>
      </c>
      <c r="P12">
        <f t="shared" si="13"/>
        <v>3.2020605163258963E-2</v>
      </c>
      <c r="R12">
        <v>11</v>
      </c>
      <c r="S12">
        <f t="shared" si="0"/>
        <v>0.66375545851528395</v>
      </c>
      <c r="T12">
        <f t="shared" si="1"/>
        <v>0</v>
      </c>
      <c r="U12">
        <f t="shared" si="2"/>
        <v>3.9665970772442591E-2</v>
      </c>
      <c r="V12">
        <f t="shared" si="3"/>
        <v>0.44409148665819564</v>
      </c>
      <c r="W12">
        <f t="shared" si="4"/>
        <v>0.8571428571428571</v>
      </c>
      <c r="X12">
        <f t="shared" si="5"/>
        <v>0.30451370384394172</v>
      </c>
      <c r="Y12">
        <f t="shared" si="6"/>
        <v>0.50035004287617846</v>
      </c>
      <c r="Z12">
        <f t="shared" si="7"/>
        <v>0.80398520668382767</v>
      </c>
      <c r="AA12">
        <f t="shared" si="8"/>
        <v>0.1704465012106838</v>
      </c>
      <c r="AB12">
        <f t="shared" si="9"/>
        <v>0.52405279729152809</v>
      </c>
      <c r="AD12">
        <v>3.2020605163258963E-2</v>
      </c>
      <c r="AE12">
        <f t="shared" si="10"/>
        <v>6.9902688956719861E-2</v>
      </c>
      <c r="AI12">
        <f t="shared" si="11"/>
        <v>118.30533370720771</v>
      </c>
    </row>
    <row r="13" spans="1:35" x14ac:dyDescent="0.4">
      <c r="A13">
        <v>12</v>
      </c>
      <c r="B13">
        <v>23.5</v>
      </c>
      <c r="C13">
        <v>0.5</v>
      </c>
      <c r="D13">
        <v>3</v>
      </c>
      <c r="E13">
        <v>0.59099999999999997</v>
      </c>
      <c r="F13">
        <v>96</v>
      </c>
      <c r="G13">
        <v>83</v>
      </c>
      <c r="H13">
        <v>24.253465270138701</v>
      </c>
      <c r="I13">
        <f t="shared" si="12"/>
        <v>72.746534729861295</v>
      </c>
      <c r="J13">
        <v>37.182839671179998</v>
      </c>
      <c r="K13">
        <v>24.06</v>
      </c>
      <c r="L13">
        <v>462.47955435621702</v>
      </c>
      <c r="M13">
        <v>37.850841841626398</v>
      </c>
      <c r="N13">
        <v>50.4000439379152</v>
      </c>
      <c r="O13">
        <v>0.24853689936725601</v>
      </c>
      <c r="P13">
        <f t="shared" si="13"/>
        <v>0.81791446991324412</v>
      </c>
      <c r="R13">
        <v>12</v>
      </c>
      <c r="S13">
        <f t="shared" si="0"/>
        <v>0.68122270742358082</v>
      </c>
      <c r="T13">
        <f t="shared" si="1"/>
        <v>2.5773195876288659E-3</v>
      </c>
      <c r="U13">
        <f t="shared" si="2"/>
        <v>3.1315240083507306E-2</v>
      </c>
      <c r="V13">
        <f t="shared" si="3"/>
        <v>0.35705209656925024</v>
      </c>
      <c r="W13">
        <f t="shared" si="4"/>
        <v>0.95918367346938771</v>
      </c>
      <c r="X13">
        <f t="shared" si="5"/>
        <v>0.30983176591622635</v>
      </c>
      <c r="Y13">
        <f t="shared" si="6"/>
        <v>0.46853241665247874</v>
      </c>
      <c r="Z13">
        <f t="shared" si="7"/>
        <v>4.2718767106828037E-2</v>
      </c>
      <c r="AA13">
        <f t="shared" si="8"/>
        <v>0.65597001159670598</v>
      </c>
      <c r="AB13">
        <f t="shared" si="9"/>
        <v>0.50391296351248327</v>
      </c>
      <c r="AD13">
        <v>0.81791446991324412</v>
      </c>
      <c r="AE13">
        <f t="shared" si="10"/>
        <v>1.9401821734967315</v>
      </c>
      <c r="AI13">
        <f t="shared" si="11"/>
        <v>137.21088755191309</v>
      </c>
    </row>
    <row r="14" spans="1:35" x14ac:dyDescent="0.4">
      <c r="A14">
        <v>13</v>
      </c>
      <c r="B14">
        <v>21.5</v>
      </c>
      <c r="C14">
        <v>2</v>
      </c>
      <c r="D14">
        <v>0</v>
      </c>
      <c r="E14">
        <v>0.157</v>
      </c>
      <c r="F14">
        <v>100</v>
      </c>
      <c r="G14">
        <v>83</v>
      </c>
      <c r="H14">
        <v>26.148919756130301</v>
      </c>
      <c r="I14">
        <f t="shared" si="12"/>
        <v>70.851080243869703</v>
      </c>
      <c r="J14">
        <v>24.9589920662</v>
      </c>
      <c r="K14">
        <v>24.06</v>
      </c>
      <c r="L14">
        <v>2583.3262037333202</v>
      </c>
      <c r="M14">
        <v>4.6834171229224903</v>
      </c>
      <c r="N14">
        <v>1.3017336694550601</v>
      </c>
      <c r="O14">
        <v>0.107317873199976</v>
      </c>
      <c r="P14">
        <f t="shared" si="13"/>
        <v>6.4275593108495706</v>
      </c>
      <c r="R14">
        <v>13</v>
      </c>
      <c r="S14">
        <f t="shared" si="0"/>
        <v>0.59388646288209612</v>
      </c>
      <c r="T14">
        <f t="shared" si="1"/>
        <v>1.0309278350515464E-2</v>
      </c>
      <c r="U14">
        <f t="shared" si="2"/>
        <v>0</v>
      </c>
      <c r="V14">
        <f t="shared" si="3"/>
        <v>8.1321473951715378E-2</v>
      </c>
      <c r="W14">
        <f t="shared" si="4"/>
        <v>1</v>
      </c>
      <c r="X14">
        <f t="shared" si="5"/>
        <v>0.23365853717224117</v>
      </c>
      <c r="Y14">
        <f t="shared" si="6"/>
        <v>0.2666783154254404</v>
      </c>
      <c r="Z14">
        <f t="shared" si="7"/>
        <v>0.25868159743924479</v>
      </c>
      <c r="AA14">
        <f t="shared" si="8"/>
        <v>8.0707933717462849E-2</v>
      </c>
      <c r="AB14">
        <f t="shared" si="9"/>
        <v>1.1133971009147736E-2</v>
      </c>
      <c r="AD14">
        <v>6.4275593108495706</v>
      </c>
      <c r="AE14">
        <f t="shared" si="10"/>
        <v>19.303154813954276</v>
      </c>
      <c r="AI14">
        <f t="shared" si="11"/>
        <v>200.31857942362353</v>
      </c>
    </row>
    <row r="15" spans="1:35" x14ac:dyDescent="0.4">
      <c r="A15">
        <v>14</v>
      </c>
      <c r="B15">
        <v>25.7</v>
      </c>
      <c r="C15">
        <v>0</v>
      </c>
      <c r="D15">
        <v>53.2</v>
      </c>
      <c r="E15">
        <v>1.2270000000000001</v>
      </c>
      <c r="F15">
        <v>62</v>
      </c>
      <c r="G15">
        <v>84</v>
      </c>
      <c r="H15">
        <v>24.5093937034931</v>
      </c>
      <c r="I15">
        <f t="shared" si="12"/>
        <v>71.490606296506897</v>
      </c>
      <c r="J15">
        <v>53.439511246556002</v>
      </c>
      <c r="K15">
        <v>24.06</v>
      </c>
      <c r="L15">
        <v>2678.87412123801</v>
      </c>
      <c r="M15">
        <v>8.1654420479649801</v>
      </c>
      <c r="N15">
        <v>66.220201926832502</v>
      </c>
      <c r="O15">
        <v>0.38900407990423402</v>
      </c>
      <c r="P15">
        <f t="shared" si="13"/>
        <v>3.0134375690913272E-2</v>
      </c>
      <c r="R15">
        <v>14</v>
      </c>
      <c r="S15">
        <f t="shared" si="0"/>
        <v>0.7772925764192139</v>
      </c>
      <c r="T15">
        <f t="shared" si="1"/>
        <v>0</v>
      </c>
      <c r="U15">
        <f t="shared" si="2"/>
        <v>0.55532359081419624</v>
      </c>
      <c r="V15">
        <f t="shared" si="3"/>
        <v>0.76111817026683615</v>
      </c>
      <c r="W15">
        <f t="shared" si="4"/>
        <v>0.61224489795918369</v>
      </c>
      <c r="X15">
        <f t="shared" si="5"/>
        <v>0.25935937285850991</v>
      </c>
      <c r="Y15">
        <f t="shared" si="6"/>
        <v>0.73698110284632423</v>
      </c>
      <c r="Z15">
        <f t="shared" si="7"/>
        <v>0.26841110744542163</v>
      </c>
      <c r="AA15">
        <f t="shared" si="8"/>
        <v>0.14110083158624656</v>
      </c>
      <c r="AB15">
        <f t="shared" si="9"/>
        <v>0.66269320406243493</v>
      </c>
      <c r="AD15">
        <v>3.0134375690913272E-2</v>
      </c>
      <c r="AE15">
        <f t="shared" si="10"/>
        <v>4.3277993821640964E-2</v>
      </c>
      <c r="AI15">
        <f t="shared" si="11"/>
        <v>43.616692993878821</v>
      </c>
    </row>
    <row r="16" spans="1:35" x14ac:dyDescent="0.4">
      <c r="A16">
        <v>15</v>
      </c>
      <c r="B16">
        <v>26.9</v>
      </c>
      <c r="C16">
        <v>0</v>
      </c>
      <c r="D16">
        <v>48.7</v>
      </c>
      <c r="E16">
        <v>1.159</v>
      </c>
      <c r="F16">
        <v>46</v>
      </c>
      <c r="G16">
        <v>84</v>
      </c>
      <c r="H16">
        <v>24.2123341137188</v>
      </c>
      <c r="I16">
        <f t="shared" si="12"/>
        <v>71.787665886281204</v>
      </c>
      <c r="J16">
        <v>54.383862287059998</v>
      </c>
      <c r="K16">
        <v>24.06</v>
      </c>
      <c r="L16">
        <v>4934.6524845763297</v>
      </c>
      <c r="M16">
        <v>5.0436075569885999</v>
      </c>
      <c r="N16">
        <v>11.277621523807101</v>
      </c>
      <c r="O16">
        <v>0.29604228883318801</v>
      </c>
      <c r="P16">
        <f t="shared" si="13"/>
        <v>1.7496066543075478E-2</v>
      </c>
      <c r="R16">
        <v>15</v>
      </c>
      <c r="S16">
        <f t="shared" si="0"/>
        <v>0.82969432314410485</v>
      </c>
      <c r="T16">
        <f t="shared" si="1"/>
        <v>0</v>
      </c>
      <c r="U16">
        <f t="shared" si="2"/>
        <v>0.50835073068893533</v>
      </c>
      <c r="V16">
        <f t="shared" si="3"/>
        <v>0.71791613722998737</v>
      </c>
      <c r="W16">
        <f t="shared" si="4"/>
        <v>0.44897959183673469</v>
      </c>
      <c r="X16">
        <f t="shared" si="5"/>
        <v>0.27129740051873885</v>
      </c>
      <c r="Y16">
        <f t="shared" si="6"/>
        <v>0.75257530335370715</v>
      </c>
      <c r="Z16">
        <f t="shared" si="7"/>
        <v>0.49811384436525097</v>
      </c>
      <c r="AA16">
        <f t="shared" si="8"/>
        <v>8.6955144626673087E-2</v>
      </c>
      <c r="AB16">
        <f t="shared" si="9"/>
        <v>0.11125774185410388</v>
      </c>
      <c r="AD16">
        <v>1.7496066543075478E-2</v>
      </c>
      <c r="AE16">
        <f t="shared" si="10"/>
        <v>2.4253057662989509E-2</v>
      </c>
      <c r="AI16">
        <f t="shared" si="11"/>
        <v>38.620058418720895</v>
      </c>
    </row>
    <row r="17" spans="1:35" x14ac:dyDescent="0.4">
      <c r="A17">
        <v>16</v>
      </c>
      <c r="B17">
        <v>23.3</v>
      </c>
      <c r="C17">
        <v>50</v>
      </c>
      <c r="D17">
        <v>0</v>
      </c>
      <c r="E17">
        <v>0.13200000000000001</v>
      </c>
      <c r="F17">
        <v>100</v>
      </c>
      <c r="G17">
        <v>85</v>
      </c>
      <c r="H17">
        <v>24.626313760781301</v>
      </c>
      <c r="I17">
        <f t="shared" si="12"/>
        <v>70.373686239218699</v>
      </c>
      <c r="J17">
        <v>26.279219659328</v>
      </c>
      <c r="K17">
        <v>24.06</v>
      </c>
      <c r="L17">
        <v>424.02620003766998</v>
      </c>
      <c r="M17">
        <v>16.5229780478649</v>
      </c>
      <c r="N17">
        <v>21.463574639995301</v>
      </c>
      <c r="O17">
        <v>0.30422107890252398</v>
      </c>
      <c r="P17">
        <f t="shared" si="13"/>
        <v>93.204903139537549</v>
      </c>
      <c r="R17">
        <v>16</v>
      </c>
      <c r="S17">
        <f t="shared" si="0"/>
        <v>0.67248908296943233</v>
      </c>
      <c r="T17">
        <f t="shared" si="1"/>
        <v>0.25773195876288657</v>
      </c>
      <c r="U17">
        <f t="shared" si="2"/>
        <v>0</v>
      </c>
      <c r="V17">
        <f t="shared" si="3"/>
        <v>6.5438373570520972E-2</v>
      </c>
      <c r="W17">
        <f t="shared" si="4"/>
        <v>1</v>
      </c>
      <c r="X17">
        <f t="shared" si="5"/>
        <v>0.21447335336221468</v>
      </c>
      <c r="Y17">
        <f t="shared" si="6"/>
        <v>0.28847941789643478</v>
      </c>
      <c r="Z17">
        <f t="shared" si="7"/>
        <v>3.8803116139395889E-2</v>
      </c>
      <c r="AA17">
        <f t="shared" si="8"/>
        <v>0.28605551426143738</v>
      </c>
      <c r="AB17">
        <f t="shared" si="9"/>
        <v>0.21348984896402654</v>
      </c>
      <c r="AD17">
        <v>93.204903139537549</v>
      </c>
      <c r="AE17">
        <f t="shared" si="10"/>
        <v>314.83984135714212</v>
      </c>
      <c r="AI17">
        <f t="shared" si="11"/>
        <v>237.79321768704995</v>
      </c>
    </row>
    <row r="18" spans="1:35" x14ac:dyDescent="0.4">
      <c r="A18">
        <v>17</v>
      </c>
      <c r="B18">
        <v>27.4</v>
      </c>
      <c r="C18">
        <v>33.5</v>
      </c>
      <c r="D18">
        <v>38</v>
      </c>
      <c r="E18">
        <v>1.1299999999999999</v>
      </c>
      <c r="F18">
        <v>88</v>
      </c>
      <c r="G18">
        <v>85</v>
      </c>
      <c r="H18">
        <v>26.153642616396301</v>
      </c>
      <c r="I18">
        <f t="shared" si="12"/>
        <v>68.846357383603703</v>
      </c>
      <c r="J18">
        <v>53.6958958544799</v>
      </c>
      <c r="K18">
        <v>24.06</v>
      </c>
      <c r="L18">
        <v>6388.7508337808204</v>
      </c>
      <c r="M18">
        <v>11.3741389053497</v>
      </c>
      <c r="N18">
        <v>74.877787827685395</v>
      </c>
      <c r="O18">
        <v>0.122905581952065</v>
      </c>
      <c r="P18">
        <f t="shared" si="13"/>
        <v>1.4552699278088959E-2</v>
      </c>
      <c r="R18">
        <v>17</v>
      </c>
      <c r="S18">
        <f t="shared" si="0"/>
        <v>0.85152838427947608</v>
      </c>
      <c r="T18">
        <f t="shared" si="1"/>
        <v>0.17268041237113402</v>
      </c>
      <c r="U18">
        <f t="shared" si="2"/>
        <v>0.39665970772442588</v>
      </c>
      <c r="V18">
        <f t="shared" si="3"/>
        <v>0.69949174078780174</v>
      </c>
      <c r="W18">
        <f t="shared" si="4"/>
        <v>0.87755102040816324</v>
      </c>
      <c r="X18">
        <f t="shared" si="5"/>
        <v>0.15309410572220236</v>
      </c>
      <c r="Y18">
        <f t="shared" si="6"/>
        <v>0.74121481765309583</v>
      </c>
      <c r="Z18">
        <f t="shared" si="7"/>
        <v>0.64618263338784643</v>
      </c>
      <c r="AA18">
        <f t="shared" si="8"/>
        <v>0.19675307583247581</v>
      </c>
      <c r="AB18">
        <f t="shared" si="9"/>
        <v>0.7495857352800307</v>
      </c>
      <c r="AD18">
        <v>1.4552699278088959E-2</v>
      </c>
      <c r="AE18">
        <f t="shared" si="10"/>
        <v>2.5112956762278569E-2</v>
      </c>
      <c r="AI18">
        <f t="shared" si="11"/>
        <v>72.565627052360625</v>
      </c>
    </row>
    <row r="19" spans="1:35" x14ac:dyDescent="0.4">
      <c r="A19">
        <v>18</v>
      </c>
      <c r="B19">
        <v>20.5</v>
      </c>
      <c r="C19">
        <v>15</v>
      </c>
      <c r="D19">
        <v>0</v>
      </c>
      <c r="E19">
        <v>0.22900000000000001</v>
      </c>
      <c r="F19">
        <v>100</v>
      </c>
      <c r="G19">
        <v>86</v>
      </c>
      <c r="H19">
        <v>24.344251637820499</v>
      </c>
      <c r="I19">
        <f t="shared" si="12"/>
        <v>69.655748362179509</v>
      </c>
      <c r="J19">
        <v>25.321183422880001</v>
      </c>
      <c r="K19">
        <v>24.06</v>
      </c>
      <c r="L19">
        <v>5393.0845037464396</v>
      </c>
      <c r="M19">
        <v>2.4358582660966199</v>
      </c>
      <c r="N19">
        <v>59.208457766637601</v>
      </c>
      <c r="O19">
        <v>0.14758615260987101</v>
      </c>
      <c r="P19">
        <f t="shared" si="13"/>
        <v>0.87208304041240792</v>
      </c>
      <c r="R19">
        <v>18</v>
      </c>
      <c r="S19">
        <f t="shared" si="0"/>
        <v>0.55021834061135377</v>
      </c>
      <c r="T19">
        <f t="shared" si="1"/>
        <v>7.7319587628865982E-2</v>
      </c>
      <c r="U19">
        <f t="shared" si="2"/>
        <v>0</v>
      </c>
      <c r="V19">
        <f t="shared" si="3"/>
        <v>0.12706480304955528</v>
      </c>
      <c r="W19">
        <f t="shared" si="4"/>
        <v>1</v>
      </c>
      <c r="X19">
        <f t="shared" si="5"/>
        <v>0.18562135689601203</v>
      </c>
      <c r="Y19">
        <f t="shared" si="6"/>
        <v>0.2726592318387846</v>
      </c>
      <c r="Z19">
        <f t="shared" si="7"/>
        <v>0.54479533187593898</v>
      </c>
      <c r="AA19">
        <f t="shared" si="8"/>
        <v>4.1725848460646711E-2</v>
      </c>
      <c r="AB19">
        <f t="shared" si="9"/>
        <v>0.59231929090616942</v>
      </c>
      <c r="AD19">
        <v>0.87208304041240792</v>
      </c>
      <c r="AE19">
        <f t="shared" si="10"/>
        <v>2.725321577246421</v>
      </c>
      <c r="AI19">
        <f t="shared" si="11"/>
        <v>212.50711812462458</v>
      </c>
    </row>
    <row r="20" spans="1:35" x14ac:dyDescent="0.4">
      <c r="A20">
        <v>19</v>
      </c>
      <c r="B20">
        <v>22.7</v>
      </c>
      <c r="C20">
        <v>7</v>
      </c>
      <c r="D20">
        <v>1.5</v>
      </c>
      <c r="E20">
        <v>0.35899999999999999</v>
      </c>
      <c r="F20">
        <v>100</v>
      </c>
      <c r="G20">
        <v>86</v>
      </c>
      <c r="H20">
        <v>25.453552738248501</v>
      </c>
      <c r="I20">
        <f t="shared" si="12"/>
        <v>68.546447261751496</v>
      </c>
      <c r="J20">
        <v>30.821420753588001</v>
      </c>
      <c r="K20">
        <v>24.06</v>
      </c>
      <c r="L20">
        <v>2623.2906536528599</v>
      </c>
      <c r="M20">
        <v>21.6566947375713</v>
      </c>
      <c r="N20">
        <v>82.624982843415793</v>
      </c>
      <c r="O20">
        <v>0.42255655778735002</v>
      </c>
      <c r="P20">
        <f t="shared" si="13"/>
        <v>0.4722294365620508</v>
      </c>
      <c r="R20">
        <v>19</v>
      </c>
      <c r="S20">
        <f t="shared" si="0"/>
        <v>0.64628820960698685</v>
      </c>
      <c r="T20">
        <f t="shared" si="1"/>
        <v>3.608247422680412E-2</v>
      </c>
      <c r="U20">
        <f t="shared" si="2"/>
        <v>1.5657620041753653E-2</v>
      </c>
      <c r="V20">
        <f t="shared" si="3"/>
        <v>0.20965692503176617</v>
      </c>
      <c r="W20">
        <f t="shared" si="4"/>
        <v>1</v>
      </c>
      <c r="X20">
        <f t="shared" si="5"/>
        <v>0.14104152282806159</v>
      </c>
      <c r="Y20">
        <f t="shared" si="6"/>
        <v>0.3634854183885215</v>
      </c>
      <c r="Z20">
        <f t="shared" si="7"/>
        <v>0.26275112114565552</v>
      </c>
      <c r="AA20">
        <f t="shared" si="8"/>
        <v>0.37509566601305816</v>
      </c>
      <c r="AB20">
        <f t="shared" si="9"/>
        <v>0.82734105789101842</v>
      </c>
      <c r="AD20">
        <v>0.4722294365620508</v>
      </c>
      <c r="AE20">
        <f t="shared" si="10"/>
        <v>1.2863639851620858</v>
      </c>
      <c r="AI20">
        <f t="shared" si="11"/>
        <v>172.40232936920231</v>
      </c>
    </row>
    <row r="21" spans="1:35" x14ac:dyDescent="0.4">
      <c r="A21">
        <v>20</v>
      </c>
      <c r="B21">
        <v>27.1</v>
      </c>
      <c r="C21">
        <v>0</v>
      </c>
      <c r="D21">
        <v>60.8</v>
      </c>
      <c r="E21">
        <v>1.2</v>
      </c>
      <c r="F21">
        <v>46</v>
      </c>
      <c r="G21">
        <v>86</v>
      </c>
      <c r="H21">
        <v>25.7573824791621</v>
      </c>
      <c r="I21">
        <f t="shared" si="12"/>
        <v>68.242617520837896</v>
      </c>
      <c r="J21">
        <v>55.652316472000003</v>
      </c>
      <c r="K21">
        <v>24.06</v>
      </c>
      <c r="L21">
        <v>1760.6847400426</v>
      </c>
      <c r="M21">
        <v>11.460586823591401</v>
      </c>
      <c r="N21">
        <v>54.790778009037602</v>
      </c>
      <c r="O21">
        <v>0.43507294668449997</v>
      </c>
      <c r="P21">
        <f t="shared" si="13"/>
        <v>4.5418294004175498E-2</v>
      </c>
      <c r="R21">
        <v>20</v>
      </c>
      <c r="S21">
        <f t="shared" si="0"/>
        <v>0.83842794759825345</v>
      </c>
      <c r="T21">
        <f t="shared" si="1"/>
        <v>0</v>
      </c>
      <c r="U21">
        <f t="shared" si="2"/>
        <v>0.63465553235908145</v>
      </c>
      <c r="V21">
        <f t="shared" si="3"/>
        <v>0.74396442185514611</v>
      </c>
      <c r="W21">
        <f t="shared" si="4"/>
        <v>0.44897959183673469</v>
      </c>
      <c r="X21">
        <f t="shared" si="5"/>
        <v>0.12883142096337352</v>
      </c>
      <c r="Y21">
        <f t="shared" si="6"/>
        <v>0.77352146431078828</v>
      </c>
      <c r="Z21">
        <f t="shared" si="7"/>
        <v>0.17491317462582304</v>
      </c>
      <c r="AA21">
        <f t="shared" si="8"/>
        <v>0.19825244485186222</v>
      </c>
      <c r="AB21">
        <f t="shared" si="9"/>
        <v>0.54798090597500959</v>
      </c>
      <c r="AD21">
        <v>4.5418294004175498E-2</v>
      </c>
      <c r="AE21">
        <f t="shared" si="10"/>
        <v>6.0267344256914282E-2</v>
      </c>
      <c r="AI21">
        <f t="shared" si="11"/>
        <v>32.693985052308761</v>
      </c>
    </row>
    <row r="22" spans="1:35" x14ac:dyDescent="0.4">
      <c r="A22">
        <v>21</v>
      </c>
      <c r="B22">
        <v>27.2</v>
      </c>
      <c r="C22">
        <v>0</v>
      </c>
      <c r="D22">
        <v>94.1</v>
      </c>
      <c r="E22">
        <v>1.5860000000000001</v>
      </c>
      <c r="F22">
        <v>22</v>
      </c>
      <c r="G22">
        <v>86</v>
      </c>
      <c r="H22">
        <v>24.139989220878899</v>
      </c>
      <c r="I22">
        <f t="shared" si="12"/>
        <v>69.860010779121097</v>
      </c>
      <c r="J22">
        <v>62.966995337215998</v>
      </c>
      <c r="K22">
        <v>24.06</v>
      </c>
      <c r="L22">
        <v>2445.2798323053398</v>
      </c>
      <c r="M22">
        <v>2.1589317296753099</v>
      </c>
      <c r="N22">
        <v>62.935972282958197</v>
      </c>
      <c r="O22">
        <v>0.17856746684978</v>
      </c>
      <c r="P22">
        <f t="shared" si="13"/>
        <v>1.937736332661269E-2</v>
      </c>
      <c r="R22">
        <v>21</v>
      </c>
      <c r="S22">
        <f t="shared" si="0"/>
        <v>0.84279475982532748</v>
      </c>
      <c r="T22">
        <f t="shared" si="1"/>
        <v>0</v>
      </c>
      <c r="U22">
        <f t="shared" si="2"/>
        <v>0.98225469728601245</v>
      </c>
      <c r="V22">
        <f t="shared" si="3"/>
        <v>0.98919949174078792</v>
      </c>
      <c r="W22">
        <f t="shared" si="4"/>
        <v>0.20408163265306123</v>
      </c>
      <c r="X22">
        <f t="shared" si="5"/>
        <v>0.19383011523048144</v>
      </c>
      <c r="Y22">
        <f t="shared" si="6"/>
        <v>0.89430977710855764</v>
      </c>
      <c r="Z22">
        <f t="shared" si="7"/>
        <v>0.24462452966423015</v>
      </c>
      <c r="AA22">
        <f t="shared" si="8"/>
        <v>3.6922782316298502E-2</v>
      </c>
      <c r="AB22">
        <f t="shared" si="9"/>
        <v>0.62973077895637997</v>
      </c>
      <c r="AD22">
        <v>1.937736332661269E-2</v>
      </c>
      <c r="AE22">
        <f t="shared" si="10"/>
        <v>2.1015900289047099E-2</v>
      </c>
      <c r="AI22">
        <f t="shared" si="11"/>
        <v>8.4559335282941106</v>
      </c>
    </row>
    <row r="23" spans="1:35" x14ac:dyDescent="0.4">
      <c r="A23">
        <v>22</v>
      </c>
      <c r="B23">
        <v>28</v>
      </c>
      <c r="C23">
        <v>0</v>
      </c>
      <c r="D23">
        <v>94</v>
      </c>
      <c r="E23">
        <v>1.603</v>
      </c>
      <c r="F23">
        <v>12</v>
      </c>
      <c r="G23">
        <v>86</v>
      </c>
      <c r="H23">
        <v>24.101714935643599</v>
      </c>
      <c r="I23">
        <f t="shared" si="12"/>
        <v>69.898285064356401</v>
      </c>
      <c r="J23">
        <v>64.289661180639996</v>
      </c>
      <c r="K23">
        <v>24.06</v>
      </c>
      <c r="L23">
        <v>1865.4499398704199</v>
      </c>
      <c r="M23">
        <v>1.07322983756169</v>
      </c>
      <c r="N23">
        <v>21.4924384130695</v>
      </c>
      <c r="O23">
        <v>0.33421352300802798</v>
      </c>
      <c r="P23">
        <f t="shared" si="13"/>
        <v>2.474224199525267E-2</v>
      </c>
      <c r="R23">
        <v>22</v>
      </c>
      <c r="S23">
        <f t="shared" si="0"/>
        <v>0.87772925764192156</v>
      </c>
      <c r="T23">
        <f t="shared" si="1"/>
        <v>0</v>
      </c>
      <c r="U23">
        <f t="shared" si="2"/>
        <v>0.98121085594989566</v>
      </c>
      <c r="V23">
        <f t="shared" si="3"/>
        <v>1</v>
      </c>
      <c r="W23">
        <f t="shared" si="4"/>
        <v>0.10204081632653061</v>
      </c>
      <c r="X23">
        <f t="shared" si="5"/>
        <v>0.19536825603301097</v>
      </c>
      <c r="Y23">
        <f t="shared" si="6"/>
        <v>0.91615114274692522</v>
      </c>
      <c r="Z23">
        <f t="shared" si="7"/>
        <v>0.18558126752249821</v>
      </c>
      <c r="AA23">
        <f t="shared" si="8"/>
        <v>1.809216366828207E-2</v>
      </c>
      <c r="AB23">
        <f t="shared" si="9"/>
        <v>0.21377954245729705</v>
      </c>
      <c r="AD23">
        <v>2.474224199525267E-2</v>
      </c>
      <c r="AE23">
        <f t="shared" si="10"/>
        <v>2.6006690965138614E-2</v>
      </c>
      <c r="AI23">
        <f t="shared" si="11"/>
        <v>5.1104866330567589</v>
      </c>
    </row>
    <row r="24" spans="1:35" x14ac:dyDescent="0.4">
      <c r="A24">
        <v>23</v>
      </c>
      <c r="B24">
        <v>29.1</v>
      </c>
      <c r="C24">
        <v>0</v>
      </c>
      <c r="D24">
        <v>80</v>
      </c>
      <c r="E24">
        <v>1.482</v>
      </c>
      <c r="F24">
        <v>42</v>
      </c>
      <c r="G24">
        <v>87</v>
      </c>
      <c r="H24">
        <v>25.926320155533698</v>
      </c>
      <c r="I24">
        <f t="shared" si="12"/>
        <v>67.073679844466298</v>
      </c>
      <c r="J24">
        <v>62.772695524416001</v>
      </c>
      <c r="K24">
        <v>24.06</v>
      </c>
      <c r="L24">
        <v>4680.3882021958898</v>
      </c>
      <c r="M24">
        <v>8.8932876016270797</v>
      </c>
      <c r="N24">
        <v>21.7402426305025</v>
      </c>
      <c r="O24">
        <v>0.22400735826204399</v>
      </c>
      <c r="P24">
        <f t="shared" si="13"/>
        <v>1.1562069388855815E-2</v>
      </c>
      <c r="R24">
        <v>23</v>
      </c>
      <c r="S24">
        <f t="shared" si="0"/>
        <v>0.92576419213973815</v>
      </c>
      <c r="T24">
        <f t="shared" si="1"/>
        <v>0</v>
      </c>
      <c r="U24">
        <f t="shared" si="2"/>
        <v>0.83507306889352817</v>
      </c>
      <c r="V24">
        <f t="shared" si="3"/>
        <v>0.92312579415501905</v>
      </c>
      <c r="W24">
        <f t="shared" si="4"/>
        <v>0.40816326530612246</v>
      </c>
      <c r="X24">
        <f t="shared" si="5"/>
        <v>8.1854952961750813E-2</v>
      </c>
      <c r="Y24">
        <f t="shared" si="6"/>
        <v>0.89110127718703158</v>
      </c>
      <c r="Z24">
        <f t="shared" si="7"/>
        <v>0.4722224702333927</v>
      </c>
      <c r="AA24">
        <f t="shared" si="8"/>
        <v>0.15372472232017839</v>
      </c>
      <c r="AB24">
        <f t="shared" si="9"/>
        <v>0.21626664867209389</v>
      </c>
      <c r="AD24">
        <v>1.1562069388855815E-2</v>
      </c>
      <c r="AE24">
        <f t="shared" si="10"/>
        <v>1.3520358713023903E-2</v>
      </c>
      <c r="AI24">
        <f t="shared" si="11"/>
        <v>16.937187092611637</v>
      </c>
    </row>
    <row r="25" spans="1:35" x14ac:dyDescent="0.4">
      <c r="A25">
        <v>24</v>
      </c>
      <c r="B25">
        <v>27.5</v>
      </c>
      <c r="C25">
        <v>2</v>
      </c>
      <c r="D25">
        <v>24.4</v>
      </c>
      <c r="E25">
        <v>0.86599999999999999</v>
      </c>
      <c r="F25">
        <v>86</v>
      </c>
      <c r="G25">
        <v>87</v>
      </c>
      <c r="H25">
        <v>25.7778099964818</v>
      </c>
      <c r="I25">
        <f t="shared" si="12"/>
        <v>67.222190003518193</v>
      </c>
      <c r="J25">
        <v>47.593226613200002</v>
      </c>
      <c r="K25">
        <v>24.06</v>
      </c>
      <c r="L25">
        <v>6479.6871712554203</v>
      </c>
      <c r="M25">
        <v>15.3293362848495</v>
      </c>
      <c r="N25">
        <v>22.9574028744345</v>
      </c>
      <c r="O25">
        <v>2.1214595941273E-2</v>
      </c>
      <c r="P25">
        <f t="shared" si="13"/>
        <v>2.5323432976387106E-2</v>
      </c>
      <c r="R25">
        <v>24</v>
      </c>
      <c r="S25">
        <f t="shared" si="0"/>
        <v>0.85589519650655033</v>
      </c>
      <c r="T25">
        <f t="shared" si="1"/>
        <v>1.0309278350515464E-2</v>
      </c>
      <c r="U25">
        <f t="shared" si="2"/>
        <v>0.25469728601252611</v>
      </c>
      <c r="V25">
        <f t="shared" si="3"/>
        <v>0.53176620076238879</v>
      </c>
      <c r="W25">
        <f t="shared" si="4"/>
        <v>0.8571428571428571</v>
      </c>
      <c r="X25">
        <f t="shared" si="5"/>
        <v>8.7823177680345185E-2</v>
      </c>
      <c r="Y25">
        <f t="shared" si="6"/>
        <v>0.64044058890022837</v>
      </c>
      <c r="Z25">
        <f t="shared" si="7"/>
        <v>0.65544255268792706</v>
      </c>
      <c r="AA25">
        <f t="shared" si="8"/>
        <v>0.26535276610841424</v>
      </c>
      <c r="AB25">
        <f t="shared" si="9"/>
        <v>0.22848277170036885</v>
      </c>
      <c r="AD25">
        <v>2.5323432976387106E-2</v>
      </c>
      <c r="AE25">
        <f t="shared" si="10"/>
        <v>4.562934380001496E-2</v>
      </c>
      <c r="AI25">
        <f t="shared" si="11"/>
        <v>80.186248217459877</v>
      </c>
    </row>
    <row r="26" spans="1:35" x14ac:dyDescent="0.4">
      <c r="A26">
        <v>25</v>
      </c>
      <c r="B26">
        <v>25.4</v>
      </c>
      <c r="C26">
        <v>123</v>
      </c>
      <c r="D26">
        <v>0</v>
      </c>
      <c r="E26">
        <v>0.22800000000000001</v>
      </c>
      <c r="F26">
        <v>100</v>
      </c>
      <c r="G26">
        <v>87</v>
      </c>
      <c r="H26">
        <v>23.133304744238799</v>
      </c>
      <c r="I26">
        <f t="shared" si="12"/>
        <v>69.866695255761201</v>
      </c>
      <c r="J26">
        <v>30.693191488831999</v>
      </c>
      <c r="K26">
        <v>24.06</v>
      </c>
      <c r="L26">
        <v>877.43878009257298</v>
      </c>
      <c r="M26">
        <v>0.28209452768004301</v>
      </c>
      <c r="N26">
        <v>6.5663666206377496</v>
      </c>
      <c r="O26">
        <v>0.16593685626993701</v>
      </c>
      <c r="P26">
        <f t="shared" si="13"/>
        <v>4.4739139492713793</v>
      </c>
      <c r="R26">
        <v>25</v>
      </c>
      <c r="S26">
        <f t="shared" si="0"/>
        <v>0.76419213973799127</v>
      </c>
      <c r="T26">
        <f t="shared" si="1"/>
        <v>0.634020618556701</v>
      </c>
      <c r="U26">
        <f t="shared" si="2"/>
        <v>0</v>
      </c>
      <c r="V26">
        <f t="shared" si="3"/>
        <v>0.12642947903430748</v>
      </c>
      <c r="W26">
        <f t="shared" si="4"/>
        <v>1</v>
      </c>
      <c r="X26">
        <f t="shared" si="5"/>
        <v>0.19409874640675262</v>
      </c>
      <c r="Y26">
        <f t="shared" si="6"/>
        <v>0.36136795064638588</v>
      </c>
      <c r="Z26">
        <f t="shared" si="7"/>
        <v>8.4973481227196904E-2</v>
      </c>
      <c r="AA26">
        <f t="shared" si="8"/>
        <v>4.370563450418077E-3</v>
      </c>
      <c r="AB26">
        <f t="shared" si="9"/>
        <v>6.3972867244039125E-2</v>
      </c>
      <c r="AD26">
        <v>4.4739139492713793</v>
      </c>
      <c r="AE26">
        <f t="shared" si="10"/>
        <v>17.801648846785017</v>
      </c>
      <c r="AI26">
        <f t="shared" si="11"/>
        <v>297.89877607467594</v>
      </c>
    </row>
    <row r="27" spans="1:35" x14ac:dyDescent="0.4">
      <c r="A27">
        <v>26</v>
      </c>
      <c r="B27">
        <v>26</v>
      </c>
      <c r="C27">
        <v>10</v>
      </c>
      <c r="D27">
        <v>5.2</v>
      </c>
      <c r="E27">
        <v>0.53300000000000003</v>
      </c>
      <c r="F27">
        <v>94</v>
      </c>
      <c r="G27">
        <v>87</v>
      </c>
      <c r="H27">
        <v>24.688856381779299</v>
      </c>
      <c r="I27">
        <f t="shared" si="12"/>
        <v>68.311143618220697</v>
      </c>
      <c r="J27">
        <v>37.944840078079999</v>
      </c>
      <c r="K27">
        <v>24.06</v>
      </c>
      <c r="L27">
        <v>3924.8547912253598</v>
      </c>
      <c r="M27">
        <v>13.258992008820501</v>
      </c>
      <c r="N27">
        <v>87.626645170415898</v>
      </c>
      <c r="O27">
        <v>0.222285470875354</v>
      </c>
      <c r="P27">
        <f t="shared" si="13"/>
        <v>0.1265303173237968</v>
      </c>
      <c r="R27">
        <v>26</v>
      </c>
      <c r="S27">
        <f t="shared" si="0"/>
        <v>0.79039301310043675</v>
      </c>
      <c r="T27">
        <f t="shared" si="1"/>
        <v>5.1546391752577317E-2</v>
      </c>
      <c r="U27">
        <f t="shared" si="2"/>
        <v>5.4279749478079335E-2</v>
      </c>
      <c r="V27">
        <f t="shared" si="3"/>
        <v>0.32020330368487926</v>
      </c>
      <c r="W27">
        <f t="shared" si="4"/>
        <v>0.93877551020408168</v>
      </c>
      <c r="X27">
        <f t="shared" si="5"/>
        <v>0.13158530090586232</v>
      </c>
      <c r="Y27">
        <f t="shared" si="6"/>
        <v>0.48111543570179782</v>
      </c>
      <c r="Z27">
        <f t="shared" si="7"/>
        <v>0.39528756600925974</v>
      </c>
      <c r="AA27">
        <f t="shared" si="8"/>
        <v>0.22944432400732429</v>
      </c>
      <c r="AB27">
        <f t="shared" si="9"/>
        <v>0.87754062909549402</v>
      </c>
      <c r="AD27">
        <v>0.1265303173237968</v>
      </c>
      <c r="AE27">
        <f t="shared" si="10"/>
        <v>0.29093392889603092</v>
      </c>
      <c r="AI27">
        <f t="shared" si="11"/>
        <v>129.93218941474544</v>
      </c>
    </row>
    <row r="28" spans="1:35" x14ac:dyDescent="0.4">
      <c r="A28">
        <v>27</v>
      </c>
      <c r="B28">
        <v>28.2</v>
      </c>
      <c r="C28">
        <v>0.5</v>
      </c>
      <c r="D28">
        <v>61.2</v>
      </c>
      <c r="E28">
        <v>1.246</v>
      </c>
      <c r="F28">
        <v>54</v>
      </c>
      <c r="G28">
        <v>87</v>
      </c>
      <c r="H28">
        <v>24.660769167621499</v>
      </c>
      <c r="I28">
        <f t="shared" si="12"/>
        <v>68.339230832378504</v>
      </c>
      <c r="J28">
        <v>58.937630129807999</v>
      </c>
      <c r="K28">
        <v>24.06</v>
      </c>
      <c r="L28">
        <v>6148.9858192903303</v>
      </c>
      <c r="M28">
        <v>3.2977216760879</v>
      </c>
      <c r="N28">
        <v>20.7049838253314</v>
      </c>
      <c r="O28">
        <v>0.46295079825424901</v>
      </c>
      <c r="P28">
        <f t="shared" si="13"/>
        <v>1.1555539582450862E-2</v>
      </c>
      <c r="R28">
        <v>27</v>
      </c>
      <c r="S28">
        <f t="shared" si="0"/>
        <v>0.88646288209606983</v>
      </c>
      <c r="T28">
        <f t="shared" si="1"/>
        <v>2.5773195876288659E-3</v>
      </c>
      <c r="U28">
        <f t="shared" si="2"/>
        <v>0.63883089770354906</v>
      </c>
      <c r="V28">
        <f t="shared" si="3"/>
        <v>0.77318932655654382</v>
      </c>
      <c r="W28">
        <f t="shared" si="4"/>
        <v>0.53061224489795922</v>
      </c>
      <c r="X28">
        <f t="shared" si="5"/>
        <v>0.13271405066199518</v>
      </c>
      <c r="Y28">
        <f t="shared" si="6"/>
        <v>0.82777230717761008</v>
      </c>
      <c r="Z28">
        <f t="shared" si="7"/>
        <v>0.62176769930514542</v>
      </c>
      <c r="AA28">
        <f t="shared" si="8"/>
        <v>5.6674170203579073E-2</v>
      </c>
      <c r="AB28">
        <f t="shared" si="9"/>
        <v>0.20587619351787376</v>
      </c>
      <c r="AD28">
        <v>1.1555539582450862E-2</v>
      </c>
      <c r="AE28">
        <f t="shared" si="10"/>
        <v>1.5344805728891646E-2</v>
      </c>
      <c r="AI28">
        <f t="shared" si="11"/>
        <v>32.791771594945317</v>
      </c>
    </row>
    <row r="29" spans="1:35" x14ac:dyDescent="0.4">
      <c r="A29">
        <v>28</v>
      </c>
      <c r="B29">
        <v>26.7</v>
      </c>
      <c r="C29">
        <v>103</v>
      </c>
      <c r="D29">
        <v>7.4</v>
      </c>
      <c r="E29">
        <v>0.60699999999999998</v>
      </c>
      <c r="F29">
        <v>92</v>
      </c>
      <c r="G29">
        <v>87</v>
      </c>
      <c r="H29">
        <v>23.616976344680399</v>
      </c>
      <c r="I29">
        <f t="shared" si="12"/>
        <v>69.383023655319604</v>
      </c>
      <c r="J29">
        <v>41.238292264271998</v>
      </c>
      <c r="K29">
        <v>24.06</v>
      </c>
      <c r="L29">
        <v>4414.5158386639996</v>
      </c>
      <c r="M29">
        <v>7.0401420917908402</v>
      </c>
      <c r="N29">
        <v>4.2429191882546098</v>
      </c>
      <c r="O29">
        <v>0.109410393164686</v>
      </c>
      <c r="P29">
        <f t="shared" si="13"/>
        <v>7.7500294956946922E-2</v>
      </c>
      <c r="R29">
        <v>28</v>
      </c>
      <c r="S29">
        <f t="shared" si="0"/>
        <v>0.82096069868995625</v>
      </c>
      <c r="T29">
        <f t="shared" si="1"/>
        <v>0.53092783505154639</v>
      </c>
      <c r="U29">
        <f t="shared" si="2"/>
        <v>7.7244258872651364E-2</v>
      </c>
      <c r="V29">
        <f t="shared" si="3"/>
        <v>0.3672172808132147</v>
      </c>
      <c r="W29">
        <f t="shared" si="4"/>
        <v>0.91836734693877553</v>
      </c>
      <c r="X29">
        <f t="shared" si="5"/>
        <v>0.17466128286980409</v>
      </c>
      <c r="Y29">
        <f t="shared" si="6"/>
        <v>0.53550067122348188</v>
      </c>
      <c r="Z29">
        <f t="shared" si="7"/>
        <v>0.44514906153013722</v>
      </c>
      <c r="AA29">
        <f t="shared" si="8"/>
        <v>0.12158341663720157</v>
      </c>
      <c r="AB29">
        <f t="shared" si="9"/>
        <v>4.0653407193298484E-2</v>
      </c>
      <c r="AD29">
        <v>7.7500294956946922E-2</v>
      </c>
      <c r="AE29">
        <f t="shared" si="10"/>
        <v>0.21336694116321867</v>
      </c>
      <c r="AI29">
        <f t="shared" si="11"/>
        <v>175.31113434051909</v>
      </c>
    </row>
    <row r="30" spans="1:35" x14ac:dyDescent="0.4">
      <c r="A30">
        <v>29</v>
      </c>
      <c r="B30">
        <v>27.8</v>
      </c>
      <c r="C30">
        <v>3</v>
      </c>
      <c r="D30">
        <v>26.5</v>
      </c>
      <c r="E30">
        <v>0.89300000000000002</v>
      </c>
      <c r="F30">
        <v>78</v>
      </c>
      <c r="G30">
        <v>88</v>
      </c>
      <c r="H30">
        <v>24.286794850159499</v>
      </c>
      <c r="I30">
        <f t="shared" si="12"/>
        <v>67.713205149840505</v>
      </c>
      <c r="J30">
        <v>49.394616200144</v>
      </c>
      <c r="K30">
        <v>24.06</v>
      </c>
      <c r="L30">
        <v>4470.52182479762</v>
      </c>
      <c r="M30">
        <v>11.5063661493587</v>
      </c>
      <c r="N30">
        <v>95.674759330724697</v>
      </c>
      <c r="O30">
        <v>0.47055793681681102</v>
      </c>
      <c r="P30">
        <f t="shared" si="13"/>
        <v>3.2795888169345221E-2</v>
      </c>
      <c r="R30">
        <v>29</v>
      </c>
      <c r="S30">
        <f t="shared" si="0"/>
        <v>0.86899563318777295</v>
      </c>
      <c r="T30">
        <f t="shared" si="1"/>
        <v>1.5463917525773196E-2</v>
      </c>
      <c r="U30">
        <f t="shared" si="2"/>
        <v>0.27661795407098122</v>
      </c>
      <c r="V30">
        <f t="shared" si="3"/>
        <v>0.54891994917407871</v>
      </c>
      <c r="W30">
        <f t="shared" si="4"/>
        <v>0.77551020408163263</v>
      </c>
      <c r="X30">
        <f t="shared" si="5"/>
        <v>0.10755575861752559</v>
      </c>
      <c r="Y30">
        <f t="shared" si="6"/>
        <v>0.67018718651685671</v>
      </c>
      <c r="Z30">
        <f t="shared" si="7"/>
        <v>0.45085207229922186</v>
      </c>
      <c r="AA30">
        <f t="shared" si="8"/>
        <v>0.19904645012324396</v>
      </c>
      <c r="AB30">
        <f t="shared" si="9"/>
        <v>0.95831615000005854</v>
      </c>
      <c r="AD30">
        <v>3.2795888169345221E-2</v>
      </c>
      <c r="AE30">
        <f t="shared" si="10"/>
        <v>5.6475317849345674E-2</v>
      </c>
      <c r="AI30">
        <f t="shared" si="11"/>
        <v>72.202434517794075</v>
      </c>
    </row>
    <row r="31" spans="1:35" x14ac:dyDescent="0.4">
      <c r="A31">
        <v>30</v>
      </c>
      <c r="B31">
        <v>28.4</v>
      </c>
      <c r="C31">
        <v>0</v>
      </c>
      <c r="D31">
        <v>57.4</v>
      </c>
      <c r="E31">
        <v>1.179</v>
      </c>
      <c r="F31">
        <v>46</v>
      </c>
      <c r="G31">
        <v>88</v>
      </c>
      <c r="H31">
        <v>26.3540380570692</v>
      </c>
      <c r="I31">
        <f t="shared" si="12"/>
        <v>65.645961942930796</v>
      </c>
      <c r="J31">
        <v>56.039056917872003</v>
      </c>
      <c r="K31">
        <v>24.06</v>
      </c>
      <c r="L31">
        <v>4779.9413067701698</v>
      </c>
      <c r="M31">
        <v>12.8788976717367</v>
      </c>
      <c r="N31">
        <v>41.446005513291098</v>
      </c>
      <c r="O31">
        <v>0.39616510965312801</v>
      </c>
      <c r="P31">
        <f t="shared" si="13"/>
        <v>1.7646340637158208E-2</v>
      </c>
      <c r="R31">
        <v>30</v>
      </c>
      <c r="S31">
        <f t="shared" si="0"/>
        <v>0.89519650655021843</v>
      </c>
      <c r="T31">
        <f t="shared" si="1"/>
        <v>0</v>
      </c>
      <c r="U31">
        <f t="shared" si="2"/>
        <v>0.59916492693110646</v>
      </c>
      <c r="V31">
        <f t="shared" si="3"/>
        <v>0.73062261753494284</v>
      </c>
      <c r="W31">
        <f t="shared" si="4"/>
        <v>0.44897959183673469</v>
      </c>
      <c r="X31">
        <f t="shared" si="5"/>
        <v>2.4478802228881855E-2</v>
      </c>
      <c r="Y31">
        <f t="shared" si="6"/>
        <v>0.77990776325956046</v>
      </c>
      <c r="Z31">
        <f t="shared" si="7"/>
        <v>0.4823598228036764</v>
      </c>
      <c r="AA31">
        <f t="shared" si="8"/>
        <v>0.22285189604538919</v>
      </c>
      <c r="AB31">
        <f t="shared" si="9"/>
        <v>0.41404506358687543</v>
      </c>
      <c r="AD31">
        <v>1.7646340637158208E-2</v>
      </c>
      <c r="AE31">
        <f t="shared" si="10"/>
        <v>2.3366419224240646E-2</v>
      </c>
      <c r="AI31">
        <f t="shared" si="11"/>
        <v>32.415097864752582</v>
      </c>
    </row>
    <row r="32" spans="1:35" x14ac:dyDescent="0.4">
      <c r="A32">
        <v>31</v>
      </c>
      <c r="B32">
        <v>28.9</v>
      </c>
      <c r="C32">
        <v>0</v>
      </c>
      <c r="D32">
        <v>37.5</v>
      </c>
      <c r="E32">
        <v>1.036</v>
      </c>
      <c r="F32">
        <v>80</v>
      </c>
      <c r="G32">
        <v>88</v>
      </c>
      <c r="H32">
        <v>26.6629063860339</v>
      </c>
      <c r="I32">
        <f t="shared" si="12"/>
        <v>65.337093613966104</v>
      </c>
      <c r="J32">
        <v>54.297669023440001</v>
      </c>
      <c r="K32">
        <v>24.06</v>
      </c>
      <c r="L32">
        <v>4414.4829160696399</v>
      </c>
      <c r="M32">
        <v>14.298723710359001</v>
      </c>
      <c r="N32">
        <v>38.833418211475902</v>
      </c>
      <c r="O32">
        <v>2.1564518176681299E-2</v>
      </c>
      <c r="P32">
        <f t="shared" si="13"/>
        <v>2.387311770351155E-2</v>
      </c>
      <c r="R32">
        <v>31</v>
      </c>
      <c r="S32">
        <f t="shared" si="0"/>
        <v>0.91703056768558955</v>
      </c>
      <c r="T32">
        <f t="shared" si="1"/>
        <v>0</v>
      </c>
      <c r="U32">
        <f t="shared" si="2"/>
        <v>0.39144050104384137</v>
      </c>
      <c r="V32">
        <f t="shared" si="3"/>
        <v>0.63977128335451083</v>
      </c>
      <c r="W32">
        <f t="shared" si="4"/>
        <v>0.79591836734693877</v>
      </c>
      <c r="X32">
        <f t="shared" si="5"/>
        <v>1.2066213033055434E-2</v>
      </c>
      <c r="Y32">
        <f t="shared" si="6"/>
        <v>0.75115198196406963</v>
      </c>
      <c r="Z32">
        <f t="shared" si="7"/>
        <v>0.44514570906867479</v>
      </c>
      <c r="AA32">
        <f t="shared" si="8"/>
        <v>0.24747762698868797</v>
      </c>
      <c r="AB32">
        <f t="shared" si="9"/>
        <v>0.38782362884958832</v>
      </c>
      <c r="AD32">
        <v>2.387311770351155E-2</v>
      </c>
      <c r="AE32">
        <f t="shared" si="10"/>
        <v>3.7865901187664995E-2</v>
      </c>
      <c r="AI32">
        <f t="shared" si="11"/>
        <v>58.613138250037679</v>
      </c>
    </row>
    <row r="33" spans="1:35" x14ac:dyDescent="0.4">
      <c r="A33">
        <v>32</v>
      </c>
      <c r="B33">
        <v>26.6</v>
      </c>
      <c r="C33">
        <v>31.5</v>
      </c>
      <c r="D33">
        <v>14.7</v>
      </c>
      <c r="E33">
        <v>0.68700000000000006</v>
      </c>
      <c r="F33">
        <v>86</v>
      </c>
      <c r="G33">
        <v>88</v>
      </c>
      <c r="H33">
        <v>24.983647334050499</v>
      </c>
      <c r="I33">
        <f t="shared" si="12"/>
        <v>67.016352665949498</v>
      </c>
      <c r="J33">
        <v>43.026468300895999</v>
      </c>
      <c r="K33">
        <v>24.06</v>
      </c>
      <c r="L33">
        <v>5659.8820892159301</v>
      </c>
      <c r="M33">
        <v>22.438732433457101</v>
      </c>
      <c r="N33">
        <v>50.121645168708604</v>
      </c>
      <c r="O33">
        <v>0.35650364677349</v>
      </c>
      <c r="P33">
        <f t="shared" si="13"/>
        <v>4.6167344268427661E-2</v>
      </c>
      <c r="R33">
        <v>32</v>
      </c>
      <c r="S33">
        <f t="shared" si="0"/>
        <v>0.81659388646288222</v>
      </c>
      <c r="T33">
        <f t="shared" si="1"/>
        <v>0.16237113402061856</v>
      </c>
      <c r="U33">
        <f t="shared" si="2"/>
        <v>0.1534446764091858</v>
      </c>
      <c r="V33">
        <f t="shared" si="3"/>
        <v>0.41804320203303685</v>
      </c>
      <c r="W33">
        <f t="shared" si="4"/>
        <v>0.8571428571428571</v>
      </c>
      <c r="X33">
        <f t="shared" si="5"/>
        <v>7.9551127512666991E-2</v>
      </c>
      <c r="Y33">
        <f t="shared" si="6"/>
        <v>0.56502907163984617</v>
      </c>
      <c r="Z33">
        <f t="shared" si="7"/>
        <v>0.57196295462733804</v>
      </c>
      <c r="AA33">
        <f t="shared" si="8"/>
        <v>0.38865947549572399</v>
      </c>
      <c r="AB33">
        <f t="shared" si="9"/>
        <v>0.50111879270999182</v>
      </c>
      <c r="AD33">
        <v>4.6167344268427661E-2</v>
      </c>
      <c r="AE33">
        <f t="shared" si="10"/>
        <v>9.7458356016338635E-2</v>
      </c>
      <c r="AI33">
        <f t="shared" si="11"/>
        <v>111.09803381735178</v>
      </c>
    </row>
    <row r="34" spans="1:35" x14ac:dyDescent="0.4">
      <c r="A34">
        <v>33</v>
      </c>
      <c r="B34">
        <v>25.4</v>
      </c>
      <c r="C34">
        <v>51</v>
      </c>
      <c r="D34">
        <v>9.5</v>
      </c>
      <c r="E34">
        <v>0.623</v>
      </c>
      <c r="F34">
        <v>94</v>
      </c>
      <c r="G34">
        <v>88</v>
      </c>
      <c r="H34">
        <v>26.328632184413799</v>
      </c>
      <c r="I34">
        <f t="shared" si="12"/>
        <v>65.671367815586194</v>
      </c>
      <c r="J34">
        <v>39.992496324896003</v>
      </c>
      <c r="K34">
        <v>24.06</v>
      </c>
      <c r="L34">
        <v>2177.8739450176099</v>
      </c>
      <c r="M34">
        <v>4.0759941785707403E-2</v>
      </c>
      <c r="N34">
        <v>67.758484022790896</v>
      </c>
      <c r="O34">
        <v>0.19345017150618399</v>
      </c>
      <c r="P34">
        <f t="shared" si="13"/>
        <v>0.15237133010737661</v>
      </c>
      <c r="R34">
        <v>33</v>
      </c>
      <c r="S34">
        <f t="shared" si="0"/>
        <v>0.76419213973799127</v>
      </c>
      <c r="T34">
        <f t="shared" si="1"/>
        <v>0.26288659793814434</v>
      </c>
      <c r="U34">
        <f t="shared" si="2"/>
        <v>9.916492693110647E-2</v>
      </c>
      <c r="V34">
        <f t="shared" si="3"/>
        <v>0.37738246505717915</v>
      </c>
      <c r="W34">
        <f t="shared" si="4"/>
        <v>0.93877551020408168</v>
      </c>
      <c r="X34">
        <f t="shared" si="5"/>
        <v>2.549979606625578E-2</v>
      </c>
      <c r="Y34">
        <f t="shared" si="6"/>
        <v>0.51492866903715007</v>
      </c>
      <c r="Z34">
        <f t="shared" si="7"/>
        <v>0.21739496439454381</v>
      </c>
      <c r="AA34">
        <f t="shared" si="8"/>
        <v>1.8481081743140313E-4</v>
      </c>
      <c r="AB34">
        <f t="shared" si="9"/>
        <v>0.67813229142180675</v>
      </c>
      <c r="AD34">
        <v>0.15237133010737661</v>
      </c>
      <c r="AE34">
        <f t="shared" si="10"/>
        <v>0.37362811324632333</v>
      </c>
      <c r="AI34">
        <f t="shared" si="11"/>
        <v>145.20893332297246</v>
      </c>
    </row>
    <row r="35" spans="1:35" x14ac:dyDescent="0.4">
      <c r="A35">
        <v>34</v>
      </c>
      <c r="B35">
        <v>25.6</v>
      </c>
      <c r="C35">
        <v>3</v>
      </c>
      <c r="D35">
        <v>0</v>
      </c>
      <c r="E35">
        <v>0.47899999999999998</v>
      </c>
      <c r="F35">
        <v>98</v>
      </c>
      <c r="G35">
        <v>88</v>
      </c>
      <c r="H35">
        <v>24.345820059961</v>
      </c>
      <c r="I35">
        <f t="shared" si="12"/>
        <v>67.654179940039</v>
      </c>
      <c r="J35">
        <v>37.157282141056001</v>
      </c>
      <c r="K35">
        <v>24.06</v>
      </c>
      <c r="L35">
        <v>9185.8164479484803</v>
      </c>
      <c r="M35">
        <v>34.098639876029601</v>
      </c>
      <c r="N35">
        <v>13.139460547944299</v>
      </c>
      <c r="O35">
        <v>0.129740202202138</v>
      </c>
      <c r="P35">
        <f t="shared" si="13"/>
        <v>6.2731956937547226E-2</v>
      </c>
      <c r="R35">
        <v>34</v>
      </c>
      <c r="S35">
        <f t="shared" si="0"/>
        <v>0.77292576419213987</v>
      </c>
      <c r="T35">
        <f t="shared" si="1"/>
        <v>1.5463917525773196E-2</v>
      </c>
      <c r="U35">
        <f t="shared" si="2"/>
        <v>0</v>
      </c>
      <c r="V35">
        <f t="shared" si="3"/>
        <v>0.28589580686149935</v>
      </c>
      <c r="W35">
        <f t="shared" si="4"/>
        <v>0.97959183673469385</v>
      </c>
      <c r="X35">
        <f t="shared" si="5"/>
        <v>0.10518369384831032</v>
      </c>
      <c r="Y35">
        <f t="shared" si="6"/>
        <v>0.46811038159122187</v>
      </c>
      <c r="Z35">
        <f t="shared" si="7"/>
        <v>0.93100388948316171</v>
      </c>
      <c r="AA35">
        <f t="shared" si="8"/>
        <v>0.59089111211451129</v>
      </c>
      <c r="AB35">
        <f t="shared" si="9"/>
        <v>0.12994423337491476</v>
      </c>
      <c r="AD35">
        <v>6.2731956937547226E-2</v>
      </c>
      <c r="AE35">
        <f t="shared" si="10"/>
        <v>0.15198419420238451</v>
      </c>
      <c r="AI35">
        <f t="shared" si="11"/>
        <v>142.27555080689149</v>
      </c>
    </row>
    <row r="36" spans="1:35" x14ac:dyDescent="0.4">
      <c r="A36">
        <v>35</v>
      </c>
      <c r="B36">
        <v>25.4</v>
      </c>
      <c r="C36">
        <v>0.5</v>
      </c>
      <c r="D36">
        <v>0</v>
      </c>
      <c r="E36">
        <v>0.441</v>
      </c>
      <c r="F36">
        <v>98</v>
      </c>
      <c r="G36">
        <v>88</v>
      </c>
      <c r="H36">
        <v>26.291944978935899</v>
      </c>
      <c r="I36">
        <f t="shared" si="12"/>
        <v>65.708055021064098</v>
      </c>
      <c r="J36">
        <v>35.592460108040001</v>
      </c>
      <c r="K36">
        <v>24.06</v>
      </c>
      <c r="L36">
        <v>2075.6459577484402</v>
      </c>
      <c r="M36">
        <v>21.2871931889125</v>
      </c>
      <c r="N36">
        <v>80.513154025570103</v>
      </c>
      <c r="O36">
        <v>0.23086945237826501</v>
      </c>
      <c r="P36">
        <f t="shared" si="13"/>
        <v>0.355044580988362</v>
      </c>
      <c r="R36">
        <v>35</v>
      </c>
      <c r="S36">
        <f t="shared" si="0"/>
        <v>0.76419213973799127</v>
      </c>
      <c r="T36">
        <f t="shared" si="1"/>
        <v>2.5773195876288659E-3</v>
      </c>
      <c r="U36">
        <f t="shared" si="2"/>
        <v>0</v>
      </c>
      <c r="V36">
        <f t="shared" si="3"/>
        <v>0.26175349428208383</v>
      </c>
      <c r="W36">
        <f t="shared" si="4"/>
        <v>0.97959183673469385</v>
      </c>
      <c r="X36">
        <f t="shared" si="5"/>
        <v>2.6974156392762898E-2</v>
      </c>
      <c r="Y36">
        <f t="shared" si="6"/>
        <v>0.44227025700344247</v>
      </c>
      <c r="Z36">
        <f t="shared" si="7"/>
        <v>0.20698523228292678</v>
      </c>
      <c r="AA36">
        <f t="shared" si="8"/>
        <v>0.36868696137397922</v>
      </c>
      <c r="AB36">
        <f t="shared" si="9"/>
        <v>0.80614552444990084</v>
      </c>
      <c r="AD36">
        <v>0.355044580988362</v>
      </c>
      <c r="AE36">
        <f t="shared" si="10"/>
        <v>0.86859934259618277</v>
      </c>
      <c r="AI36">
        <f t="shared" si="11"/>
        <v>144.64514855520483</v>
      </c>
    </row>
    <row r="37" spans="1:35" x14ac:dyDescent="0.4">
      <c r="A37">
        <v>36</v>
      </c>
      <c r="B37">
        <v>26.7</v>
      </c>
      <c r="C37">
        <v>0</v>
      </c>
      <c r="D37">
        <v>47.7</v>
      </c>
      <c r="E37">
        <v>1.2370000000000001</v>
      </c>
      <c r="F37">
        <v>86</v>
      </c>
      <c r="G37">
        <v>88</v>
      </c>
      <c r="H37">
        <v>23.388049616926299</v>
      </c>
      <c r="I37">
        <f t="shared" si="12"/>
        <v>68.611950383073705</v>
      </c>
      <c r="J37">
        <v>56.327458864752003</v>
      </c>
      <c r="K37">
        <v>24.06</v>
      </c>
      <c r="L37">
        <v>2048.8084759363601</v>
      </c>
      <c r="M37">
        <v>11.729466078030599</v>
      </c>
      <c r="N37">
        <v>4.3129036353362702</v>
      </c>
      <c r="O37">
        <v>9.9449545914749499E-2</v>
      </c>
      <c r="P37">
        <f t="shared" si="13"/>
        <v>3.636301066258097E-2</v>
      </c>
      <c r="R37">
        <v>36</v>
      </c>
      <c r="S37">
        <f t="shared" si="0"/>
        <v>0.82096069868995625</v>
      </c>
      <c r="T37">
        <f t="shared" si="1"/>
        <v>0</v>
      </c>
      <c r="U37">
        <f t="shared" si="2"/>
        <v>0.4979123173277662</v>
      </c>
      <c r="V37">
        <f t="shared" si="3"/>
        <v>0.76747141041931388</v>
      </c>
      <c r="W37">
        <f t="shared" si="4"/>
        <v>0.8571428571428571</v>
      </c>
      <c r="X37">
        <f t="shared" si="5"/>
        <v>0.14367391747578187</v>
      </c>
      <c r="Y37">
        <f t="shared" si="6"/>
        <v>0.78467018485224083</v>
      </c>
      <c r="Z37">
        <f t="shared" si="7"/>
        <v>0.20425240926961094</v>
      </c>
      <c r="AA37">
        <f t="shared" si="8"/>
        <v>0.20291593741781022</v>
      </c>
      <c r="AB37">
        <f t="shared" si="9"/>
        <v>4.1355811515061007E-2</v>
      </c>
      <c r="AD37">
        <v>3.636301066258097E-2</v>
      </c>
      <c r="AE37">
        <f t="shared" si="10"/>
        <v>5.6303407951286542E-2</v>
      </c>
      <c r="AI37">
        <f t="shared" si="11"/>
        <v>54.837036112703011</v>
      </c>
    </row>
    <row r="38" spans="1:35" x14ac:dyDescent="0.4">
      <c r="A38">
        <v>37</v>
      </c>
      <c r="B38">
        <v>26.3</v>
      </c>
      <c r="C38">
        <v>1.5</v>
      </c>
      <c r="D38">
        <v>10.3</v>
      </c>
      <c r="E38">
        <v>0.70299999999999996</v>
      </c>
      <c r="F38">
        <v>94</v>
      </c>
      <c r="G38">
        <v>88</v>
      </c>
      <c r="H38">
        <v>24.282288104677601</v>
      </c>
      <c r="I38">
        <f t="shared" si="12"/>
        <v>67.717711895322395</v>
      </c>
      <c r="J38">
        <v>43.097325464396</v>
      </c>
      <c r="K38">
        <v>24.06</v>
      </c>
      <c r="L38">
        <v>4320.4880210638403</v>
      </c>
      <c r="M38">
        <v>2.4344067102204399</v>
      </c>
      <c r="N38">
        <v>76.985965699270196</v>
      </c>
      <c r="O38">
        <v>0.44263183720524402</v>
      </c>
      <c r="P38">
        <f t="shared" si="13"/>
        <v>5.7570112049400005E-2</v>
      </c>
      <c r="R38">
        <v>37</v>
      </c>
      <c r="S38">
        <f t="shared" si="0"/>
        <v>0.80349344978165937</v>
      </c>
      <c r="T38">
        <f t="shared" si="1"/>
        <v>7.7319587628865982E-3</v>
      </c>
      <c r="U38">
        <f t="shared" si="2"/>
        <v>0.10751565762004177</v>
      </c>
      <c r="V38">
        <f t="shared" si="3"/>
        <v>0.4282083862770012</v>
      </c>
      <c r="W38">
        <f t="shared" si="4"/>
        <v>0.93877551020408168</v>
      </c>
      <c r="X38">
        <f t="shared" si="5"/>
        <v>0.10773687262317441</v>
      </c>
      <c r="Y38">
        <f t="shared" si="6"/>
        <v>0.56619914586819009</v>
      </c>
      <c r="Z38">
        <f t="shared" si="7"/>
        <v>0.43557434115849947</v>
      </c>
      <c r="AA38">
        <f t="shared" si="8"/>
        <v>4.1700672401408734E-2</v>
      </c>
      <c r="AB38">
        <f t="shared" si="9"/>
        <v>0.77074462571632196</v>
      </c>
      <c r="AD38">
        <v>5.7570112049400005E-2</v>
      </c>
      <c r="AE38">
        <f t="shared" si="10"/>
        <v>0.12030315302485486</v>
      </c>
      <c r="AI38">
        <f t="shared" si="11"/>
        <v>108.96807169946902</v>
      </c>
    </row>
    <row r="39" spans="1:35" x14ac:dyDescent="0.4">
      <c r="A39">
        <v>38</v>
      </c>
      <c r="B39">
        <v>25.1</v>
      </c>
      <c r="C39">
        <v>15.5</v>
      </c>
      <c r="D39">
        <v>2.9</v>
      </c>
      <c r="E39">
        <v>0.52600000000000002</v>
      </c>
      <c r="F39">
        <v>98</v>
      </c>
      <c r="G39">
        <v>88</v>
      </c>
      <c r="H39">
        <v>25.5291096756111</v>
      </c>
      <c r="I39">
        <f t="shared" si="12"/>
        <v>66.470890324388904</v>
      </c>
      <c r="J39">
        <v>37.302157053511998</v>
      </c>
      <c r="K39">
        <v>24.06</v>
      </c>
      <c r="L39">
        <v>2274.8626107687901</v>
      </c>
      <c r="M39">
        <v>9.2903409205236596</v>
      </c>
      <c r="N39">
        <v>93.678107223418493</v>
      </c>
      <c r="O39">
        <v>9.0575114704323195E-2</v>
      </c>
      <c r="P39">
        <f t="shared" si="13"/>
        <v>0.21534301597984523</v>
      </c>
      <c r="R39">
        <v>38</v>
      </c>
      <c r="S39">
        <f t="shared" si="0"/>
        <v>0.75109170305676876</v>
      </c>
      <c r="T39">
        <f t="shared" si="1"/>
        <v>7.9896907216494839E-2</v>
      </c>
      <c r="U39">
        <f t="shared" si="2"/>
        <v>3.0271398747390398E-2</v>
      </c>
      <c r="V39">
        <f t="shared" si="3"/>
        <v>0.31575603557814486</v>
      </c>
      <c r="W39">
        <f t="shared" si="4"/>
        <v>0.97959183673469385</v>
      </c>
      <c r="X39">
        <f t="shared" si="5"/>
        <v>5.763045992502587E-2</v>
      </c>
      <c r="Y39">
        <f t="shared" si="6"/>
        <v>0.47050272123657522</v>
      </c>
      <c r="Z39">
        <f t="shared" si="7"/>
        <v>0.22727118376756708</v>
      </c>
      <c r="AA39">
        <f t="shared" si="8"/>
        <v>0.16061129006532174</v>
      </c>
      <c r="AB39">
        <f t="shared" si="9"/>
        <v>0.93827659653196172</v>
      </c>
      <c r="AD39">
        <v>0.21534301597984523</v>
      </c>
      <c r="AE39">
        <f t="shared" si="10"/>
        <v>0.52841530209321841</v>
      </c>
      <c r="AI39">
        <f t="shared" si="11"/>
        <v>145.3830692808142</v>
      </c>
    </row>
    <row r="40" spans="1:35" x14ac:dyDescent="0.4">
      <c r="A40">
        <v>39</v>
      </c>
      <c r="B40">
        <v>25.7</v>
      </c>
      <c r="C40">
        <v>42.5</v>
      </c>
      <c r="D40">
        <v>12.5</v>
      </c>
      <c r="E40">
        <v>0.68799999999999994</v>
      </c>
      <c r="F40">
        <v>94</v>
      </c>
      <c r="G40">
        <v>88</v>
      </c>
      <c r="H40">
        <v>23.9972216176171</v>
      </c>
      <c r="I40">
        <f t="shared" si="12"/>
        <v>68.0027783823829</v>
      </c>
      <c r="J40">
        <v>42.185419907072003</v>
      </c>
      <c r="K40">
        <v>24.06</v>
      </c>
      <c r="L40">
        <v>3843.1141909257799</v>
      </c>
      <c r="M40">
        <v>21.560458763361101</v>
      </c>
      <c r="N40">
        <v>47.220858741580102</v>
      </c>
      <c r="O40">
        <v>0.42613146329877499</v>
      </c>
      <c r="P40">
        <f t="shared" si="13"/>
        <v>6.7607172197828413E-2</v>
      </c>
      <c r="R40">
        <v>39</v>
      </c>
      <c r="S40">
        <f t="shared" si="0"/>
        <v>0.7772925764192139</v>
      </c>
      <c r="T40">
        <f t="shared" si="1"/>
        <v>0.21907216494845361</v>
      </c>
      <c r="U40">
        <f t="shared" si="2"/>
        <v>0.13048016701461379</v>
      </c>
      <c r="V40">
        <f t="shared" si="3"/>
        <v>0.41867852604828454</v>
      </c>
      <c r="W40">
        <f t="shared" si="4"/>
        <v>0.93877551020408168</v>
      </c>
      <c r="X40">
        <f t="shared" si="5"/>
        <v>0.11919292967259723</v>
      </c>
      <c r="Y40">
        <f t="shared" si="6"/>
        <v>0.55114072215202836</v>
      </c>
      <c r="Z40">
        <f t="shared" si="7"/>
        <v>0.38696403568755883</v>
      </c>
      <c r="AA40">
        <f t="shared" si="8"/>
        <v>0.37342653110251223</v>
      </c>
      <c r="AB40">
        <f t="shared" si="9"/>
        <v>0.47200482513734437</v>
      </c>
      <c r="AD40">
        <v>6.7607172197828413E-2</v>
      </c>
      <c r="AE40">
        <f t="shared" si="10"/>
        <v>0.15587720221115181</v>
      </c>
      <c r="AI40">
        <f t="shared" si="11"/>
        <v>130.56311504204385</v>
      </c>
    </row>
    <row r="41" spans="1:35" x14ac:dyDescent="0.4">
      <c r="A41">
        <v>40</v>
      </c>
      <c r="B41">
        <v>26.2</v>
      </c>
      <c r="C41">
        <v>1</v>
      </c>
      <c r="D41">
        <v>1.5</v>
      </c>
      <c r="E41">
        <v>0.40300000000000002</v>
      </c>
      <c r="F41">
        <v>100</v>
      </c>
      <c r="G41">
        <v>88</v>
      </c>
      <c r="H41">
        <v>26.008640976896199</v>
      </c>
      <c r="I41">
        <f t="shared" si="12"/>
        <v>65.991359023103797</v>
      </c>
      <c r="J41">
        <v>36.024394179184</v>
      </c>
      <c r="K41">
        <v>24.06</v>
      </c>
      <c r="L41">
        <v>6869.8300996160197</v>
      </c>
      <c r="M41">
        <v>39.994919629371303</v>
      </c>
      <c r="N41">
        <v>79.024380259404495</v>
      </c>
      <c r="O41">
        <v>0.44658309328352103</v>
      </c>
      <c r="P41">
        <f t="shared" si="13"/>
        <v>0.12328699216540429</v>
      </c>
      <c r="R41">
        <v>40</v>
      </c>
      <c r="S41">
        <f t="shared" si="0"/>
        <v>0.79912663755458513</v>
      </c>
      <c r="T41">
        <f t="shared" si="1"/>
        <v>5.1546391752577319E-3</v>
      </c>
      <c r="U41">
        <f t="shared" si="2"/>
        <v>1.5657620041753653E-2</v>
      </c>
      <c r="V41">
        <f t="shared" si="3"/>
        <v>0.23761118170266834</v>
      </c>
      <c r="W41">
        <f t="shared" si="4"/>
        <v>1</v>
      </c>
      <c r="X41">
        <f t="shared" si="5"/>
        <v>3.8359383899382211E-2</v>
      </c>
      <c r="Y41">
        <f t="shared" si="6"/>
        <v>0.44940284459268792</v>
      </c>
      <c r="Z41">
        <f t="shared" si="7"/>
        <v>0.69517025816237921</v>
      </c>
      <c r="AA41">
        <f t="shared" si="8"/>
        <v>0.69315730164932554</v>
      </c>
      <c r="AB41">
        <f t="shared" si="9"/>
        <v>0.79120333127573461</v>
      </c>
      <c r="AD41">
        <v>0.12328699216540429</v>
      </c>
      <c r="AE41">
        <f t="shared" si="10"/>
        <v>0.30110525385668352</v>
      </c>
      <c r="AI41">
        <f t="shared" si="11"/>
        <v>144.23116224030733</v>
      </c>
    </row>
    <row r="42" spans="1:35" x14ac:dyDescent="0.4">
      <c r="A42">
        <v>41</v>
      </c>
      <c r="B42">
        <v>28.4</v>
      </c>
      <c r="C42">
        <v>0</v>
      </c>
      <c r="D42">
        <v>13.9</v>
      </c>
      <c r="E42">
        <v>0.95799999999999996</v>
      </c>
      <c r="F42">
        <v>88</v>
      </c>
      <c r="G42">
        <v>88</v>
      </c>
      <c r="H42">
        <v>23.662196773026899</v>
      </c>
      <c r="I42">
        <f t="shared" si="12"/>
        <v>68.337803226973108</v>
      </c>
      <c r="J42">
        <v>52.111124784608002</v>
      </c>
      <c r="K42">
        <v>24.06</v>
      </c>
      <c r="L42">
        <v>1199.20592471277</v>
      </c>
      <c r="M42">
        <v>20.214017878643102</v>
      </c>
      <c r="N42">
        <v>29.651275079462899</v>
      </c>
      <c r="O42">
        <v>7.5280671241850202E-3</v>
      </c>
      <c r="P42">
        <f t="shared" si="13"/>
        <v>0.10259283597415457</v>
      </c>
      <c r="R42">
        <v>41</v>
      </c>
      <c r="S42">
        <f t="shared" si="0"/>
        <v>0.89519650655021843</v>
      </c>
      <c r="T42">
        <f t="shared" si="1"/>
        <v>0</v>
      </c>
      <c r="U42">
        <f t="shared" si="2"/>
        <v>0.14509394572025053</v>
      </c>
      <c r="V42">
        <f t="shared" si="3"/>
        <v>0.59021601016518421</v>
      </c>
      <c r="W42">
        <f t="shared" si="4"/>
        <v>0.87755102040816324</v>
      </c>
      <c r="X42">
        <f t="shared" si="5"/>
        <v>0.13265667903218023</v>
      </c>
      <c r="Y42">
        <f t="shared" si="6"/>
        <v>0.71504527183600974</v>
      </c>
      <c r="Z42">
        <f t="shared" si="7"/>
        <v>0.1177385768462352</v>
      </c>
      <c r="AA42">
        <f t="shared" si="8"/>
        <v>0.35007360612707233</v>
      </c>
      <c r="AB42">
        <f t="shared" si="9"/>
        <v>0.29566633836699885</v>
      </c>
      <c r="AD42">
        <v>0.10259283597415457</v>
      </c>
      <c r="AE42">
        <f t="shared" si="10"/>
        <v>0.18633217669988372</v>
      </c>
      <c r="AI42">
        <f t="shared" si="11"/>
        <v>81.622990465752366</v>
      </c>
    </row>
    <row r="43" spans="1:35" x14ac:dyDescent="0.4">
      <c r="A43">
        <v>42</v>
      </c>
      <c r="B43">
        <v>29.6</v>
      </c>
      <c r="C43">
        <v>0</v>
      </c>
      <c r="D43">
        <v>81.400000000000006</v>
      </c>
      <c r="E43">
        <v>1.4990000000000001</v>
      </c>
      <c r="F43">
        <v>66</v>
      </c>
      <c r="G43">
        <v>88</v>
      </c>
      <c r="H43">
        <v>23.3088167151591</v>
      </c>
      <c r="I43">
        <f t="shared" si="12"/>
        <v>68.691183284840903</v>
      </c>
      <c r="J43">
        <v>66.435572121632006</v>
      </c>
      <c r="K43">
        <v>24.06</v>
      </c>
      <c r="L43">
        <v>794.96579270602604</v>
      </c>
      <c r="M43">
        <v>2.2672352709330701</v>
      </c>
      <c r="N43">
        <v>64.181176362883093</v>
      </c>
      <c r="O43">
        <v>0.47121030619857102</v>
      </c>
      <c r="P43">
        <f t="shared" si="13"/>
        <v>6.1100624078145094E-2</v>
      </c>
      <c r="R43">
        <v>42</v>
      </c>
      <c r="S43">
        <f t="shared" si="0"/>
        <v>0.94759825327510938</v>
      </c>
      <c r="T43">
        <f t="shared" si="1"/>
        <v>0</v>
      </c>
      <c r="U43">
        <f t="shared" si="2"/>
        <v>0.84968684759916502</v>
      </c>
      <c r="V43">
        <f t="shared" si="3"/>
        <v>0.93392630241423136</v>
      </c>
      <c r="W43">
        <f t="shared" si="4"/>
        <v>0.65306122448979587</v>
      </c>
      <c r="X43">
        <f t="shared" si="5"/>
        <v>0.14685807515140401</v>
      </c>
      <c r="Y43">
        <f t="shared" si="6"/>
        <v>0.95158686955774874</v>
      </c>
      <c r="Z43">
        <f t="shared" si="7"/>
        <v>7.6575372958878896E-2</v>
      </c>
      <c r="AA43">
        <f t="shared" si="8"/>
        <v>3.8801219388637294E-2</v>
      </c>
      <c r="AB43">
        <f t="shared" si="9"/>
        <v>0.64222836611592427</v>
      </c>
      <c r="AD43">
        <v>6.1100624078145094E-2</v>
      </c>
      <c r="AE43">
        <f t="shared" si="10"/>
        <v>7.4912180031760561E-2</v>
      </c>
      <c r="AI43">
        <f t="shared" si="11"/>
        <v>22.604607010152755</v>
      </c>
    </row>
    <row r="44" spans="1:35" x14ac:dyDescent="0.4">
      <c r="A44">
        <v>43</v>
      </c>
      <c r="B44">
        <v>29.8</v>
      </c>
      <c r="C44">
        <v>0</v>
      </c>
      <c r="D44">
        <v>82.8</v>
      </c>
      <c r="E44">
        <v>1.4490000000000001</v>
      </c>
      <c r="F44">
        <v>58</v>
      </c>
      <c r="G44">
        <v>88</v>
      </c>
      <c r="H44">
        <v>25.5709278028048</v>
      </c>
      <c r="I44">
        <f t="shared" si="12"/>
        <v>66.429072197195197</v>
      </c>
      <c r="J44">
        <v>65.683593621567994</v>
      </c>
      <c r="K44">
        <v>24.06</v>
      </c>
      <c r="L44">
        <v>7100.98426418289</v>
      </c>
      <c r="M44">
        <v>1.0281221408866199</v>
      </c>
      <c r="N44">
        <v>98.3138361043072</v>
      </c>
      <c r="O44">
        <v>0.48355656575614803</v>
      </c>
      <c r="P44">
        <f t="shared" si="13"/>
        <v>7.2781330049586203E-3</v>
      </c>
      <c r="R44">
        <v>43</v>
      </c>
      <c r="S44">
        <f t="shared" si="0"/>
        <v>0.95633187772925765</v>
      </c>
      <c r="T44">
        <f t="shared" si="1"/>
        <v>0</v>
      </c>
      <c r="U44">
        <f t="shared" si="2"/>
        <v>0.86430062630480164</v>
      </c>
      <c r="V44">
        <f t="shared" si="3"/>
        <v>0.90216010165184246</v>
      </c>
      <c r="W44">
        <f t="shared" si="4"/>
        <v>0.5714285714285714</v>
      </c>
      <c r="X44">
        <f t="shared" si="5"/>
        <v>5.5949901625202123E-2</v>
      </c>
      <c r="Y44">
        <f t="shared" si="6"/>
        <v>0.93916934365447757</v>
      </c>
      <c r="Z44">
        <f t="shared" si="7"/>
        <v>0.71870836151258999</v>
      </c>
      <c r="AA44">
        <f t="shared" si="8"/>
        <v>1.7309807258710896E-2</v>
      </c>
      <c r="AB44">
        <f t="shared" si="9"/>
        <v>0.98480344837171641</v>
      </c>
      <c r="AD44">
        <v>7.2781330049586203E-3</v>
      </c>
      <c r="AE44">
        <f t="shared" si="10"/>
        <v>8.7659537261716696E-3</v>
      </c>
      <c r="AI44">
        <f t="shared" si="11"/>
        <v>20.442340366676333</v>
      </c>
    </row>
    <row r="45" spans="1:35" x14ac:dyDescent="0.4">
      <c r="A45">
        <v>44</v>
      </c>
      <c r="B45">
        <v>29.1</v>
      </c>
      <c r="C45">
        <v>0</v>
      </c>
      <c r="D45">
        <v>35.200000000000003</v>
      </c>
      <c r="E45">
        <v>0.879</v>
      </c>
      <c r="F45">
        <v>78</v>
      </c>
      <c r="G45">
        <v>88</v>
      </c>
      <c r="H45">
        <v>25.016908241884799</v>
      </c>
      <c r="I45">
        <f t="shared" si="12"/>
        <v>66.983091758115194</v>
      </c>
      <c r="J45">
        <v>51.009981607632</v>
      </c>
      <c r="K45">
        <v>24.06</v>
      </c>
      <c r="L45">
        <v>4743.0676570396199</v>
      </c>
      <c r="M45">
        <v>1.01366672423346</v>
      </c>
      <c r="N45">
        <v>18.115022940864598</v>
      </c>
      <c r="O45">
        <v>0.34666691429461099</v>
      </c>
      <c r="P45">
        <f t="shared" si="13"/>
        <v>3.0893469889767006E-2</v>
      </c>
      <c r="R45">
        <v>44</v>
      </c>
      <c r="S45">
        <f t="shared" si="0"/>
        <v>0.92576419213973815</v>
      </c>
      <c r="T45">
        <f t="shared" si="1"/>
        <v>0</v>
      </c>
      <c r="U45">
        <f t="shared" si="2"/>
        <v>0.36743215031315246</v>
      </c>
      <c r="V45">
        <f t="shared" si="3"/>
        <v>0.54002541296060991</v>
      </c>
      <c r="W45">
        <f t="shared" si="4"/>
        <v>0.77551020408163263</v>
      </c>
      <c r="X45">
        <f t="shared" si="5"/>
        <v>7.8214460892909246E-2</v>
      </c>
      <c r="Y45">
        <f t="shared" si="6"/>
        <v>0.6968619409001573</v>
      </c>
      <c r="Z45">
        <f t="shared" si="7"/>
        <v>0.47860503093183854</v>
      </c>
      <c r="AA45">
        <f t="shared" si="8"/>
        <v>1.7059089782421048E-2</v>
      </c>
      <c r="AB45">
        <f t="shared" si="9"/>
        <v>0.17988185057018058</v>
      </c>
      <c r="AD45">
        <v>3.0893469889767006E-2</v>
      </c>
      <c r="AE45">
        <f t="shared" si="10"/>
        <v>5.0517305787575892E-2</v>
      </c>
      <c r="AI45">
        <f t="shared" si="11"/>
        <v>63.520983456471434</v>
      </c>
    </row>
    <row r="46" spans="1:35" x14ac:dyDescent="0.4">
      <c r="A46">
        <v>45</v>
      </c>
      <c r="B46">
        <v>26.7</v>
      </c>
      <c r="C46">
        <v>56.5</v>
      </c>
      <c r="D46">
        <v>34.4</v>
      </c>
      <c r="E46">
        <v>0.80700000000000005</v>
      </c>
      <c r="F46">
        <v>82</v>
      </c>
      <c r="G46">
        <v>88</v>
      </c>
      <c r="H46">
        <v>26.3683517063902</v>
      </c>
      <c r="I46">
        <f t="shared" si="12"/>
        <v>65.6316482936098</v>
      </c>
      <c r="J46">
        <v>45.943015555427998</v>
      </c>
      <c r="K46">
        <v>24.06</v>
      </c>
      <c r="L46">
        <v>6042.86397554632</v>
      </c>
      <c r="M46">
        <v>16.0428182338662</v>
      </c>
      <c r="N46">
        <v>95.151014834573203</v>
      </c>
      <c r="O46">
        <v>0.12677413361246101</v>
      </c>
      <c r="P46">
        <f t="shared" si="13"/>
        <v>3.0618927525512613E-2</v>
      </c>
      <c r="R46">
        <v>45</v>
      </c>
      <c r="S46">
        <f t="shared" si="0"/>
        <v>0.82096069868995625</v>
      </c>
      <c r="T46">
        <f t="shared" si="1"/>
        <v>0.29123711340206188</v>
      </c>
      <c r="U46">
        <f t="shared" si="2"/>
        <v>0.35908141962421714</v>
      </c>
      <c r="V46">
        <f t="shared" si="3"/>
        <v>0.49428208386277001</v>
      </c>
      <c r="W46">
        <f t="shared" si="4"/>
        <v>0.81632653061224492</v>
      </c>
      <c r="X46">
        <f t="shared" si="5"/>
        <v>2.3903575077848963E-2</v>
      </c>
      <c r="Y46">
        <f t="shared" si="6"/>
        <v>0.61319042343139663</v>
      </c>
      <c r="Z46">
        <f t="shared" si="7"/>
        <v>0.61096146126724571</v>
      </c>
      <c r="AA46">
        <f t="shared" si="8"/>
        <v>0.27772753177085718</v>
      </c>
      <c r="AB46">
        <f t="shared" si="9"/>
        <v>0.95305954781290558</v>
      </c>
      <c r="AD46">
        <v>3.0618927525512613E-2</v>
      </c>
      <c r="AE46">
        <f t="shared" si="10"/>
        <v>5.9645079530578717E-2</v>
      </c>
      <c r="AI46">
        <f t="shared" si="11"/>
        <v>94.798068877104328</v>
      </c>
    </row>
    <row r="47" spans="1:35" x14ac:dyDescent="0.4">
      <c r="A47">
        <v>46</v>
      </c>
      <c r="B47">
        <v>27</v>
      </c>
      <c r="C47">
        <v>37</v>
      </c>
      <c r="D47">
        <v>53.5</v>
      </c>
      <c r="E47">
        <v>1.0820000000000001</v>
      </c>
      <c r="F47">
        <v>56</v>
      </c>
      <c r="G47">
        <v>88</v>
      </c>
      <c r="H47">
        <v>23.618414492897099</v>
      </c>
      <c r="I47">
        <f t="shared" si="12"/>
        <v>68.381585507102898</v>
      </c>
      <c r="J47">
        <v>53.162113266959999</v>
      </c>
      <c r="K47">
        <v>24.06</v>
      </c>
      <c r="L47">
        <v>6359.9865823457303</v>
      </c>
      <c r="M47">
        <v>0.70698786982148798</v>
      </c>
      <c r="N47">
        <v>35.321389178551797</v>
      </c>
      <c r="O47">
        <v>4.89801979431293E-2</v>
      </c>
      <c r="P47">
        <f t="shared" si="13"/>
        <v>1.5353345375879257E-2</v>
      </c>
      <c r="R47">
        <v>46</v>
      </c>
      <c r="S47">
        <f t="shared" si="0"/>
        <v>0.83406113537117921</v>
      </c>
      <c r="T47">
        <f t="shared" si="1"/>
        <v>0.19072164948453607</v>
      </c>
      <c r="U47">
        <f t="shared" si="2"/>
        <v>0.55845511482254695</v>
      </c>
      <c r="V47">
        <f t="shared" si="3"/>
        <v>0.66899618805590855</v>
      </c>
      <c r="W47">
        <f t="shared" si="4"/>
        <v>0.55102040816326525</v>
      </c>
      <c r="X47">
        <f t="shared" si="5"/>
        <v>0.13441617136708323</v>
      </c>
      <c r="Y47">
        <f t="shared" si="6"/>
        <v>0.73240039130090739</v>
      </c>
      <c r="Z47">
        <f t="shared" si="7"/>
        <v>0.64325361013473192</v>
      </c>
      <c r="AA47">
        <f t="shared" si="8"/>
        <v>1.1739993816216319E-2</v>
      </c>
      <c r="AB47">
        <f t="shared" si="9"/>
        <v>0.35257487753770167</v>
      </c>
      <c r="AD47">
        <v>1.5353345375879257E-2</v>
      </c>
      <c r="AE47">
        <f t="shared" si="10"/>
        <v>2.3124107416573624E-2</v>
      </c>
      <c r="AI47">
        <f t="shared" si="11"/>
        <v>50.612826393539976</v>
      </c>
    </row>
    <row r="48" spans="1:35" x14ac:dyDescent="0.4">
      <c r="A48">
        <v>47</v>
      </c>
      <c r="B48">
        <v>28.6</v>
      </c>
      <c r="C48">
        <v>0</v>
      </c>
      <c r="D48">
        <v>60.8</v>
      </c>
      <c r="E48">
        <v>1.2969999999999999</v>
      </c>
      <c r="F48">
        <v>76</v>
      </c>
      <c r="G48">
        <v>88</v>
      </c>
      <c r="H48">
        <v>24.569851692532499</v>
      </c>
      <c r="I48">
        <f t="shared" si="12"/>
        <v>67.430148307467505</v>
      </c>
      <c r="J48">
        <v>60.523793327703999</v>
      </c>
      <c r="K48">
        <v>24.06</v>
      </c>
      <c r="L48">
        <v>8858.9190541307198</v>
      </c>
      <c r="M48">
        <v>22.465673499204399</v>
      </c>
      <c r="N48">
        <v>26.072001971945198</v>
      </c>
      <c r="O48">
        <v>0.16176425741002201</v>
      </c>
      <c r="P48">
        <f t="shared" si="13"/>
        <v>7.3947013308834873E-3</v>
      </c>
      <c r="R48">
        <v>47</v>
      </c>
      <c r="S48">
        <f t="shared" si="0"/>
        <v>0.90393013100436703</v>
      </c>
      <c r="T48">
        <f t="shared" si="1"/>
        <v>0</v>
      </c>
      <c r="U48">
        <f t="shared" si="2"/>
        <v>0.63465553235908145</v>
      </c>
      <c r="V48">
        <f t="shared" si="3"/>
        <v>0.8055908513341804</v>
      </c>
      <c r="W48">
        <f t="shared" si="4"/>
        <v>0.75510204081632648</v>
      </c>
      <c r="X48">
        <f t="shared" si="5"/>
        <v>9.6180463794580257E-2</v>
      </c>
      <c r="Y48">
        <f t="shared" si="6"/>
        <v>0.85396484139901696</v>
      </c>
      <c r="Z48">
        <f t="shared" si="7"/>
        <v>0.89771638780645679</v>
      </c>
      <c r="AA48">
        <f t="shared" si="8"/>
        <v>0.38912674642777595</v>
      </c>
      <c r="AB48">
        <f t="shared" si="9"/>
        <v>0.25974268669400263</v>
      </c>
      <c r="AD48">
        <v>7.3947013308834873E-3</v>
      </c>
      <c r="AE48">
        <f t="shared" si="10"/>
        <v>1.0301682766262995E-2</v>
      </c>
      <c r="AI48">
        <f t="shared" si="11"/>
        <v>39.311681504142562</v>
      </c>
    </row>
    <row r="49" spans="1:35" x14ac:dyDescent="0.4">
      <c r="A49">
        <v>48</v>
      </c>
      <c r="B49">
        <v>28.7</v>
      </c>
      <c r="C49">
        <v>0</v>
      </c>
      <c r="D49">
        <v>22</v>
      </c>
      <c r="E49">
        <v>0.96599999999999997</v>
      </c>
      <c r="F49">
        <v>88</v>
      </c>
      <c r="G49">
        <v>88</v>
      </c>
      <c r="H49">
        <v>24.4508715360469</v>
      </c>
      <c r="I49">
        <f t="shared" si="12"/>
        <v>67.549128463953096</v>
      </c>
      <c r="J49">
        <v>51.880953981752</v>
      </c>
      <c r="K49">
        <v>24.06</v>
      </c>
      <c r="L49">
        <v>4336.20351834334</v>
      </c>
      <c r="M49">
        <v>0.128615047889996</v>
      </c>
      <c r="N49">
        <v>2.91493178475117</v>
      </c>
      <c r="O49">
        <v>0.15576470167149201</v>
      </c>
      <c r="P49">
        <f t="shared" si="13"/>
        <v>2.8859091591977422E-2</v>
      </c>
      <c r="R49">
        <v>48</v>
      </c>
      <c r="S49">
        <f t="shared" si="0"/>
        <v>0.90829694323144095</v>
      </c>
      <c r="T49">
        <f t="shared" si="1"/>
        <v>0</v>
      </c>
      <c r="U49">
        <f t="shared" si="2"/>
        <v>0.22964509394572025</v>
      </c>
      <c r="V49">
        <f t="shared" si="3"/>
        <v>0.59529860228716636</v>
      </c>
      <c r="W49">
        <f t="shared" si="4"/>
        <v>0.87755102040816324</v>
      </c>
      <c r="X49">
        <f t="shared" si="5"/>
        <v>0.10096195696308058</v>
      </c>
      <c r="Y49">
        <f t="shared" si="6"/>
        <v>0.71124442925022047</v>
      </c>
      <c r="Z49">
        <f t="shared" si="7"/>
        <v>0.43717462813519292</v>
      </c>
      <c r="AA49">
        <f t="shared" si="8"/>
        <v>1.7085863688492942E-3</v>
      </c>
      <c r="AB49">
        <f t="shared" si="9"/>
        <v>2.7324958797062673E-2</v>
      </c>
      <c r="AD49">
        <v>2.8859091591977422E-2</v>
      </c>
      <c r="AE49">
        <f t="shared" si="10"/>
        <v>5.0529111076006321E-2</v>
      </c>
      <c r="AI49">
        <f t="shared" si="11"/>
        <v>75.089056129725776</v>
      </c>
    </row>
    <row r="50" spans="1:35" x14ac:dyDescent="0.4">
      <c r="A50">
        <v>49</v>
      </c>
      <c r="B50">
        <v>28.5</v>
      </c>
      <c r="C50">
        <v>1.5</v>
      </c>
      <c r="D50">
        <v>55.8</v>
      </c>
      <c r="E50">
        <v>1.119</v>
      </c>
      <c r="F50">
        <v>78</v>
      </c>
      <c r="G50">
        <v>88</v>
      </c>
      <c r="H50">
        <v>23.964431686828799</v>
      </c>
      <c r="I50">
        <f t="shared" si="12"/>
        <v>68.035568313171197</v>
      </c>
      <c r="J50">
        <v>55.875163138440001</v>
      </c>
      <c r="K50">
        <v>24.06</v>
      </c>
      <c r="L50">
        <v>959.77769379972301</v>
      </c>
      <c r="M50">
        <v>2.2542466829564201</v>
      </c>
      <c r="N50">
        <v>12.616010862902099</v>
      </c>
      <c r="O50">
        <v>0.42056147400995397</v>
      </c>
      <c r="P50">
        <f t="shared" si="13"/>
        <v>9.3577908045397423E-2</v>
      </c>
      <c r="R50">
        <v>49</v>
      </c>
      <c r="S50">
        <f t="shared" si="0"/>
        <v>0.89956331877729268</v>
      </c>
      <c r="T50">
        <f t="shared" si="1"/>
        <v>7.7319587628865982E-3</v>
      </c>
      <c r="U50">
        <f t="shared" si="2"/>
        <v>0.58246346555323592</v>
      </c>
      <c r="V50">
        <f t="shared" si="3"/>
        <v>0.69250317662007621</v>
      </c>
      <c r="W50">
        <f t="shared" si="4"/>
        <v>0.77551020408163263</v>
      </c>
      <c r="X50">
        <f t="shared" si="5"/>
        <v>0.12051066898889094</v>
      </c>
      <c r="Y50">
        <f t="shared" si="6"/>
        <v>0.77720136240992366</v>
      </c>
      <c r="Z50">
        <f t="shared" si="7"/>
        <v>9.3357936961379936E-2</v>
      </c>
      <c r="AA50">
        <f t="shared" si="8"/>
        <v>3.8575942865918554E-2</v>
      </c>
      <c r="AB50">
        <f t="shared" si="9"/>
        <v>0.12469059008228636</v>
      </c>
      <c r="AD50">
        <v>9.3577908045397423E-2</v>
      </c>
      <c r="AE50">
        <f t="shared" si="10"/>
        <v>0.13796810181910449</v>
      </c>
      <c r="AI50">
        <f t="shared" si="11"/>
        <v>47.436616933317275</v>
      </c>
    </row>
    <row r="51" spans="1:35" x14ac:dyDescent="0.4">
      <c r="A51">
        <v>50</v>
      </c>
      <c r="B51">
        <v>27.5</v>
      </c>
      <c r="C51">
        <v>3.5</v>
      </c>
      <c r="D51">
        <v>52.1</v>
      </c>
      <c r="E51">
        <v>1.0229999999999999</v>
      </c>
      <c r="F51">
        <v>64</v>
      </c>
      <c r="G51">
        <v>88</v>
      </c>
      <c r="H51">
        <v>25.631697342500701</v>
      </c>
      <c r="I51">
        <f t="shared" si="12"/>
        <v>66.368302657499299</v>
      </c>
      <c r="J51">
        <v>52.334398331599999</v>
      </c>
      <c r="K51">
        <v>24.06</v>
      </c>
      <c r="L51">
        <v>8740.7143321125695</v>
      </c>
      <c r="M51">
        <v>21.923583539451698</v>
      </c>
      <c r="N51">
        <v>96.711313151229604</v>
      </c>
      <c r="O51">
        <v>0.122497069207084</v>
      </c>
      <c r="P51">
        <f t="shared" si="13"/>
        <v>1.2518237614152227E-2</v>
      </c>
      <c r="R51">
        <v>50</v>
      </c>
      <c r="S51">
        <f t="shared" si="0"/>
        <v>0.85589519650655033</v>
      </c>
      <c r="T51">
        <f t="shared" si="1"/>
        <v>1.804123711340206E-2</v>
      </c>
      <c r="U51">
        <f t="shared" si="2"/>
        <v>0.54384133611691021</v>
      </c>
      <c r="V51">
        <f t="shared" si="3"/>
        <v>0.6315120711562896</v>
      </c>
      <c r="W51">
        <f t="shared" si="4"/>
        <v>0.63265306122448983</v>
      </c>
      <c r="X51">
        <f t="shared" si="5"/>
        <v>5.3507736918988857E-2</v>
      </c>
      <c r="Y51">
        <f t="shared" si="6"/>
        <v>0.71873221907326745</v>
      </c>
      <c r="Z51">
        <f t="shared" si="7"/>
        <v>0.88567976727418307</v>
      </c>
      <c r="AA51">
        <f t="shared" si="8"/>
        <v>0.37972463579393595</v>
      </c>
      <c r="AB51">
        <f t="shared" si="9"/>
        <v>0.96871960267594448</v>
      </c>
      <c r="AD51">
        <v>1.2518237614152227E-2</v>
      </c>
      <c r="AE51">
        <f t="shared" si="10"/>
        <v>1.8515066588341674E-2</v>
      </c>
      <c r="AI51">
        <f t="shared" si="11"/>
        <v>47.904738342798822</v>
      </c>
    </row>
    <row r="52" spans="1:35" x14ac:dyDescent="0.4">
      <c r="A52">
        <v>51</v>
      </c>
      <c r="B52">
        <v>27.5</v>
      </c>
      <c r="C52">
        <v>1</v>
      </c>
      <c r="D52">
        <v>37.5</v>
      </c>
      <c r="E52">
        <v>0.79900000000000004</v>
      </c>
      <c r="F52">
        <v>82</v>
      </c>
      <c r="G52">
        <v>88</v>
      </c>
      <c r="H52">
        <v>23.133258791745099</v>
      </c>
      <c r="I52">
        <f t="shared" si="12"/>
        <v>68.866741208254894</v>
      </c>
      <c r="J52">
        <v>47.153931358100003</v>
      </c>
      <c r="K52">
        <v>24.06</v>
      </c>
      <c r="L52">
        <v>4993.4331513604702</v>
      </c>
      <c r="M52">
        <v>4.6130638495554503</v>
      </c>
      <c r="N52">
        <v>53.410170007333697</v>
      </c>
      <c r="O52">
        <v>0.214270140730104</v>
      </c>
      <c r="P52">
        <f t="shared" si="13"/>
        <v>3.6528372359346736E-2</v>
      </c>
      <c r="R52">
        <v>51</v>
      </c>
      <c r="S52">
        <f t="shared" si="0"/>
        <v>0.85589519650655033</v>
      </c>
      <c r="T52">
        <f t="shared" si="1"/>
        <v>5.1546391752577319E-3</v>
      </c>
      <c r="U52">
        <f t="shared" si="2"/>
        <v>0.39144050104384137</v>
      </c>
      <c r="V52">
        <f t="shared" si="3"/>
        <v>0.48919949174078781</v>
      </c>
      <c r="W52">
        <f t="shared" si="4"/>
        <v>0.81632653061224492</v>
      </c>
      <c r="X52">
        <f t="shared" si="5"/>
        <v>0.15391327692853188</v>
      </c>
      <c r="Y52">
        <f t="shared" si="6"/>
        <v>0.63318644505313182</v>
      </c>
      <c r="Z52">
        <f t="shared" si="7"/>
        <v>0.50409939696107775</v>
      </c>
      <c r="AA52">
        <f t="shared" si="8"/>
        <v>7.9487713258202794E-2</v>
      </c>
      <c r="AB52">
        <f t="shared" si="9"/>
        <v>0.53412432687072364</v>
      </c>
      <c r="AD52">
        <v>3.6528372359346736E-2</v>
      </c>
      <c r="AE52">
        <f t="shared" si="10"/>
        <v>6.2654709166532249E-2</v>
      </c>
      <c r="AI52">
        <f t="shared" si="11"/>
        <v>71.523408024229724</v>
      </c>
    </row>
    <row r="53" spans="1:35" x14ac:dyDescent="0.4">
      <c r="A53">
        <v>52</v>
      </c>
      <c r="B53">
        <v>28.7</v>
      </c>
      <c r="C53">
        <v>0</v>
      </c>
      <c r="D53">
        <v>40.4</v>
      </c>
      <c r="E53">
        <v>1.0620000000000001</v>
      </c>
      <c r="F53">
        <v>68</v>
      </c>
      <c r="G53">
        <v>88</v>
      </c>
      <c r="H53">
        <v>22.997101496551501</v>
      </c>
      <c r="I53">
        <f t="shared" si="12"/>
        <v>69.002898503448506</v>
      </c>
      <c r="J53">
        <v>54.533604332095997</v>
      </c>
      <c r="K53">
        <v>24.06</v>
      </c>
      <c r="L53">
        <v>2462.5159437453399</v>
      </c>
      <c r="M53">
        <v>28.6212981566715</v>
      </c>
      <c r="N53">
        <v>35.751823235523197</v>
      </c>
      <c r="O53">
        <v>0.187690718626874</v>
      </c>
      <c r="P53">
        <f t="shared" si="13"/>
        <v>4.0968929069288847E-2</v>
      </c>
      <c r="R53">
        <v>52</v>
      </c>
      <c r="S53">
        <f t="shared" si="0"/>
        <v>0.90829694323144095</v>
      </c>
      <c r="T53">
        <f t="shared" si="1"/>
        <v>0</v>
      </c>
      <c r="U53">
        <f t="shared" si="2"/>
        <v>0.42171189979123175</v>
      </c>
      <c r="V53">
        <f t="shared" si="3"/>
        <v>0.65628970775095308</v>
      </c>
      <c r="W53">
        <f t="shared" si="4"/>
        <v>0.67346938775510201</v>
      </c>
      <c r="X53">
        <f t="shared" si="5"/>
        <v>0.15938507320145562</v>
      </c>
      <c r="Y53">
        <f t="shared" si="6"/>
        <v>0.75504801463851801</v>
      </c>
      <c r="Z53">
        <f t="shared" si="7"/>
        <v>0.24637965864142453</v>
      </c>
      <c r="AA53">
        <f t="shared" si="8"/>
        <v>0.49589106295616531</v>
      </c>
      <c r="AB53">
        <f t="shared" si="9"/>
        <v>0.35689496227735396</v>
      </c>
      <c r="AD53">
        <v>4.0968929069288847E-2</v>
      </c>
      <c r="AE53">
        <f t="shared" si="10"/>
        <v>6.1833748517173041E-2</v>
      </c>
      <c r="AI53">
        <f t="shared" si="11"/>
        <v>50.928398476309923</v>
      </c>
    </row>
    <row r="54" spans="1:35" x14ac:dyDescent="0.4">
      <c r="A54">
        <v>53</v>
      </c>
      <c r="B54">
        <v>29.7</v>
      </c>
      <c r="C54">
        <v>0</v>
      </c>
      <c r="D54">
        <v>87.5</v>
      </c>
      <c r="E54">
        <v>1.4970000000000001</v>
      </c>
      <c r="F54">
        <v>58</v>
      </c>
      <c r="G54">
        <v>88</v>
      </c>
      <c r="H54">
        <v>23.351141583545001</v>
      </c>
      <c r="I54">
        <f t="shared" si="12"/>
        <v>68.648858416454999</v>
      </c>
      <c r="J54">
        <v>66.212590973003998</v>
      </c>
      <c r="K54">
        <v>24.06</v>
      </c>
      <c r="L54">
        <v>2521.9348169495001</v>
      </c>
      <c r="M54">
        <v>3.1116774779387599</v>
      </c>
      <c r="N54">
        <v>6.2901540180840998</v>
      </c>
      <c r="O54">
        <v>0.16369709182327</v>
      </c>
      <c r="P54">
        <f t="shared" si="13"/>
        <v>1.9469044354163446E-2</v>
      </c>
      <c r="R54">
        <v>53</v>
      </c>
      <c r="S54">
        <f t="shared" si="0"/>
        <v>0.95196506550218329</v>
      </c>
      <c r="T54">
        <f t="shared" si="1"/>
        <v>0</v>
      </c>
      <c r="U54">
        <f t="shared" si="2"/>
        <v>0.91336116910229648</v>
      </c>
      <c r="V54">
        <f t="shared" si="3"/>
        <v>0.93265565438373577</v>
      </c>
      <c r="W54">
        <f t="shared" si="4"/>
        <v>0.5714285714285714</v>
      </c>
      <c r="X54">
        <f t="shared" si="5"/>
        <v>0.14515715228306517</v>
      </c>
      <c r="Y54">
        <f t="shared" si="6"/>
        <v>0.94790475073547686</v>
      </c>
      <c r="Z54">
        <f t="shared" si="7"/>
        <v>0.25243019889906282</v>
      </c>
      <c r="AA54">
        <f t="shared" si="8"/>
        <v>5.3447384497051227E-2</v>
      </c>
      <c r="AB54">
        <f t="shared" si="9"/>
        <v>6.1200638072426525E-2</v>
      </c>
      <c r="AD54">
        <v>1.9469044354163446E-2</v>
      </c>
      <c r="AE54">
        <f t="shared" si="10"/>
        <v>2.3031821547450176E-2</v>
      </c>
      <c r="AI54">
        <f t="shared" si="11"/>
        <v>18.299702483983666</v>
      </c>
    </row>
    <row r="55" spans="1:35" x14ac:dyDescent="0.4">
      <c r="A55">
        <v>54</v>
      </c>
      <c r="B55">
        <v>30.4</v>
      </c>
      <c r="C55">
        <v>0</v>
      </c>
      <c r="D55">
        <v>89.8</v>
      </c>
      <c r="E55">
        <v>1.5069999999999999</v>
      </c>
      <c r="F55">
        <v>64</v>
      </c>
      <c r="G55">
        <v>88</v>
      </c>
      <c r="H55">
        <v>24.8161493998361</v>
      </c>
      <c r="I55">
        <f t="shared" si="12"/>
        <v>67.183850600163908</v>
      </c>
      <c r="J55">
        <v>67.232448982911905</v>
      </c>
      <c r="K55">
        <v>24.06</v>
      </c>
      <c r="L55">
        <v>4931.2215691953097</v>
      </c>
      <c r="M55">
        <v>0.81172804419246802</v>
      </c>
      <c r="N55">
        <v>20.609763517058301</v>
      </c>
      <c r="O55">
        <v>0.13331294631489701</v>
      </c>
      <c r="P55">
        <f t="shared" si="13"/>
        <v>9.798677323733157E-3</v>
      </c>
      <c r="R55">
        <v>54</v>
      </c>
      <c r="S55">
        <f t="shared" si="0"/>
        <v>0.98253275109170313</v>
      </c>
      <c r="T55">
        <f t="shared" si="1"/>
        <v>0</v>
      </c>
      <c r="U55">
        <f t="shared" si="2"/>
        <v>0.93736951983298533</v>
      </c>
      <c r="V55">
        <f t="shared" si="3"/>
        <v>0.93900889453621339</v>
      </c>
      <c r="W55">
        <f t="shared" si="4"/>
        <v>0.63265306122448983</v>
      </c>
      <c r="X55">
        <f t="shared" si="5"/>
        <v>8.6282419955378706E-2</v>
      </c>
      <c r="Y55">
        <f t="shared" si="6"/>
        <v>0.96474580836493296</v>
      </c>
      <c r="Z55">
        <f t="shared" si="7"/>
        <v>0.49776447907920646</v>
      </c>
      <c r="AA55">
        <f t="shared" si="8"/>
        <v>1.3556627180340791E-2</v>
      </c>
      <c r="AB55">
        <f t="shared" si="9"/>
        <v>0.20492050752134736</v>
      </c>
      <c r="AD55">
        <v>9.798677323733157E-3</v>
      </c>
      <c r="AE55">
        <f t="shared" si="10"/>
        <v>1.1592615834218617E-2</v>
      </c>
      <c r="AI55">
        <f t="shared" si="11"/>
        <v>18.307965975575105</v>
      </c>
    </row>
    <row r="56" spans="1:35" x14ac:dyDescent="0.4">
      <c r="A56">
        <v>55</v>
      </c>
      <c r="B56">
        <v>30.4</v>
      </c>
      <c r="C56">
        <v>0</v>
      </c>
      <c r="D56">
        <v>89.1</v>
      </c>
      <c r="E56">
        <v>1.5229999999999999</v>
      </c>
      <c r="F56">
        <v>58</v>
      </c>
      <c r="G56">
        <v>88</v>
      </c>
      <c r="H56">
        <v>25.716307499110101</v>
      </c>
      <c r="I56">
        <f t="shared" si="12"/>
        <v>66.283692500889899</v>
      </c>
      <c r="J56">
        <v>68.480811670527999</v>
      </c>
      <c r="K56">
        <v>24.06</v>
      </c>
      <c r="L56">
        <v>4118.2234844486602</v>
      </c>
      <c r="M56">
        <v>3.87868854596526</v>
      </c>
      <c r="N56">
        <v>11.710503569658901</v>
      </c>
      <c r="O56">
        <v>0.43797003621201502</v>
      </c>
      <c r="P56">
        <f t="shared" si="13"/>
        <v>1.1202484288075408E-2</v>
      </c>
      <c r="R56">
        <v>55</v>
      </c>
      <c r="S56">
        <f t="shared" si="0"/>
        <v>0.98253275109170313</v>
      </c>
      <c r="T56">
        <f t="shared" si="1"/>
        <v>0</v>
      </c>
      <c r="U56">
        <f t="shared" si="2"/>
        <v>0.93006263048016702</v>
      </c>
      <c r="V56">
        <f t="shared" si="3"/>
        <v>0.9491740787801779</v>
      </c>
      <c r="W56">
        <f t="shared" si="4"/>
        <v>0.5714285714285714</v>
      </c>
      <c r="X56">
        <f t="shared" si="5"/>
        <v>5.0107481802812527E-2</v>
      </c>
      <c r="Y56">
        <f t="shared" si="6"/>
        <v>0.98536019562311972</v>
      </c>
      <c r="Z56">
        <f t="shared" si="7"/>
        <v>0.41497802797568711</v>
      </c>
      <c r="AA56">
        <f t="shared" si="8"/>
        <v>6.6750569308396568E-2</v>
      </c>
      <c r="AB56">
        <f t="shared" si="9"/>
        <v>0.11560239602369272</v>
      </c>
      <c r="AD56">
        <v>1.1202484288075408E-2</v>
      </c>
      <c r="AE56">
        <f t="shared" si="10"/>
        <v>1.3055471089718364E-2</v>
      </c>
      <c r="AI56">
        <f t="shared" si="11"/>
        <v>16.540856063644611</v>
      </c>
    </row>
    <row r="57" spans="1:35" x14ac:dyDescent="0.4">
      <c r="A57">
        <v>56</v>
      </c>
      <c r="B57">
        <v>30.5</v>
      </c>
      <c r="C57">
        <v>0</v>
      </c>
      <c r="D57">
        <v>93.5</v>
      </c>
      <c r="E57">
        <v>1.5589999999999999</v>
      </c>
      <c r="F57">
        <v>14</v>
      </c>
      <c r="G57">
        <v>88</v>
      </c>
      <c r="H57">
        <v>25.403657201275401</v>
      </c>
      <c r="I57">
        <f t="shared" si="12"/>
        <v>66.596342798724606</v>
      </c>
      <c r="J57">
        <v>69.367366546460005</v>
      </c>
      <c r="K57">
        <v>24.06</v>
      </c>
      <c r="L57">
        <v>6395.5300600218397</v>
      </c>
      <c r="M57">
        <v>4.0269823956819497</v>
      </c>
      <c r="N57">
        <v>38.637572509456</v>
      </c>
      <c r="O57">
        <v>0.269730547287163</v>
      </c>
      <c r="P57">
        <f t="shared" si="13"/>
        <v>6.8945431678076241E-3</v>
      </c>
      <c r="R57">
        <v>56</v>
      </c>
      <c r="S57">
        <f t="shared" si="0"/>
        <v>0.98689956331877737</v>
      </c>
      <c r="T57">
        <f t="shared" si="1"/>
        <v>0</v>
      </c>
      <c r="U57">
        <f t="shared" si="2"/>
        <v>0.97599164926931115</v>
      </c>
      <c r="V57">
        <f t="shared" si="3"/>
        <v>0.97204574332909777</v>
      </c>
      <c r="W57">
        <f t="shared" si="4"/>
        <v>0.12244897959183673</v>
      </c>
      <c r="X57">
        <f t="shared" si="5"/>
        <v>6.2672058177422413E-2</v>
      </c>
      <c r="Y57">
        <f t="shared" si="6"/>
        <v>1</v>
      </c>
      <c r="Z57">
        <f t="shared" si="7"/>
        <v>0.64687295245778209</v>
      </c>
      <c r="AA57">
        <f t="shared" si="8"/>
        <v>6.9322605842684029E-2</v>
      </c>
      <c r="AB57">
        <f t="shared" si="9"/>
        <v>0.38585800829768369</v>
      </c>
      <c r="AD57">
        <v>6.8945431678076241E-3</v>
      </c>
      <c r="AE57">
        <f t="shared" si="10"/>
        <v>7.1631796294606646E-3</v>
      </c>
      <c r="AI57">
        <f t="shared" si="11"/>
        <v>3.8963634734694601</v>
      </c>
    </row>
    <row r="58" spans="1:35" x14ac:dyDescent="0.4">
      <c r="A58">
        <v>57</v>
      </c>
      <c r="B58">
        <v>30.6</v>
      </c>
      <c r="C58">
        <v>0</v>
      </c>
      <c r="D58">
        <v>84</v>
      </c>
      <c r="E58">
        <v>1.5369999999999999</v>
      </c>
      <c r="F58">
        <v>32</v>
      </c>
      <c r="G58">
        <v>88</v>
      </c>
      <c r="H58">
        <v>23.939276553656601</v>
      </c>
      <c r="I58">
        <f t="shared" si="12"/>
        <v>68.060723446343403</v>
      </c>
      <c r="J58">
        <v>68.459173246559999</v>
      </c>
      <c r="K58">
        <v>24.06</v>
      </c>
      <c r="L58">
        <v>5193.1926865497599</v>
      </c>
      <c r="M58">
        <v>3.9694584780035602</v>
      </c>
      <c r="N58">
        <v>13.442675982313901</v>
      </c>
      <c r="O58">
        <v>1.7137739804822499E-2</v>
      </c>
      <c r="P58">
        <f t="shared" si="13"/>
        <v>8.8578761227130869E-3</v>
      </c>
      <c r="R58">
        <v>57</v>
      </c>
      <c r="S58">
        <f t="shared" si="0"/>
        <v>0.99126637554585173</v>
      </c>
      <c r="T58">
        <f t="shared" si="1"/>
        <v>0</v>
      </c>
      <c r="U58">
        <f t="shared" si="2"/>
        <v>0.87682672233820458</v>
      </c>
      <c r="V58">
        <f t="shared" si="3"/>
        <v>0.95806861499364671</v>
      </c>
      <c r="W58">
        <f t="shared" si="4"/>
        <v>0.30612244897959184</v>
      </c>
      <c r="X58">
        <f t="shared" si="5"/>
        <v>0.12152158627937361</v>
      </c>
      <c r="Y58">
        <f t="shared" si="6"/>
        <v>0.98500287730869218</v>
      </c>
      <c r="Z58">
        <f t="shared" si="7"/>
        <v>0.52444062937316072</v>
      </c>
      <c r="AA58">
        <f t="shared" si="8"/>
        <v>6.8324900151269158E-2</v>
      </c>
      <c r="AB58">
        <f t="shared" si="9"/>
        <v>0.13298747855877391</v>
      </c>
      <c r="AD58">
        <v>8.8578761227130869E-3</v>
      </c>
      <c r="AE58">
        <f t="shared" si="10"/>
        <v>9.7984504177448199E-3</v>
      </c>
      <c r="AI58">
        <f t="shared" si="11"/>
        <v>10.618508116408876</v>
      </c>
    </row>
    <row r="59" spans="1:35" x14ac:dyDescent="0.4">
      <c r="A59">
        <v>58</v>
      </c>
      <c r="B59">
        <v>30.3</v>
      </c>
      <c r="C59">
        <v>0</v>
      </c>
      <c r="D59">
        <v>87.1</v>
      </c>
      <c r="E59">
        <v>1.4890000000000001</v>
      </c>
      <c r="F59">
        <v>12</v>
      </c>
      <c r="G59">
        <v>87</v>
      </c>
      <c r="H59">
        <v>26.062491644886101</v>
      </c>
      <c r="I59">
        <f t="shared" si="12"/>
        <v>66.937508355113891</v>
      </c>
      <c r="J59">
        <v>67.638629431620004</v>
      </c>
      <c r="K59">
        <v>24.06</v>
      </c>
      <c r="L59">
        <v>5013.7944233348398</v>
      </c>
      <c r="M59">
        <v>11.5267943969504</v>
      </c>
      <c r="N59">
        <v>30.636467159000699</v>
      </c>
      <c r="O59">
        <v>0.18621025756818901</v>
      </c>
      <c r="P59">
        <f t="shared" si="13"/>
        <v>9.6120877448628555E-3</v>
      </c>
      <c r="R59">
        <v>58</v>
      </c>
      <c r="S59">
        <f t="shared" si="0"/>
        <v>0.97816593886462877</v>
      </c>
      <c r="T59">
        <f t="shared" si="1"/>
        <v>0</v>
      </c>
      <c r="U59">
        <f t="shared" si="2"/>
        <v>0.90918580375782876</v>
      </c>
      <c r="V59">
        <f t="shared" si="3"/>
        <v>0.92757306226175362</v>
      </c>
      <c r="W59">
        <f t="shared" si="4"/>
        <v>0.10204081632653061</v>
      </c>
      <c r="X59">
        <f t="shared" si="5"/>
        <v>7.6382586263679636E-2</v>
      </c>
      <c r="Y59">
        <f t="shared" si="6"/>
        <v>0.97145312279321216</v>
      </c>
      <c r="Z59">
        <f t="shared" si="7"/>
        <v>0.50617275663847094</v>
      </c>
      <c r="AA59">
        <f t="shared" si="8"/>
        <v>0.19940076150728114</v>
      </c>
      <c r="AB59">
        <f t="shared" si="9"/>
        <v>0.30555429495292574</v>
      </c>
      <c r="AD59">
        <v>9.6120877448628555E-3</v>
      </c>
      <c r="AE59">
        <f t="shared" si="10"/>
        <v>1.0197670649436583E-2</v>
      </c>
      <c r="AI59">
        <f t="shared" si="11"/>
        <v>6.0921510510210481</v>
      </c>
    </row>
    <row r="60" spans="1:35" x14ac:dyDescent="0.4">
      <c r="A60">
        <v>59</v>
      </c>
      <c r="B60">
        <v>30</v>
      </c>
      <c r="C60">
        <v>0</v>
      </c>
      <c r="D60">
        <v>48</v>
      </c>
      <c r="E60">
        <v>1.157</v>
      </c>
      <c r="F60">
        <v>54</v>
      </c>
      <c r="G60">
        <v>87</v>
      </c>
      <c r="H60">
        <v>26.5746846594995</v>
      </c>
      <c r="I60">
        <f t="shared" si="12"/>
        <v>66.425315340500504</v>
      </c>
      <c r="J60">
        <v>59.391860144399999</v>
      </c>
      <c r="K60">
        <v>24.06</v>
      </c>
      <c r="L60">
        <v>335.41620670728997</v>
      </c>
      <c r="M60">
        <v>12.7676875153096</v>
      </c>
      <c r="N60">
        <v>9.8468629421417599</v>
      </c>
      <c r="O60">
        <v>0.28835483022647501</v>
      </c>
      <c r="P60">
        <f t="shared" si="13"/>
        <v>0.23955308197138847</v>
      </c>
      <c r="R60">
        <v>59</v>
      </c>
      <c r="S60">
        <f t="shared" si="0"/>
        <v>0.96506550218340625</v>
      </c>
      <c r="T60">
        <f t="shared" si="1"/>
        <v>0</v>
      </c>
      <c r="U60">
        <f t="shared" si="2"/>
        <v>0.5010438413361169</v>
      </c>
      <c r="V60">
        <f t="shared" si="3"/>
        <v>0.71664548919949178</v>
      </c>
      <c r="W60">
        <f t="shared" si="4"/>
        <v>0.53061224489795922</v>
      </c>
      <c r="X60">
        <f t="shared" si="5"/>
        <v>5.5798923637348452E-2</v>
      </c>
      <c r="Y60">
        <f t="shared" si="6"/>
        <v>0.83527307079220703</v>
      </c>
      <c r="Z60">
        <f t="shared" si="7"/>
        <v>2.9780085190418103E-2</v>
      </c>
      <c r="AA60">
        <f t="shared" si="8"/>
        <v>0.22092304609064875</v>
      </c>
      <c r="AB60">
        <f t="shared" si="9"/>
        <v>9.6897822571067826E-2</v>
      </c>
      <c r="AD60">
        <v>0.23955308197138847</v>
      </c>
      <c r="AE60">
        <f t="shared" si="10"/>
        <v>0.32796238948916673</v>
      </c>
      <c r="AI60">
        <f t="shared" si="11"/>
        <v>36.905936166723002</v>
      </c>
    </row>
    <row r="61" spans="1:35" x14ac:dyDescent="0.4">
      <c r="A61">
        <v>60</v>
      </c>
      <c r="B61">
        <v>27.7</v>
      </c>
      <c r="C61">
        <v>54.5</v>
      </c>
      <c r="D61">
        <v>39.9</v>
      </c>
      <c r="E61">
        <v>0.873</v>
      </c>
      <c r="F61">
        <v>60</v>
      </c>
      <c r="G61">
        <v>87</v>
      </c>
      <c r="H61">
        <v>24.193735704560801</v>
      </c>
      <c r="I61">
        <f t="shared" si="12"/>
        <v>68.806264295439206</v>
      </c>
      <c r="J61">
        <v>48.775823240055999</v>
      </c>
      <c r="K61">
        <v>24.06</v>
      </c>
      <c r="L61">
        <v>8156.9391998886704</v>
      </c>
      <c r="M61">
        <v>5.2950236522274601</v>
      </c>
      <c r="N61">
        <v>6.28054380558393</v>
      </c>
      <c r="O61">
        <v>0.281713018050818</v>
      </c>
      <c r="P61">
        <f t="shared" si="13"/>
        <v>1.889950675362298E-2</v>
      </c>
      <c r="R61">
        <v>60</v>
      </c>
      <c r="S61">
        <f t="shared" si="0"/>
        <v>0.8646288209606986</v>
      </c>
      <c r="T61">
        <f t="shared" si="1"/>
        <v>0.28092783505154639</v>
      </c>
      <c r="U61">
        <f t="shared" si="2"/>
        <v>0.41649269311064718</v>
      </c>
      <c r="V61">
        <f t="shared" si="3"/>
        <v>0.53621346886912324</v>
      </c>
      <c r="W61">
        <f t="shared" si="4"/>
        <v>0.59183673469387754</v>
      </c>
      <c r="X61">
        <f t="shared" si="5"/>
        <v>0.15148287211127803</v>
      </c>
      <c r="Y61">
        <f t="shared" si="6"/>
        <v>0.65996897202003202</v>
      </c>
      <c r="Z61">
        <f t="shared" si="7"/>
        <v>0.82623476691558484</v>
      </c>
      <c r="AA61">
        <f t="shared" si="8"/>
        <v>9.1315752861590771E-2</v>
      </c>
      <c r="AB61">
        <f t="shared" si="9"/>
        <v>6.1104184430586662E-2</v>
      </c>
      <c r="AD61">
        <v>1.889950675362298E-2</v>
      </c>
      <c r="AE61">
        <f t="shared" si="10"/>
        <v>3.2092129074128374E-2</v>
      </c>
      <c r="AI61">
        <f t="shared" si="11"/>
        <v>69.804056224781675</v>
      </c>
    </row>
    <row r="62" spans="1:35" x14ac:dyDescent="0.4">
      <c r="A62">
        <v>61</v>
      </c>
      <c r="B62">
        <v>28.5</v>
      </c>
      <c r="C62">
        <v>0</v>
      </c>
      <c r="D62">
        <v>70.2</v>
      </c>
      <c r="E62">
        <v>1.2130000000000001</v>
      </c>
      <c r="F62">
        <v>32</v>
      </c>
      <c r="G62">
        <v>87</v>
      </c>
      <c r="H62">
        <v>23.343662800708099</v>
      </c>
      <c r="I62">
        <f t="shared" si="12"/>
        <v>69.656337199291897</v>
      </c>
      <c r="J62">
        <v>58.572035812620001</v>
      </c>
      <c r="K62">
        <v>24.06</v>
      </c>
      <c r="L62">
        <v>7075.8329357616904</v>
      </c>
      <c r="M62">
        <v>18.6770014361893</v>
      </c>
      <c r="N62">
        <v>96.436683630574805</v>
      </c>
      <c r="O62">
        <v>0.26583419597276697</v>
      </c>
      <c r="P62">
        <f t="shared" si="13"/>
        <v>1.0564107294069879E-2</v>
      </c>
      <c r="R62">
        <v>61</v>
      </c>
      <c r="S62">
        <f t="shared" si="0"/>
        <v>0.89956331877729268</v>
      </c>
      <c r="T62">
        <f t="shared" si="1"/>
        <v>0</v>
      </c>
      <c r="U62">
        <f t="shared" si="2"/>
        <v>0.73277661795407101</v>
      </c>
      <c r="V62">
        <f t="shared" si="3"/>
        <v>0.75222363405336734</v>
      </c>
      <c r="W62">
        <f t="shared" si="4"/>
        <v>0.30612244897959184</v>
      </c>
      <c r="X62">
        <f t="shared" si="5"/>
        <v>0.18564502067922944</v>
      </c>
      <c r="Y62">
        <f t="shared" si="6"/>
        <v>0.82173519720254529</v>
      </c>
      <c r="Z62">
        <f t="shared" si="7"/>
        <v>0.71614723712669548</v>
      </c>
      <c r="AA62">
        <f t="shared" si="8"/>
        <v>0.32341530268870133</v>
      </c>
      <c r="AB62">
        <f t="shared" si="9"/>
        <v>0.96596326222838169</v>
      </c>
      <c r="AD62">
        <v>1.0564107294069879E-2</v>
      </c>
      <c r="AE62">
        <f t="shared" si="10"/>
        <v>1.2951158271710136E-2</v>
      </c>
      <c r="AI62">
        <f t="shared" si="11"/>
        <v>22.595860787784869</v>
      </c>
    </row>
    <row r="63" spans="1:35" x14ac:dyDescent="0.4">
      <c r="A63">
        <v>62</v>
      </c>
      <c r="B63">
        <v>29.2</v>
      </c>
      <c r="C63">
        <v>0</v>
      </c>
      <c r="D63">
        <v>51.8</v>
      </c>
      <c r="E63">
        <v>1.075</v>
      </c>
      <c r="F63">
        <v>66</v>
      </c>
      <c r="G63">
        <v>87</v>
      </c>
      <c r="H63">
        <v>26.172003489832299</v>
      </c>
      <c r="I63">
        <f t="shared" si="12"/>
        <v>66.827996510167708</v>
      </c>
      <c r="J63">
        <v>56.157861739600001</v>
      </c>
      <c r="K63">
        <v>24.06</v>
      </c>
      <c r="L63">
        <v>1616.7421949024099</v>
      </c>
      <c r="M63">
        <v>12.7092289030117</v>
      </c>
      <c r="N63">
        <v>26.662589262979399</v>
      </c>
      <c r="O63">
        <v>0.28205390594198299</v>
      </c>
      <c r="P63">
        <f t="shared" si="13"/>
        <v>5.8812858196620472E-2</v>
      </c>
      <c r="R63">
        <v>62</v>
      </c>
      <c r="S63">
        <f t="shared" si="0"/>
        <v>0.93013100436681218</v>
      </c>
      <c r="T63">
        <f t="shared" si="1"/>
        <v>0</v>
      </c>
      <c r="U63">
        <f t="shared" si="2"/>
        <v>0.54070981210855951</v>
      </c>
      <c r="V63">
        <f t="shared" si="3"/>
        <v>0.66454891994917409</v>
      </c>
      <c r="W63">
        <f t="shared" si="4"/>
        <v>0.65306122448979587</v>
      </c>
      <c r="X63">
        <f t="shared" si="5"/>
        <v>7.1981599124757378E-2</v>
      </c>
      <c r="Y63">
        <f t="shared" si="6"/>
        <v>0.78186960385888005</v>
      </c>
      <c r="Z63">
        <f t="shared" si="7"/>
        <v>0.16025570777745038</v>
      </c>
      <c r="AA63">
        <f t="shared" si="8"/>
        <v>0.21990912887923914</v>
      </c>
      <c r="AB63">
        <f t="shared" si="9"/>
        <v>0.26567016176737718</v>
      </c>
      <c r="AD63">
        <v>5.8812858196620472E-2</v>
      </c>
      <c r="AE63">
        <f t="shared" si="10"/>
        <v>8.4444730006165591E-2</v>
      </c>
      <c r="AI63">
        <f t="shared" si="11"/>
        <v>43.582088331524055</v>
      </c>
    </row>
    <row r="64" spans="1:35" x14ac:dyDescent="0.4">
      <c r="A64">
        <v>63</v>
      </c>
      <c r="B64">
        <v>29.9</v>
      </c>
      <c r="C64">
        <v>0</v>
      </c>
      <c r="D64">
        <v>71.099999999999994</v>
      </c>
      <c r="E64">
        <v>1.262</v>
      </c>
      <c r="F64">
        <v>50</v>
      </c>
      <c r="G64">
        <v>87</v>
      </c>
      <c r="H64">
        <v>26.463060289696099</v>
      </c>
      <c r="I64">
        <f t="shared" si="12"/>
        <v>66.536939710303898</v>
      </c>
      <c r="J64">
        <v>61.484902205167998</v>
      </c>
      <c r="K64">
        <v>24.06</v>
      </c>
      <c r="L64">
        <v>2988.21437859656</v>
      </c>
      <c r="M64">
        <v>10.7650045373602</v>
      </c>
      <c r="N64">
        <v>28.967549066201599</v>
      </c>
      <c r="O64">
        <v>0.21705467344273299</v>
      </c>
      <c r="P64">
        <f t="shared" si="13"/>
        <v>2.2792989726476028E-2</v>
      </c>
      <c r="R64">
        <v>63</v>
      </c>
      <c r="S64">
        <f t="shared" si="0"/>
        <v>0.9606986899563319</v>
      </c>
      <c r="T64">
        <f t="shared" si="1"/>
        <v>0</v>
      </c>
      <c r="U64">
        <f t="shared" si="2"/>
        <v>0.74217118997912312</v>
      </c>
      <c r="V64">
        <f t="shared" si="3"/>
        <v>0.78335451080050833</v>
      </c>
      <c r="W64">
        <f t="shared" si="4"/>
        <v>0.48979591836734693</v>
      </c>
      <c r="X64">
        <f t="shared" si="5"/>
        <v>6.0284807480657385E-2</v>
      </c>
      <c r="Y64">
        <f t="shared" si="6"/>
        <v>0.86983576640652338</v>
      </c>
      <c r="Z64">
        <f t="shared" si="7"/>
        <v>0.29991079061889941</v>
      </c>
      <c r="AA64">
        <f t="shared" si="8"/>
        <v>0.18618813432106285</v>
      </c>
      <c r="AB64">
        <f t="shared" si="9"/>
        <v>0.28880406929661778</v>
      </c>
      <c r="AD64">
        <v>2.2792989726476028E-2</v>
      </c>
      <c r="AE64">
        <f t="shared" si="10"/>
        <v>2.8516699202884778E-2</v>
      </c>
      <c r="AI64">
        <f t="shared" si="11"/>
        <v>25.111709982302877</v>
      </c>
    </row>
    <row r="65" spans="1:35" x14ac:dyDescent="0.4">
      <c r="A65">
        <v>64</v>
      </c>
      <c r="B65">
        <v>30.8</v>
      </c>
      <c r="C65">
        <v>0</v>
      </c>
      <c r="D65">
        <v>89.7</v>
      </c>
      <c r="E65">
        <v>1.536</v>
      </c>
      <c r="F65">
        <v>56</v>
      </c>
      <c r="G65">
        <v>87</v>
      </c>
      <c r="H65">
        <v>25.210729595662801</v>
      </c>
      <c r="I65">
        <f t="shared" si="12"/>
        <v>67.789270404337202</v>
      </c>
      <c r="J65">
        <v>67.884776652799999</v>
      </c>
      <c r="K65">
        <v>24.06</v>
      </c>
      <c r="L65">
        <v>195.76282055793899</v>
      </c>
      <c r="M65">
        <v>0.92580894815455195</v>
      </c>
      <c r="N65">
        <v>22.030165511964999</v>
      </c>
      <c r="O65">
        <v>0.185617549447188</v>
      </c>
      <c r="P65">
        <f t="shared" si="13"/>
        <v>0.24039952426477756</v>
      </c>
      <c r="R65">
        <v>64</v>
      </c>
      <c r="S65">
        <f t="shared" si="0"/>
        <v>1</v>
      </c>
      <c r="T65">
        <f t="shared" si="1"/>
        <v>0</v>
      </c>
      <c r="U65">
        <f t="shared" si="2"/>
        <v>0.93632567849686854</v>
      </c>
      <c r="V65">
        <f t="shared" si="3"/>
        <v>0.95743329097839902</v>
      </c>
      <c r="W65">
        <f t="shared" si="4"/>
        <v>0.55102040816326525</v>
      </c>
      <c r="X65">
        <f t="shared" si="5"/>
        <v>0.11061261705072359</v>
      </c>
      <c r="Y65">
        <f t="shared" si="6"/>
        <v>0.9755177862041482</v>
      </c>
      <c r="Z65">
        <f t="shared" si="7"/>
        <v>1.5559377367352349E-2</v>
      </c>
      <c r="AA65">
        <f t="shared" si="8"/>
        <v>1.553526792245914E-2</v>
      </c>
      <c r="AB65">
        <f t="shared" si="9"/>
        <v>0.21917648211950949</v>
      </c>
      <c r="AD65">
        <v>0.24039952426477756</v>
      </c>
      <c r="AE65">
        <f t="shared" si="10"/>
        <v>0.27678332562592661</v>
      </c>
      <c r="AI65">
        <f t="shared" si="11"/>
        <v>15.13472269648741</v>
      </c>
    </row>
    <row r="66" spans="1:35" x14ac:dyDescent="0.4">
      <c r="A66">
        <v>65</v>
      </c>
      <c r="B66">
        <v>30.2</v>
      </c>
      <c r="C66">
        <v>0</v>
      </c>
      <c r="D66">
        <v>63.8</v>
      </c>
      <c r="E66">
        <v>1.2390000000000001</v>
      </c>
      <c r="F66">
        <v>26</v>
      </c>
      <c r="G66">
        <v>86</v>
      </c>
      <c r="H66">
        <v>25.090663549983301</v>
      </c>
      <c r="I66">
        <f t="shared" si="12"/>
        <v>68.909336450016696</v>
      </c>
      <c r="J66">
        <v>59.829453681799997</v>
      </c>
      <c r="K66">
        <v>24.06</v>
      </c>
      <c r="L66">
        <v>5354.6026102230899</v>
      </c>
      <c r="M66">
        <v>6.8087200687590803</v>
      </c>
      <c r="N66">
        <v>81.250558149221305</v>
      </c>
      <c r="O66">
        <v>0.475646877139904</v>
      </c>
      <c r="P66">
        <f t="shared" si="13"/>
        <v>1.3889941245268263E-2</v>
      </c>
      <c r="R66">
        <v>65</v>
      </c>
      <c r="S66">
        <f t="shared" ref="S66:S129" si="14">($B66-$B$304)/($B$305-$B$304)</f>
        <v>0.97379912663755452</v>
      </c>
      <c r="T66">
        <f t="shared" ref="T66:T129" si="15">($C66-$C$304)/($C$305-$C$304)</f>
        <v>0</v>
      </c>
      <c r="U66">
        <f t="shared" ref="U66:U129" si="16">($D66-$D$304)/($D$305-$D$304)</f>
        <v>0.66597077244258873</v>
      </c>
      <c r="V66">
        <f t="shared" ref="V66:V129" si="17">($E66-$E$304)/($E$305-$E$304)</f>
        <v>0.76874205844980947</v>
      </c>
      <c r="W66">
        <f t="shared" ref="W66:W129" si="18">($F66-$F$304)/($F$305-$F$304)</f>
        <v>0.24489795918367346</v>
      </c>
      <c r="X66">
        <f t="shared" ref="X66:X129" si="19">($I66-$I$304)/($I$305-$I$304)</f>
        <v>0.1556250653772161</v>
      </c>
      <c r="Y66">
        <f t="shared" ref="Y66:Y129" si="20">($J66-$J$304)/($J$305-$J$304)</f>
        <v>0.84249911393746457</v>
      </c>
      <c r="Z66">
        <f t="shared" ref="Z66:Z129" si="21">($L66-$L$304)/($L$305-$L$304)</f>
        <v>0.54087677480143559</v>
      </c>
      <c r="AA66">
        <f t="shared" ref="AA66:AA129" si="22">($M66-$M$304)/($M$305-$M$304)</f>
        <v>0.11756958936645799</v>
      </c>
      <c r="AB66">
        <f t="shared" ref="AB66:AB129" si="23">($N66-$N$304)/($N$305-$N$304)</f>
        <v>0.8135465380313005</v>
      </c>
      <c r="AD66">
        <v>1.3889941245268263E-2</v>
      </c>
      <c r="AE66">
        <f t="shared" ref="AE66:AE129" si="24">AD66/((S66+(1-T66)+U66+V66+(1-W66))/5)</f>
        <v>1.6680150046071904E-2</v>
      </c>
      <c r="AI66">
        <f t="shared" ref="AI66:AI129" si="25">ABS((AD66-AE66)/AD66)*100</f>
        <v>20.087981306286313</v>
      </c>
    </row>
    <row r="67" spans="1:35" x14ac:dyDescent="0.4">
      <c r="A67">
        <v>66</v>
      </c>
      <c r="B67">
        <v>29.1</v>
      </c>
      <c r="C67">
        <v>0.5</v>
      </c>
      <c r="D67">
        <v>42.3</v>
      </c>
      <c r="E67">
        <v>0.96199999999999997</v>
      </c>
      <c r="F67">
        <v>76</v>
      </c>
      <c r="G67">
        <v>86</v>
      </c>
      <c r="H67">
        <v>24.4987795888891</v>
      </c>
      <c r="I67">
        <f t="shared" ref="I67:I123" si="26">180-(G67+H67)</f>
        <v>69.501220411110893</v>
      </c>
      <c r="J67">
        <v>53.184898593287997</v>
      </c>
      <c r="K67">
        <v>24.06</v>
      </c>
      <c r="L67">
        <v>7998.6453106730896</v>
      </c>
      <c r="M67">
        <v>0.43116848537157898</v>
      </c>
      <c r="N67">
        <v>74.818502766867596</v>
      </c>
      <c r="O67">
        <v>0.217561309372586</v>
      </c>
      <c r="P67">
        <f t="shared" ref="P67:P130" si="27">1000/(L67*E67*(ABS(1+(-0.4)*(J67-B67))))</f>
        <v>1.5052148176949909E-2</v>
      </c>
      <c r="R67">
        <v>66</v>
      </c>
      <c r="S67">
        <f t="shared" si="14"/>
        <v>0.92576419213973815</v>
      </c>
      <c r="T67">
        <f t="shared" si="15"/>
        <v>2.5773195876288659E-3</v>
      </c>
      <c r="U67">
        <f t="shared" si="16"/>
        <v>0.44154488517745299</v>
      </c>
      <c r="V67">
        <f t="shared" si="17"/>
        <v>0.59275730622617528</v>
      </c>
      <c r="W67">
        <f t="shared" si="18"/>
        <v>0.75510204081632648</v>
      </c>
      <c r="X67">
        <f t="shared" si="19"/>
        <v>0.17941129326690244</v>
      </c>
      <c r="Y67">
        <f t="shared" si="20"/>
        <v>0.73277664857404512</v>
      </c>
      <c r="Z67">
        <f t="shared" si="21"/>
        <v>0.81011592289196654</v>
      </c>
      <c r="AA67">
        <f t="shared" si="22"/>
        <v>6.9561303247420627E-3</v>
      </c>
      <c r="AB67">
        <f t="shared" si="23"/>
        <v>0.74899071617691781</v>
      </c>
      <c r="AD67">
        <v>1.5052148176949909E-2</v>
      </c>
      <c r="AE67">
        <f t="shared" si="24"/>
        <v>2.3501450743129988E-2</v>
      </c>
      <c r="AI67">
        <f t="shared" si="25"/>
        <v>56.133533013705708</v>
      </c>
    </row>
    <row r="68" spans="1:35" x14ac:dyDescent="0.4">
      <c r="A68">
        <v>67</v>
      </c>
      <c r="B68">
        <v>27.8</v>
      </c>
      <c r="C68">
        <v>21.5</v>
      </c>
      <c r="D68">
        <v>17.100000000000001</v>
      </c>
      <c r="E68">
        <v>0.79300000000000004</v>
      </c>
      <c r="F68">
        <v>88</v>
      </c>
      <c r="G68">
        <v>86</v>
      </c>
      <c r="H68">
        <v>25.3663548803768</v>
      </c>
      <c r="I68">
        <f t="shared" si="26"/>
        <v>68.633645119623196</v>
      </c>
      <c r="J68">
        <v>47.147551245152002</v>
      </c>
      <c r="K68">
        <v>24.06</v>
      </c>
      <c r="L68">
        <v>3159.4816027588799</v>
      </c>
      <c r="M68">
        <v>7.9217709468684001</v>
      </c>
      <c r="N68">
        <v>83.624919541727394</v>
      </c>
      <c r="O68">
        <v>0.223234054166775</v>
      </c>
      <c r="P68">
        <f t="shared" si="27"/>
        <v>5.9226245765798845E-2</v>
      </c>
      <c r="R68">
        <v>67</v>
      </c>
      <c r="S68">
        <f t="shared" si="14"/>
        <v>0.86899563318777295</v>
      </c>
      <c r="T68">
        <f t="shared" si="15"/>
        <v>0.11082474226804123</v>
      </c>
      <c r="U68">
        <f t="shared" si="16"/>
        <v>0.17849686847599167</v>
      </c>
      <c r="V68">
        <f t="shared" si="17"/>
        <v>0.48538754764930114</v>
      </c>
      <c r="W68">
        <f t="shared" si="18"/>
        <v>0.87755102040816324</v>
      </c>
      <c r="X68">
        <f t="shared" si="19"/>
        <v>0.14454577071305988</v>
      </c>
      <c r="Y68">
        <f t="shared" si="20"/>
        <v>0.63308108935773499</v>
      </c>
      <c r="Z68">
        <f t="shared" si="21"/>
        <v>0.31735069108701403</v>
      </c>
      <c r="AA68">
        <f t="shared" si="22"/>
        <v>0.13687455399234905</v>
      </c>
      <c r="AB68">
        <f t="shared" si="23"/>
        <v>0.83737699998488779</v>
      </c>
      <c r="AD68">
        <v>5.9226245765798845E-2</v>
      </c>
      <c r="AE68">
        <f t="shared" si="24"/>
        <v>0.11638071524744756</v>
      </c>
      <c r="AI68">
        <f t="shared" si="25"/>
        <v>96.501928735542933</v>
      </c>
    </row>
    <row r="69" spans="1:35" x14ac:dyDescent="0.4">
      <c r="A69">
        <v>68</v>
      </c>
      <c r="B69">
        <v>27.9</v>
      </c>
      <c r="C69">
        <v>3.5</v>
      </c>
      <c r="D69">
        <v>50.6</v>
      </c>
      <c r="E69">
        <v>0.96399999999999997</v>
      </c>
      <c r="F69">
        <v>64</v>
      </c>
      <c r="G69">
        <v>86</v>
      </c>
      <c r="H69">
        <v>23.070277191944299</v>
      </c>
      <c r="I69">
        <f t="shared" si="26"/>
        <v>70.929722808055701</v>
      </c>
      <c r="J69">
        <v>51.667153897440002</v>
      </c>
      <c r="K69">
        <v>24.06</v>
      </c>
      <c r="L69">
        <v>9045.7002051800901</v>
      </c>
      <c r="M69">
        <v>6.8198646900471802</v>
      </c>
      <c r="N69">
        <v>57.670966045295103</v>
      </c>
      <c r="O69">
        <v>0.29687018509780799</v>
      </c>
      <c r="P69">
        <f t="shared" si="27"/>
        <v>1.3480667929337669E-2</v>
      </c>
      <c r="R69">
        <v>68</v>
      </c>
      <c r="S69">
        <f t="shared" si="14"/>
        <v>0.8733624454148472</v>
      </c>
      <c r="T69">
        <f t="shared" si="15"/>
        <v>1.804123711340206E-2</v>
      </c>
      <c r="U69">
        <f t="shared" si="16"/>
        <v>0.52818371607515657</v>
      </c>
      <c r="V69">
        <f t="shared" si="17"/>
        <v>0.59402795425667088</v>
      </c>
      <c r="W69">
        <f t="shared" si="18"/>
        <v>0.63265306122448983</v>
      </c>
      <c r="X69">
        <f t="shared" si="19"/>
        <v>0.23681897076483133</v>
      </c>
      <c r="Y69">
        <f t="shared" si="20"/>
        <v>0.70771391862413235</v>
      </c>
      <c r="Z69">
        <f t="shared" si="21"/>
        <v>0.91673604962180577</v>
      </c>
      <c r="AA69">
        <f t="shared" si="22"/>
        <v>0.11776288378270353</v>
      </c>
      <c r="AB69">
        <f t="shared" si="23"/>
        <v>0.57688813620282575</v>
      </c>
      <c r="AD69">
        <v>1.3480667929337669E-2</v>
      </c>
      <c r="AE69">
        <f t="shared" si="24"/>
        <v>2.015119924365608E-2</v>
      </c>
      <c r="AI69">
        <f t="shared" si="25"/>
        <v>49.48220184106372</v>
      </c>
    </row>
    <row r="70" spans="1:35" x14ac:dyDescent="0.4">
      <c r="A70">
        <v>69</v>
      </c>
      <c r="B70">
        <v>27.8</v>
      </c>
      <c r="C70">
        <v>59</v>
      </c>
      <c r="D70">
        <v>51.4</v>
      </c>
      <c r="E70">
        <v>1.004</v>
      </c>
      <c r="F70">
        <v>58</v>
      </c>
      <c r="G70">
        <v>86</v>
      </c>
      <c r="H70">
        <v>25.532613837183401</v>
      </c>
      <c r="I70">
        <f t="shared" si="26"/>
        <v>68.467386162816595</v>
      </c>
      <c r="J70">
        <v>52.620537250592001</v>
      </c>
      <c r="K70">
        <v>24.06</v>
      </c>
      <c r="L70">
        <v>7330.2453083119499</v>
      </c>
      <c r="M70">
        <v>16.808178476001</v>
      </c>
      <c r="N70">
        <v>94.118249568747103</v>
      </c>
      <c r="O70">
        <v>0.34831055790559701</v>
      </c>
      <c r="P70">
        <f t="shared" si="27"/>
        <v>1.5218895796771489E-2</v>
      </c>
      <c r="R70">
        <v>69</v>
      </c>
      <c r="S70">
        <f t="shared" si="14"/>
        <v>0.86899563318777295</v>
      </c>
      <c r="T70">
        <f t="shared" si="15"/>
        <v>0.30412371134020616</v>
      </c>
      <c r="U70">
        <f t="shared" si="16"/>
        <v>0.5365344467640919</v>
      </c>
      <c r="V70">
        <f t="shared" si="17"/>
        <v>0.61944091486658193</v>
      </c>
      <c r="W70">
        <f t="shared" si="18"/>
        <v>0.5714285714285714</v>
      </c>
      <c r="X70">
        <f t="shared" si="19"/>
        <v>0.13786426944718261</v>
      </c>
      <c r="Y70">
        <f t="shared" si="20"/>
        <v>0.7234572709706486</v>
      </c>
      <c r="Z70">
        <f t="shared" si="21"/>
        <v>0.74205369107218766</v>
      </c>
      <c r="AA70">
        <f t="shared" si="22"/>
        <v>0.29100208434618391</v>
      </c>
      <c r="AB70">
        <f t="shared" si="23"/>
        <v>0.94269411925938673</v>
      </c>
      <c r="AD70">
        <v>1.5218895796771489E-2</v>
      </c>
      <c r="AE70">
        <f t="shared" si="24"/>
        <v>2.4161436106517092E-2</v>
      </c>
      <c r="AI70">
        <f t="shared" si="25"/>
        <v>58.759455542383435</v>
      </c>
    </row>
    <row r="71" spans="1:35" x14ac:dyDescent="0.4">
      <c r="A71">
        <v>70</v>
      </c>
      <c r="B71">
        <v>28.3</v>
      </c>
      <c r="C71">
        <v>15</v>
      </c>
      <c r="D71">
        <v>40.299999999999997</v>
      </c>
      <c r="E71">
        <v>1.044</v>
      </c>
      <c r="F71">
        <v>72</v>
      </c>
      <c r="G71">
        <v>86</v>
      </c>
      <c r="H71">
        <v>23.138367848212098</v>
      </c>
      <c r="I71">
        <f t="shared" si="26"/>
        <v>70.861632151787902</v>
      </c>
      <c r="J71">
        <v>54.324273698032002</v>
      </c>
      <c r="K71">
        <v>24.06</v>
      </c>
      <c r="L71">
        <v>5392.82103831737</v>
      </c>
      <c r="M71">
        <v>30.6399991114756</v>
      </c>
      <c r="N71">
        <v>53.166839194553503</v>
      </c>
      <c r="O71">
        <v>0.13329492027863801</v>
      </c>
      <c r="P71">
        <f t="shared" si="27"/>
        <v>1.8875883052661066E-2</v>
      </c>
      <c r="R71">
        <v>70</v>
      </c>
      <c r="S71">
        <f t="shared" si="14"/>
        <v>0.89082969432314407</v>
      </c>
      <c r="T71">
        <f t="shared" si="15"/>
        <v>7.7319587628865982E-2</v>
      </c>
      <c r="U71">
        <f t="shared" si="16"/>
        <v>0.42066805845511479</v>
      </c>
      <c r="V71">
        <f t="shared" si="17"/>
        <v>0.64485387547649309</v>
      </c>
      <c r="W71">
        <f t="shared" si="18"/>
        <v>0.7142857142857143</v>
      </c>
      <c r="X71">
        <f t="shared" si="19"/>
        <v>0.23408259003211132</v>
      </c>
      <c r="Y71">
        <f t="shared" si="20"/>
        <v>0.75159130866804591</v>
      </c>
      <c r="Z71">
        <f t="shared" si="21"/>
        <v>0.54476850356198547</v>
      </c>
      <c r="AA71">
        <f t="shared" si="22"/>
        <v>0.53090379354126083</v>
      </c>
      <c r="AB71">
        <f t="shared" si="23"/>
        <v>0.53168211832808321</v>
      </c>
      <c r="AD71">
        <v>1.8875883052661066E-2</v>
      </c>
      <c r="AE71">
        <f t="shared" si="24"/>
        <v>2.9822110694239793E-2</v>
      </c>
      <c r="AI71">
        <f t="shared" si="25"/>
        <v>57.990545984207934</v>
      </c>
    </row>
    <row r="72" spans="1:35" x14ac:dyDescent="0.4">
      <c r="A72">
        <v>71</v>
      </c>
      <c r="B72">
        <v>28</v>
      </c>
      <c r="C72">
        <v>3</v>
      </c>
      <c r="D72">
        <v>26.9</v>
      </c>
      <c r="E72">
        <v>0.83099999999999996</v>
      </c>
      <c r="F72">
        <v>80</v>
      </c>
      <c r="G72">
        <v>85</v>
      </c>
      <c r="H72">
        <v>25.146555692486299</v>
      </c>
      <c r="I72">
        <f t="shared" si="26"/>
        <v>69.853444307513698</v>
      </c>
      <c r="J72">
        <v>48.612104454879997</v>
      </c>
      <c r="K72">
        <v>24.06</v>
      </c>
      <c r="L72">
        <v>5423.2402074757001</v>
      </c>
      <c r="M72">
        <v>11.844430441394</v>
      </c>
      <c r="N72">
        <v>20.797501638302698</v>
      </c>
      <c r="O72">
        <v>0.21210315923306999</v>
      </c>
      <c r="P72">
        <f t="shared" si="27"/>
        <v>3.0627477536115496E-2</v>
      </c>
      <c r="R72">
        <v>71</v>
      </c>
      <c r="S72">
        <f t="shared" si="14"/>
        <v>0.87772925764192156</v>
      </c>
      <c r="T72">
        <f t="shared" si="15"/>
        <v>1.5463917525773196E-2</v>
      </c>
      <c r="U72">
        <f t="shared" si="16"/>
        <v>0.28079331941544883</v>
      </c>
      <c r="V72">
        <f t="shared" si="17"/>
        <v>0.5095298602287166</v>
      </c>
      <c r="W72">
        <f t="shared" si="18"/>
        <v>0.79591836734693877</v>
      </c>
      <c r="X72">
        <f t="shared" si="19"/>
        <v>0.19356622635977103</v>
      </c>
      <c r="Y72">
        <f t="shared" si="20"/>
        <v>0.6572654608749634</v>
      </c>
      <c r="Z72">
        <f t="shared" si="21"/>
        <v>0.54786604475843315</v>
      </c>
      <c r="AA72">
        <f t="shared" si="22"/>
        <v>0.20490990104662338</v>
      </c>
      <c r="AB72">
        <f t="shared" si="23"/>
        <v>0.20680475571105975</v>
      </c>
      <c r="AD72">
        <v>3.0627477536115496E-2</v>
      </c>
      <c r="AE72">
        <f t="shared" si="24"/>
        <v>5.3606954779572225E-2</v>
      </c>
      <c r="AI72">
        <f t="shared" si="25"/>
        <v>75.028957955677697</v>
      </c>
    </row>
    <row r="73" spans="1:35" x14ac:dyDescent="0.4">
      <c r="A73">
        <v>72</v>
      </c>
      <c r="B73">
        <v>27.6</v>
      </c>
      <c r="C73">
        <v>6.5</v>
      </c>
      <c r="D73">
        <v>44.8</v>
      </c>
      <c r="E73">
        <v>0.92500000000000004</v>
      </c>
      <c r="F73">
        <v>62</v>
      </c>
      <c r="G73">
        <v>85</v>
      </c>
      <c r="H73">
        <v>24.4503857024769</v>
      </c>
      <c r="I73">
        <f t="shared" si="26"/>
        <v>70.549614297523107</v>
      </c>
      <c r="J73">
        <v>50.192406889200001</v>
      </c>
      <c r="K73">
        <v>24.06</v>
      </c>
      <c r="L73">
        <v>4725.7532726745503</v>
      </c>
      <c r="M73">
        <v>4.6365113910056603</v>
      </c>
      <c r="N73">
        <v>6.1153768593330602</v>
      </c>
      <c r="O73">
        <v>0.21182446821914599</v>
      </c>
      <c r="P73">
        <f t="shared" si="27"/>
        <v>2.8463956546556916E-2</v>
      </c>
      <c r="R73">
        <v>72</v>
      </c>
      <c r="S73">
        <f t="shared" si="14"/>
        <v>0.86026200873362468</v>
      </c>
      <c r="T73">
        <f t="shared" si="15"/>
        <v>3.3505154639175257E-2</v>
      </c>
      <c r="U73">
        <f t="shared" si="16"/>
        <v>0.46764091858037576</v>
      </c>
      <c r="V73">
        <f t="shared" si="17"/>
        <v>0.56925031766200762</v>
      </c>
      <c r="W73">
        <f t="shared" si="18"/>
        <v>0.61224489795918369</v>
      </c>
      <c r="X73">
        <f t="shared" si="19"/>
        <v>0.22154342986721509</v>
      </c>
      <c r="Y73">
        <f t="shared" si="20"/>
        <v>0.68336121548962403</v>
      </c>
      <c r="Z73">
        <f t="shared" si="21"/>
        <v>0.47684193153281218</v>
      </c>
      <c r="AA73">
        <f t="shared" si="22"/>
        <v>7.9894391845105592E-2</v>
      </c>
      <c r="AB73">
        <f t="shared" si="23"/>
        <v>5.9446473586296365E-2</v>
      </c>
      <c r="AD73">
        <v>2.8463956546556916E-2</v>
      </c>
      <c r="AE73">
        <f t="shared" si="24"/>
        <v>4.3771803837318192E-2</v>
      </c>
      <c r="AI73">
        <f t="shared" si="25"/>
        <v>53.779759204322417</v>
      </c>
    </row>
    <row r="74" spans="1:35" x14ac:dyDescent="0.4">
      <c r="A74">
        <v>73</v>
      </c>
      <c r="B74">
        <v>29.1</v>
      </c>
      <c r="C74">
        <v>0</v>
      </c>
      <c r="D74">
        <v>74.8</v>
      </c>
      <c r="E74">
        <v>1.3260000000000001</v>
      </c>
      <c r="F74">
        <v>68</v>
      </c>
      <c r="G74">
        <v>85</v>
      </c>
      <c r="H74">
        <v>24.444240395577499</v>
      </c>
      <c r="I74">
        <f t="shared" si="26"/>
        <v>70.555759604422505</v>
      </c>
      <c r="J74">
        <v>61.859546008175997</v>
      </c>
      <c r="K74">
        <v>24.06</v>
      </c>
      <c r="L74">
        <v>4310.8351605079897</v>
      </c>
      <c r="M74">
        <v>32.581541379919898</v>
      </c>
      <c r="N74">
        <v>43.5092426390665</v>
      </c>
      <c r="O74">
        <v>0.32388473894717101</v>
      </c>
      <c r="P74">
        <f t="shared" si="27"/>
        <v>1.4453487801735819E-2</v>
      </c>
      <c r="R74">
        <v>73</v>
      </c>
      <c r="S74">
        <f t="shared" si="14"/>
        <v>0.92576419213973815</v>
      </c>
      <c r="T74">
        <f t="shared" si="15"/>
        <v>0</v>
      </c>
      <c r="U74">
        <f t="shared" si="16"/>
        <v>0.78079331941544883</v>
      </c>
      <c r="V74">
        <f t="shared" si="17"/>
        <v>0.82401524777636603</v>
      </c>
      <c r="W74">
        <f t="shared" si="18"/>
        <v>0.67346938775510201</v>
      </c>
      <c r="X74">
        <f t="shared" si="19"/>
        <v>0.22179039325863883</v>
      </c>
      <c r="Y74">
        <f t="shared" si="20"/>
        <v>0.8760223118037066</v>
      </c>
      <c r="Z74">
        <f t="shared" si="21"/>
        <v>0.43459140394940993</v>
      </c>
      <c r="AA74">
        <f t="shared" si="22"/>
        <v>0.56457826929897026</v>
      </c>
      <c r="AB74">
        <f t="shared" si="23"/>
        <v>0.43475290274826106</v>
      </c>
      <c r="AD74">
        <v>1.4453487801735819E-2</v>
      </c>
      <c r="AE74">
        <f t="shared" si="24"/>
        <v>1.8736194508352629E-2</v>
      </c>
      <c r="AI74">
        <f t="shared" si="25"/>
        <v>29.630956661564202</v>
      </c>
    </row>
    <row r="75" spans="1:35" x14ac:dyDescent="0.4">
      <c r="A75">
        <v>74</v>
      </c>
      <c r="B75">
        <v>27.3</v>
      </c>
      <c r="C75">
        <v>51.5</v>
      </c>
      <c r="D75">
        <v>0.7</v>
      </c>
      <c r="E75">
        <v>0.43</v>
      </c>
      <c r="F75">
        <v>96</v>
      </c>
      <c r="G75">
        <v>85</v>
      </c>
      <c r="H75">
        <v>26.4764478216686</v>
      </c>
      <c r="I75">
        <f t="shared" si="26"/>
        <v>68.5235521783314</v>
      </c>
      <c r="J75">
        <v>36.461360540039998</v>
      </c>
      <c r="K75">
        <v>24.06</v>
      </c>
      <c r="L75">
        <v>9326.8615518220995</v>
      </c>
      <c r="M75">
        <v>5.2622246128402903</v>
      </c>
      <c r="N75">
        <v>65.361185141300595</v>
      </c>
      <c r="O75">
        <v>0.25312741766966601</v>
      </c>
      <c r="P75">
        <f t="shared" si="27"/>
        <v>9.3577854319789475E-2</v>
      </c>
      <c r="R75">
        <v>74</v>
      </c>
      <c r="S75">
        <f t="shared" si="14"/>
        <v>0.84716157205240172</v>
      </c>
      <c r="T75">
        <f t="shared" si="15"/>
        <v>0.2654639175257732</v>
      </c>
      <c r="U75">
        <f t="shared" si="16"/>
        <v>7.3068893528183713E-3</v>
      </c>
      <c r="V75">
        <f t="shared" si="17"/>
        <v>0.2547649301143583</v>
      </c>
      <c r="W75">
        <f t="shared" si="18"/>
        <v>0.95918367346938771</v>
      </c>
      <c r="X75">
        <f t="shared" si="19"/>
        <v>0.1401214308715622</v>
      </c>
      <c r="Y75">
        <f t="shared" si="20"/>
        <v>0.45661853108415751</v>
      </c>
      <c r="Z75">
        <f t="shared" si="21"/>
        <v>0.94536631396398063</v>
      </c>
      <c r="AA75">
        <f t="shared" si="22"/>
        <v>9.0746880128470001E-2</v>
      </c>
      <c r="AB75">
        <f t="shared" si="23"/>
        <v>0.65407161558406757</v>
      </c>
      <c r="AD75">
        <v>9.3577854319789475E-2</v>
      </c>
      <c r="AE75">
        <f t="shared" si="24"/>
        <v>0.24827167405630957</v>
      </c>
      <c r="AI75">
        <f t="shared" si="25"/>
        <v>165.31028720521331</v>
      </c>
    </row>
    <row r="76" spans="1:35" x14ac:dyDescent="0.4">
      <c r="A76">
        <v>75</v>
      </c>
      <c r="B76">
        <v>29</v>
      </c>
      <c r="C76">
        <v>6</v>
      </c>
      <c r="D76">
        <v>0</v>
      </c>
      <c r="E76">
        <v>0.46</v>
      </c>
      <c r="F76">
        <v>100</v>
      </c>
      <c r="G76">
        <v>84</v>
      </c>
      <c r="H76">
        <v>24.699790474980599</v>
      </c>
      <c r="I76">
        <f t="shared" si="26"/>
        <v>71.300209525019397</v>
      </c>
      <c r="J76">
        <v>39.130897620799999</v>
      </c>
      <c r="K76">
        <v>24.06</v>
      </c>
      <c r="L76">
        <v>42.963131346837301</v>
      </c>
      <c r="M76">
        <v>26.0337490965338</v>
      </c>
      <c r="N76">
        <v>52.413134504488298</v>
      </c>
      <c r="O76">
        <v>0.121479545051965</v>
      </c>
      <c r="P76">
        <f t="shared" si="27"/>
        <v>16.57717884276018</v>
      </c>
      <c r="R76">
        <v>75</v>
      </c>
      <c r="S76">
        <f t="shared" si="14"/>
        <v>0.92139737991266391</v>
      </c>
      <c r="T76">
        <f t="shared" si="15"/>
        <v>3.0927835051546393E-2</v>
      </c>
      <c r="U76">
        <f t="shared" si="16"/>
        <v>0</v>
      </c>
      <c r="V76">
        <f t="shared" si="17"/>
        <v>0.27382465057179162</v>
      </c>
      <c r="W76">
        <f t="shared" si="18"/>
        <v>1</v>
      </c>
      <c r="X76">
        <f t="shared" si="19"/>
        <v>0.25170783760202164</v>
      </c>
      <c r="Y76">
        <f t="shared" si="20"/>
        <v>0.50070096940820297</v>
      </c>
      <c r="Z76">
        <f t="shared" si="21"/>
        <v>0</v>
      </c>
      <c r="AA76">
        <f t="shared" si="22"/>
        <v>0.45101212340708768</v>
      </c>
      <c r="AB76">
        <f t="shared" si="23"/>
        <v>0.52411750284977909</v>
      </c>
      <c r="AD76">
        <v>16.57717884276018</v>
      </c>
      <c r="AE76">
        <f t="shared" si="24"/>
        <v>38.296962764446079</v>
      </c>
      <c r="AI76">
        <f t="shared" si="25"/>
        <v>131.02219700773554</v>
      </c>
    </row>
    <row r="77" spans="1:35" x14ac:dyDescent="0.4">
      <c r="A77">
        <v>76</v>
      </c>
      <c r="B77">
        <v>27.8</v>
      </c>
      <c r="C77">
        <v>1</v>
      </c>
      <c r="D77">
        <v>0</v>
      </c>
      <c r="E77">
        <v>0.21199999999999999</v>
      </c>
      <c r="F77">
        <v>100</v>
      </c>
      <c r="G77">
        <v>84</v>
      </c>
      <c r="H77">
        <v>23.700020776598102</v>
      </c>
      <c r="I77">
        <f t="shared" si="26"/>
        <v>72.299979223401891</v>
      </c>
      <c r="J77">
        <v>32.720713271072</v>
      </c>
      <c r="K77">
        <v>24.06</v>
      </c>
      <c r="L77">
        <v>9052.2230250178109</v>
      </c>
      <c r="M77">
        <v>8.8726475581788709</v>
      </c>
      <c r="N77">
        <v>57.615435405606803</v>
      </c>
      <c r="O77">
        <v>0.407635158117434</v>
      </c>
      <c r="P77">
        <f t="shared" si="27"/>
        <v>0.53815273431007515</v>
      </c>
      <c r="R77">
        <v>76</v>
      </c>
      <c r="S77">
        <f t="shared" si="14"/>
        <v>0.86899563318777295</v>
      </c>
      <c r="T77">
        <f t="shared" si="15"/>
        <v>5.1546391752577319E-3</v>
      </c>
      <c r="U77">
        <f t="shared" si="16"/>
        <v>0</v>
      </c>
      <c r="V77">
        <f t="shared" si="17"/>
        <v>0.11626429479034307</v>
      </c>
      <c r="W77">
        <f t="shared" si="18"/>
        <v>1</v>
      </c>
      <c r="X77">
        <f t="shared" si="19"/>
        <v>0.29188589858371516</v>
      </c>
      <c r="Y77">
        <f t="shared" si="20"/>
        <v>0.39484870075861439</v>
      </c>
      <c r="Z77">
        <f t="shared" si="21"/>
        <v>0.91740025918845047</v>
      </c>
      <c r="AA77">
        <f t="shared" si="22"/>
        <v>0.15336673750880897</v>
      </c>
      <c r="AB77">
        <f t="shared" si="23"/>
        <v>0.57633079863806969</v>
      </c>
      <c r="AD77">
        <v>0.53815273431007515</v>
      </c>
      <c r="AE77">
        <f t="shared" si="24"/>
        <v>1.358899290237829</v>
      </c>
      <c r="AI77">
        <f t="shared" si="25"/>
        <v>152.51182491527629</v>
      </c>
    </row>
    <row r="78" spans="1:35" x14ac:dyDescent="0.4">
      <c r="A78">
        <v>77</v>
      </c>
      <c r="B78">
        <v>27.3</v>
      </c>
      <c r="C78">
        <v>10.5</v>
      </c>
      <c r="D78">
        <v>38.4</v>
      </c>
      <c r="E78">
        <v>0.84499999999999997</v>
      </c>
      <c r="F78">
        <v>86</v>
      </c>
      <c r="G78">
        <v>84</v>
      </c>
      <c r="H78">
        <v>25.2761078402729</v>
      </c>
      <c r="I78">
        <f t="shared" si="26"/>
        <v>70.7238921597271</v>
      </c>
      <c r="J78">
        <v>48.015881477459999</v>
      </c>
      <c r="K78">
        <v>24.06</v>
      </c>
      <c r="L78">
        <v>9739.8156572264197</v>
      </c>
      <c r="M78">
        <v>53.594964831725903</v>
      </c>
      <c r="N78">
        <v>18.524397491309799</v>
      </c>
      <c r="O78">
        <v>5.0744078273035599E-2</v>
      </c>
      <c r="P78">
        <f t="shared" si="27"/>
        <v>1.6675634618123904E-2</v>
      </c>
      <c r="R78">
        <v>77</v>
      </c>
      <c r="S78">
        <f t="shared" si="14"/>
        <v>0.84716157205240172</v>
      </c>
      <c r="T78">
        <f t="shared" si="15"/>
        <v>5.4123711340206188E-2</v>
      </c>
      <c r="U78">
        <f t="shared" si="16"/>
        <v>0.40083507306889354</v>
      </c>
      <c r="V78">
        <f t="shared" si="17"/>
        <v>0.51842439644218541</v>
      </c>
      <c r="W78">
        <f t="shared" si="18"/>
        <v>0.8571428571428571</v>
      </c>
      <c r="X78">
        <f t="shared" si="19"/>
        <v>0.22854718941975991</v>
      </c>
      <c r="Y78">
        <f t="shared" si="20"/>
        <v>0.6474199476513699</v>
      </c>
      <c r="Z78">
        <f t="shared" si="21"/>
        <v>0.98741684950208808</v>
      </c>
      <c r="AA78">
        <f t="shared" si="22"/>
        <v>0.92903905396234809</v>
      </c>
      <c r="AB78">
        <f t="shared" si="23"/>
        <v>0.18399056994202584</v>
      </c>
      <c r="AD78">
        <v>1.6675634618123904E-2</v>
      </c>
      <c r="AE78">
        <f t="shared" si="24"/>
        <v>2.9202683734538212E-2</v>
      </c>
      <c r="AI78">
        <f t="shared" si="25"/>
        <v>75.121873339676625</v>
      </c>
    </row>
    <row r="79" spans="1:35" x14ac:dyDescent="0.4">
      <c r="A79">
        <v>78</v>
      </c>
      <c r="B79">
        <v>27.4</v>
      </c>
      <c r="C79">
        <v>0</v>
      </c>
      <c r="D79">
        <v>21.1</v>
      </c>
      <c r="E79">
        <v>0.82</v>
      </c>
      <c r="F79">
        <v>84</v>
      </c>
      <c r="G79">
        <v>83</v>
      </c>
      <c r="H79">
        <v>25.795264689174299</v>
      </c>
      <c r="I79">
        <f t="shared" si="26"/>
        <v>71.204735310825697</v>
      </c>
      <c r="J79">
        <v>47.273048755840001</v>
      </c>
      <c r="K79">
        <v>24.06</v>
      </c>
      <c r="L79">
        <v>6491.7883459170098</v>
      </c>
      <c r="M79">
        <v>9.3378709433414198</v>
      </c>
      <c r="N79">
        <v>59.187906853578298</v>
      </c>
      <c r="O79">
        <v>0.46948444198523498</v>
      </c>
      <c r="P79">
        <f t="shared" si="27"/>
        <v>2.7032472253635465E-2</v>
      </c>
      <c r="R79">
        <v>78</v>
      </c>
      <c r="S79">
        <f t="shared" si="14"/>
        <v>0.85152838427947608</v>
      </c>
      <c r="T79">
        <f t="shared" si="15"/>
        <v>0</v>
      </c>
      <c r="U79">
        <f t="shared" si="16"/>
        <v>0.22025052192066807</v>
      </c>
      <c r="V79">
        <f t="shared" si="17"/>
        <v>0.50254129606099107</v>
      </c>
      <c r="W79">
        <f t="shared" si="18"/>
        <v>0.83673469387755106</v>
      </c>
      <c r="X79">
        <f t="shared" si="19"/>
        <v>0.24787098516864631</v>
      </c>
      <c r="Y79">
        <f t="shared" si="20"/>
        <v>0.63515344726375456</v>
      </c>
      <c r="Z79">
        <f t="shared" si="21"/>
        <v>0.65667479827769248</v>
      </c>
      <c r="AA79">
        <f t="shared" si="22"/>
        <v>0.16143565975695998</v>
      </c>
      <c r="AB79">
        <f t="shared" si="23"/>
        <v>0.59211303007607141</v>
      </c>
      <c r="AD79">
        <v>2.7032472253635465E-2</v>
      </c>
      <c r="AE79">
        <f t="shared" si="24"/>
        <v>4.9372836338538464E-2</v>
      </c>
      <c r="AI79">
        <f t="shared" si="25"/>
        <v>82.642696810309516</v>
      </c>
    </row>
    <row r="80" spans="1:35" x14ac:dyDescent="0.4">
      <c r="A80">
        <v>79</v>
      </c>
      <c r="B80">
        <v>26.2</v>
      </c>
      <c r="C80">
        <v>42</v>
      </c>
      <c r="D80">
        <v>17.399999999999999</v>
      </c>
      <c r="E80">
        <v>0.60499999999999998</v>
      </c>
      <c r="F80">
        <v>84</v>
      </c>
      <c r="G80">
        <v>83</v>
      </c>
      <c r="H80">
        <v>23.163528595018999</v>
      </c>
      <c r="I80">
        <f t="shared" si="26"/>
        <v>73.836471404980998</v>
      </c>
      <c r="J80">
        <v>40.694595372400002</v>
      </c>
      <c r="K80">
        <v>24.06</v>
      </c>
      <c r="L80">
        <v>7648.3451228228196</v>
      </c>
      <c r="M80">
        <v>0.95427111427066003</v>
      </c>
      <c r="N80">
        <v>38.763904916671898</v>
      </c>
      <c r="O80">
        <v>0.11573736294817499</v>
      </c>
      <c r="P80">
        <f t="shared" si="27"/>
        <v>4.5043440496147273E-2</v>
      </c>
      <c r="R80">
        <v>79</v>
      </c>
      <c r="S80">
        <f t="shared" si="14"/>
        <v>0.79912663755458513</v>
      </c>
      <c r="T80">
        <f t="shared" si="15"/>
        <v>0.21649484536082475</v>
      </c>
      <c r="U80">
        <f t="shared" si="16"/>
        <v>0.18162839248434237</v>
      </c>
      <c r="V80">
        <f t="shared" si="17"/>
        <v>0.36594663278271916</v>
      </c>
      <c r="W80">
        <f t="shared" si="18"/>
        <v>0.83673469387755106</v>
      </c>
      <c r="X80">
        <f t="shared" si="19"/>
        <v>0.35363339570155899</v>
      </c>
      <c r="Y80">
        <f t="shared" si="20"/>
        <v>0.52652252858007675</v>
      </c>
      <c r="Z80">
        <f t="shared" si="21"/>
        <v>0.77444534762602713</v>
      </c>
      <c r="AA80">
        <f t="shared" si="22"/>
        <v>1.6028921106562496E-2</v>
      </c>
      <c r="AB80">
        <f t="shared" si="23"/>
        <v>0.38712595328414001</v>
      </c>
      <c r="AD80">
        <v>4.5043440496147273E-2</v>
      </c>
      <c r="AE80">
        <f t="shared" si="24"/>
        <v>9.8199232580539017E-2</v>
      </c>
      <c r="AI80">
        <f t="shared" si="25"/>
        <v>118.01006206206284</v>
      </c>
    </row>
    <row r="81" spans="1:35" x14ac:dyDescent="0.4">
      <c r="A81">
        <v>80</v>
      </c>
      <c r="B81">
        <v>28</v>
      </c>
      <c r="C81">
        <v>24</v>
      </c>
      <c r="D81">
        <v>3.8</v>
      </c>
      <c r="E81">
        <v>0.53200000000000003</v>
      </c>
      <c r="F81">
        <v>92</v>
      </c>
      <c r="G81">
        <v>83</v>
      </c>
      <c r="H81">
        <v>23.774804322687601</v>
      </c>
      <c r="I81">
        <f t="shared" si="26"/>
        <v>73.225195677312399</v>
      </c>
      <c r="J81">
        <v>39.928531834239998</v>
      </c>
      <c r="K81">
        <v>24.06</v>
      </c>
      <c r="L81">
        <v>6584.9116931763601</v>
      </c>
      <c r="M81">
        <v>4.2227276716866999</v>
      </c>
      <c r="N81">
        <v>26.6589840557277</v>
      </c>
      <c r="O81">
        <v>0.15042843450538099</v>
      </c>
      <c r="P81">
        <f t="shared" si="27"/>
        <v>7.5689275711216544E-2</v>
      </c>
      <c r="R81">
        <v>80</v>
      </c>
      <c r="S81">
        <f t="shared" si="14"/>
        <v>0.87772925764192156</v>
      </c>
      <c r="T81">
        <f t="shared" si="15"/>
        <v>0.12371134020618557</v>
      </c>
      <c r="U81">
        <f t="shared" si="16"/>
        <v>3.9665970772442591E-2</v>
      </c>
      <c r="V81">
        <f t="shared" si="17"/>
        <v>0.31956797966963152</v>
      </c>
      <c r="W81">
        <f t="shared" si="18"/>
        <v>0.91836734693877553</v>
      </c>
      <c r="X81">
        <f t="shared" si="19"/>
        <v>0.32906786475714955</v>
      </c>
      <c r="Y81">
        <f t="shared" si="20"/>
        <v>0.51387241447728849</v>
      </c>
      <c r="Z81">
        <f t="shared" si="21"/>
        <v>0.66615741770709092</v>
      </c>
      <c r="AA81">
        <f t="shared" si="22"/>
        <v>7.2717648875555915E-2</v>
      </c>
      <c r="AB81">
        <f t="shared" si="23"/>
        <v>0.26563397782565812</v>
      </c>
      <c r="AD81">
        <v>7.5689275711216544E-2</v>
      </c>
      <c r="AE81">
        <f t="shared" si="24"/>
        <v>0.1724219998572738</v>
      </c>
      <c r="AI81">
        <f t="shared" si="25"/>
        <v>127.80241749852317</v>
      </c>
    </row>
    <row r="82" spans="1:35" x14ac:dyDescent="0.4">
      <c r="A82">
        <v>81</v>
      </c>
      <c r="B82">
        <v>28.6</v>
      </c>
      <c r="C82">
        <v>20.5</v>
      </c>
      <c r="D82">
        <v>0</v>
      </c>
      <c r="E82">
        <v>0.28100000000000003</v>
      </c>
      <c r="F82">
        <v>98</v>
      </c>
      <c r="G82">
        <v>83</v>
      </c>
      <c r="H82">
        <v>24.6561252738645</v>
      </c>
      <c r="I82">
        <f t="shared" si="26"/>
        <v>72.343874726135496</v>
      </c>
      <c r="J82">
        <v>34.625340220528003</v>
      </c>
      <c r="K82">
        <v>24.06</v>
      </c>
      <c r="L82">
        <v>2944.5539186689798</v>
      </c>
      <c r="M82">
        <v>15.988515421453799</v>
      </c>
      <c r="N82">
        <v>74.425589115637806</v>
      </c>
      <c r="O82">
        <v>2.7861586332328901E-3</v>
      </c>
      <c r="P82">
        <f t="shared" si="27"/>
        <v>0.8570637794117133</v>
      </c>
      <c r="R82">
        <v>81</v>
      </c>
      <c r="S82">
        <f t="shared" si="14"/>
        <v>0.90393013100436703</v>
      </c>
      <c r="T82">
        <f t="shared" si="15"/>
        <v>0.1056701030927835</v>
      </c>
      <c r="U82">
        <f t="shared" si="16"/>
        <v>0</v>
      </c>
      <c r="V82">
        <f t="shared" si="17"/>
        <v>0.16010165184243963</v>
      </c>
      <c r="W82">
        <f t="shared" si="18"/>
        <v>0.97959183673469385</v>
      </c>
      <c r="X82">
        <f t="shared" si="19"/>
        <v>0.29364994103119701</v>
      </c>
      <c r="Y82">
        <f t="shared" si="20"/>
        <v>0.42630007134823217</v>
      </c>
      <c r="Z82">
        <f t="shared" si="21"/>
        <v>0.29546490741355563</v>
      </c>
      <c r="AA82">
        <f t="shared" si="22"/>
        <v>0.27678569353747068</v>
      </c>
      <c r="AB82">
        <f t="shared" si="23"/>
        <v>0.74504720789455237</v>
      </c>
      <c r="AD82">
        <v>0.8570637794117133</v>
      </c>
      <c r="AE82">
        <f t="shared" si="24"/>
        <v>2.1656479717316501</v>
      </c>
      <c r="AI82">
        <f t="shared" si="25"/>
        <v>152.68224183014084</v>
      </c>
    </row>
    <row r="83" spans="1:35" x14ac:dyDescent="0.4">
      <c r="A83">
        <v>82</v>
      </c>
      <c r="B83">
        <v>30.5</v>
      </c>
      <c r="C83">
        <v>0</v>
      </c>
      <c r="D83">
        <v>72.3</v>
      </c>
      <c r="E83">
        <v>1.3819999999999999</v>
      </c>
      <c r="F83">
        <v>70</v>
      </c>
      <c r="G83">
        <v>82</v>
      </c>
      <c r="H83">
        <v>26.343730847008601</v>
      </c>
      <c r="I83">
        <f t="shared" si="26"/>
        <v>71.656269152991399</v>
      </c>
      <c r="J83">
        <v>65.110422587839906</v>
      </c>
      <c r="K83">
        <v>24.06</v>
      </c>
      <c r="L83">
        <v>8372.7197587983792</v>
      </c>
      <c r="M83">
        <v>2.32163117695104</v>
      </c>
      <c r="N83">
        <v>7.2325323113511502</v>
      </c>
      <c r="O83">
        <v>0.46066237490904599</v>
      </c>
      <c r="P83">
        <f t="shared" si="27"/>
        <v>6.7285175454801019E-3</v>
      </c>
      <c r="R83">
        <v>82</v>
      </c>
      <c r="S83">
        <f t="shared" si="14"/>
        <v>0.98689956331877737</v>
      </c>
      <c r="T83">
        <f t="shared" si="15"/>
        <v>0</v>
      </c>
      <c r="U83">
        <f t="shared" si="16"/>
        <v>0.75469728601252606</v>
      </c>
      <c r="V83">
        <f t="shared" si="17"/>
        <v>0.85959339263024137</v>
      </c>
      <c r="W83">
        <f t="shared" si="18"/>
        <v>0.69387755102040816</v>
      </c>
      <c r="X83">
        <f t="shared" si="19"/>
        <v>0.26601691845226466</v>
      </c>
      <c r="Y83">
        <f t="shared" si="20"/>
        <v>0.92970449039375624</v>
      </c>
      <c r="Z83">
        <f t="shared" si="21"/>
        <v>0.8482073976319725</v>
      </c>
      <c r="AA83">
        <f t="shared" si="22"/>
        <v>3.9744672255099221E-2</v>
      </c>
      <c r="AB83">
        <f t="shared" si="23"/>
        <v>7.0658890777539715E-2</v>
      </c>
      <c r="AD83">
        <v>6.7285175454801019E-3</v>
      </c>
      <c r="AE83">
        <f t="shared" si="24"/>
        <v>8.6101600738018157E-3</v>
      </c>
      <c r="AI83">
        <f t="shared" si="25"/>
        <v>27.965187214020297</v>
      </c>
    </row>
    <row r="84" spans="1:35" x14ac:dyDescent="0.4">
      <c r="A84">
        <v>83</v>
      </c>
      <c r="B84">
        <v>30.3</v>
      </c>
      <c r="C84">
        <v>0</v>
      </c>
      <c r="D84">
        <v>68.599999999999994</v>
      </c>
      <c r="E84">
        <v>1.3520000000000001</v>
      </c>
      <c r="F84">
        <v>64</v>
      </c>
      <c r="G84">
        <v>82</v>
      </c>
      <c r="H84">
        <v>23.914361980465799</v>
      </c>
      <c r="I84">
        <f t="shared" si="26"/>
        <v>74.085638019534201</v>
      </c>
      <c r="J84">
        <v>64.203174608159998</v>
      </c>
      <c r="K84">
        <v>24.06</v>
      </c>
      <c r="L84">
        <v>4207.1991395122704</v>
      </c>
      <c r="M84">
        <v>1.37730681613962</v>
      </c>
      <c r="N84">
        <v>23.326435882255101</v>
      </c>
      <c r="O84">
        <v>0.15044085669149401</v>
      </c>
      <c r="P84">
        <f t="shared" si="27"/>
        <v>1.3995766688485898E-2</v>
      </c>
      <c r="R84">
        <v>83</v>
      </c>
      <c r="S84">
        <f t="shared" si="14"/>
        <v>0.97816593886462877</v>
      </c>
      <c r="T84">
        <f t="shared" si="15"/>
        <v>0</v>
      </c>
      <c r="U84">
        <f t="shared" si="16"/>
        <v>0.71607515657620036</v>
      </c>
      <c r="V84">
        <f t="shared" si="17"/>
        <v>0.84053367217280817</v>
      </c>
      <c r="W84">
        <f t="shared" si="18"/>
        <v>0.63265306122448983</v>
      </c>
      <c r="X84">
        <f t="shared" si="19"/>
        <v>0.36364673322350766</v>
      </c>
      <c r="Y84">
        <f t="shared" si="20"/>
        <v>0.91472297790715373</v>
      </c>
      <c r="Z84">
        <f t="shared" si="21"/>
        <v>0.4240382937444836</v>
      </c>
      <c r="AA84">
        <f t="shared" si="22"/>
        <v>2.3366132208665558E-2</v>
      </c>
      <c r="AB84">
        <f t="shared" si="23"/>
        <v>0.23218660005617134</v>
      </c>
      <c r="AD84">
        <v>1.3995766688485898E-2</v>
      </c>
      <c r="AE84">
        <f t="shared" si="24"/>
        <v>1.7933534294394121E-2</v>
      </c>
      <c r="AI84">
        <f t="shared" si="25"/>
        <v>28.13541904172898</v>
      </c>
    </row>
    <row r="85" spans="1:35" x14ac:dyDescent="0.4">
      <c r="A85">
        <v>84</v>
      </c>
      <c r="B85">
        <v>30</v>
      </c>
      <c r="C85">
        <v>0</v>
      </c>
      <c r="D85">
        <v>11.5</v>
      </c>
      <c r="E85">
        <v>0.72699999999999998</v>
      </c>
      <c r="F85">
        <v>86</v>
      </c>
      <c r="G85">
        <v>81</v>
      </c>
      <c r="H85">
        <v>23.520036732669499</v>
      </c>
      <c r="I85">
        <f t="shared" si="26"/>
        <v>75.479963267330504</v>
      </c>
      <c r="J85">
        <v>48.305702677200003</v>
      </c>
      <c r="K85">
        <v>24.06</v>
      </c>
      <c r="L85">
        <v>6877.4985385099999</v>
      </c>
      <c r="M85">
        <v>11.6017272943732</v>
      </c>
      <c r="N85">
        <v>81.251769942226701</v>
      </c>
      <c r="O85">
        <v>0.15693410205128699</v>
      </c>
      <c r="P85">
        <f t="shared" si="27"/>
        <v>3.1634522458794709E-2</v>
      </c>
      <c r="R85">
        <v>84</v>
      </c>
      <c r="S85">
        <f t="shared" si="14"/>
        <v>0.96506550218340625</v>
      </c>
      <c r="T85">
        <f t="shared" si="15"/>
        <v>0</v>
      </c>
      <c r="U85">
        <f t="shared" si="16"/>
        <v>0.12004175365344467</v>
      </c>
      <c r="V85">
        <f t="shared" si="17"/>
        <v>0.44345616264294785</v>
      </c>
      <c r="W85">
        <f t="shared" si="18"/>
        <v>0.8571428571428571</v>
      </c>
      <c r="X85">
        <f t="shared" si="19"/>
        <v>0.4196809228222827</v>
      </c>
      <c r="Y85">
        <f t="shared" si="20"/>
        <v>0.65220580556457119</v>
      </c>
      <c r="Z85">
        <f t="shared" si="21"/>
        <v>0.69595112450566787</v>
      </c>
      <c r="AA85">
        <f t="shared" si="22"/>
        <v>0.20070041183101109</v>
      </c>
      <c r="AB85">
        <f t="shared" si="23"/>
        <v>0.8135587002856236</v>
      </c>
      <c r="AD85">
        <v>3.1634522458794709E-2</v>
      </c>
      <c r="AE85">
        <f t="shared" si="24"/>
        <v>5.9209176789001845E-2</v>
      </c>
      <c r="AI85">
        <f t="shared" si="25"/>
        <v>87.16633660623225</v>
      </c>
    </row>
    <row r="86" spans="1:35" x14ac:dyDescent="0.4">
      <c r="A86">
        <v>85</v>
      </c>
      <c r="B86">
        <v>30.2</v>
      </c>
      <c r="C86">
        <v>0</v>
      </c>
      <c r="D86">
        <v>60.4</v>
      </c>
      <c r="E86">
        <v>1.22</v>
      </c>
      <c r="F86">
        <v>56</v>
      </c>
      <c r="G86">
        <v>81</v>
      </c>
      <c r="H86">
        <v>23.370297101948299</v>
      </c>
      <c r="I86">
        <f t="shared" si="26"/>
        <v>75.629702898051704</v>
      </c>
      <c r="J86">
        <v>61.154930894720003</v>
      </c>
      <c r="K86">
        <v>24.06</v>
      </c>
      <c r="L86">
        <v>2393.2962259792898</v>
      </c>
      <c r="M86">
        <v>0.12616783064781101</v>
      </c>
      <c r="N86">
        <v>46.330977444316197</v>
      </c>
      <c r="O86">
        <v>0.36373733672997799</v>
      </c>
      <c r="P86">
        <f t="shared" si="27"/>
        <v>3.0090277075771558E-2</v>
      </c>
      <c r="R86">
        <v>85</v>
      </c>
      <c r="S86">
        <f t="shared" si="14"/>
        <v>0.97379912663755452</v>
      </c>
      <c r="T86">
        <f t="shared" si="15"/>
        <v>0</v>
      </c>
      <c r="U86">
        <f t="shared" si="16"/>
        <v>0.63048016701461373</v>
      </c>
      <c r="V86">
        <f t="shared" si="17"/>
        <v>0.75667090216010169</v>
      </c>
      <c r="W86">
        <f t="shared" si="18"/>
        <v>0.55102040816326525</v>
      </c>
      <c r="X86">
        <f t="shared" si="19"/>
        <v>0.42569855670759271</v>
      </c>
      <c r="Y86">
        <f t="shared" si="20"/>
        <v>0.86438690411262076</v>
      </c>
      <c r="Z86">
        <f t="shared" si="21"/>
        <v>0.23933111217157119</v>
      </c>
      <c r="AA86">
        <f t="shared" si="22"/>
        <v>1.6661413708519862E-3</v>
      </c>
      <c r="AB86">
        <f t="shared" si="23"/>
        <v>0.4630734625972579</v>
      </c>
      <c r="AD86">
        <v>3.0090277075771558E-2</v>
      </c>
      <c r="AE86">
        <f t="shared" si="24"/>
        <v>3.9489280318653036E-2</v>
      </c>
      <c r="AI86">
        <f t="shared" si="25"/>
        <v>31.236014275353675</v>
      </c>
    </row>
    <row r="87" spans="1:35" x14ac:dyDescent="0.4">
      <c r="A87">
        <v>86</v>
      </c>
      <c r="B87">
        <v>27.5</v>
      </c>
      <c r="C87">
        <v>52.5</v>
      </c>
      <c r="D87">
        <v>11.5</v>
      </c>
      <c r="E87">
        <v>0.67500000000000004</v>
      </c>
      <c r="F87">
        <v>86</v>
      </c>
      <c r="G87">
        <v>81</v>
      </c>
      <c r="H87">
        <v>26.7740661956529</v>
      </c>
      <c r="I87">
        <f t="shared" si="26"/>
        <v>72.225933804347108</v>
      </c>
      <c r="J87">
        <v>44.1037592825</v>
      </c>
      <c r="K87">
        <v>24.06</v>
      </c>
      <c r="L87">
        <v>4709.0728365068398</v>
      </c>
      <c r="M87">
        <v>3.4583155426328598</v>
      </c>
      <c r="N87">
        <v>24.2959090103931</v>
      </c>
      <c r="O87">
        <v>5.4803937223607602E-2</v>
      </c>
      <c r="P87">
        <f t="shared" si="27"/>
        <v>5.5765543724702389E-2</v>
      </c>
      <c r="R87">
        <v>86</v>
      </c>
      <c r="S87">
        <f t="shared" si="14"/>
        <v>0.85589519650655033</v>
      </c>
      <c r="T87">
        <f t="shared" si="15"/>
        <v>0.27061855670103091</v>
      </c>
      <c r="U87">
        <f t="shared" si="16"/>
        <v>0.12004175365344467</v>
      </c>
      <c r="V87">
        <f t="shared" si="17"/>
        <v>0.41041931385006353</v>
      </c>
      <c r="W87">
        <f t="shared" si="18"/>
        <v>0.8571428571428571</v>
      </c>
      <c r="X87">
        <f t="shared" si="19"/>
        <v>0.28891021191606425</v>
      </c>
      <c r="Y87">
        <f t="shared" si="20"/>
        <v>0.5828185279451652</v>
      </c>
      <c r="Z87">
        <f t="shared" si="21"/>
        <v>0.47514338618677504</v>
      </c>
      <c r="AA87">
        <f t="shared" si="22"/>
        <v>5.9459540552553376E-2</v>
      </c>
      <c r="AB87">
        <f t="shared" si="23"/>
        <v>0.241916792169316</v>
      </c>
      <c r="AD87">
        <v>5.5765543724702389E-2</v>
      </c>
      <c r="AE87">
        <f t="shared" si="24"/>
        <v>0.12345185264324759</v>
      </c>
      <c r="AI87">
        <f t="shared" si="25"/>
        <v>121.37657843469086</v>
      </c>
    </row>
    <row r="88" spans="1:35" x14ac:dyDescent="0.4">
      <c r="A88">
        <v>87</v>
      </c>
      <c r="B88">
        <v>26.6</v>
      </c>
      <c r="C88">
        <v>10.5</v>
      </c>
      <c r="D88">
        <v>29.9</v>
      </c>
      <c r="E88">
        <v>0.80300000000000005</v>
      </c>
      <c r="F88">
        <v>84</v>
      </c>
      <c r="G88">
        <v>80</v>
      </c>
      <c r="H88">
        <v>25.767949063799001</v>
      </c>
      <c r="I88">
        <f t="shared" si="26"/>
        <v>74.232050936201006</v>
      </c>
      <c r="J88">
        <v>45.884998983271998</v>
      </c>
      <c r="K88">
        <v>24.06</v>
      </c>
      <c r="L88">
        <v>3947.2413819591102</v>
      </c>
      <c r="M88">
        <v>3.01044525572919E-2</v>
      </c>
      <c r="N88">
        <v>75.338682934208293</v>
      </c>
      <c r="O88">
        <v>2.65381221563715E-2</v>
      </c>
      <c r="P88">
        <f t="shared" si="27"/>
        <v>4.699043429785317E-2</v>
      </c>
      <c r="R88">
        <v>87</v>
      </c>
      <c r="S88">
        <f t="shared" si="14"/>
        <v>0.81659388646288222</v>
      </c>
      <c r="T88">
        <f t="shared" si="15"/>
        <v>5.4123711340206188E-2</v>
      </c>
      <c r="U88">
        <f t="shared" si="16"/>
        <v>0.31210855949895616</v>
      </c>
      <c r="V88">
        <f t="shared" si="17"/>
        <v>0.49174078780177888</v>
      </c>
      <c r="W88">
        <f t="shared" si="18"/>
        <v>0.83673469387755106</v>
      </c>
      <c r="X88">
        <f t="shared" si="19"/>
        <v>0.36953067539925455</v>
      </c>
      <c r="Y88">
        <f t="shared" si="20"/>
        <v>0.61223238767970312</v>
      </c>
      <c r="Z88">
        <f t="shared" si="21"/>
        <v>0.3975671610463522</v>
      </c>
      <c r="AA88">
        <f t="shared" si="22"/>
        <v>0</v>
      </c>
      <c r="AB88">
        <f t="shared" si="23"/>
        <v>0.75421154470198892</v>
      </c>
      <c r="AD88">
        <v>4.699043429785317E-2</v>
      </c>
      <c r="AE88">
        <f t="shared" si="24"/>
        <v>8.607615672249784E-2</v>
      </c>
      <c r="AI88">
        <f t="shared" si="25"/>
        <v>83.178040400512671</v>
      </c>
    </row>
    <row r="89" spans="1:35" x14ac:dyDescent="0.4">
      <c r="A89">
        <v>88</v>
      </c>
      <c r="B89">
        <v>28.3</v>
      </c>
      <c r="C89">
        <v>1</v>
      </c>
      <c r="D89">
        <v>53.9</v>
      </c>
      <c r="E89">
        <v>1.099</v>
      </c>
      <c r="F89">
        <v>44</v>
      </c>
      <c r="G89">
        <v>80</v>
      </c>
      <c r="H89">
        <v>24.668809877671801</v>
      </c>
      <c r="I89">
        <f t="shared" si="26"/>
        <v>75.331190122328195</v>
      </c>
      <c r="J89">
        <v>55.097382633111998</v>
      </c>
      <c r="K89">
        <v>24.06</v>
      </c>
      <c r="L89">
        <v>1972.5404221006099</v>
      </c>
      <c r="M89">
        <v>4.3684822237132996</v>
      </c>
      <c r="N89">
        <v>13.6962348486756</v>
      </c>
      <c r="O89">
        <v>0.30981649472695999</v>
      </c>
      <c r="P89">
        <f t="shared" si="27"/>
        <v>4.7463188664442643E-2</v>
      </c>
      <c r="R89">
        <v>88</v>
      </c>
      <c r="S89">
        <f t="shared" si="14"/>
        <v>0.89082969432314407</v>
      </c>
      <c r="T89">
        <f t="shared" si="15"/>
        <v>5.1546391752577319E-3</v>
      </c>
      <c r="U89">
        <f t="shared" si="16"/>
        <v>0.56263048016701467</v>
      </c>
      <c r="V89">
        <f t="shared" si="17"/>
        <v>0.67979669631512074</v>
      </c>
      <c r="W89">
        <f t="shared" si="18"/>
        <v>0.42857142857142855</v>
      </c>
      <c r="X89">
        <f t="shared" si="19"/>
        <v>0.41370212940414663</v>
      </c>
      <c r="Y89">
        <f t="shared" si="20"/>
        <v>0.76435776439329484</v>
      </c>
      <c r="Z89">
        <f t="shared" si="21"/>
        <v>0.19648614065459752</v>
      </c>
      <c r="AA89">
        <f t="shared" si="22"/>
        <v>7.5245643351168498E-2</v>
      </c>
      <c r="AB89">
        <f t="shared" si="23"/>
        <v>0.13553234175310405</v>
      </c>
      <c r="AD89">
        <v>4.7463188664442643E-2</v>
      </c>
      <c r="AE89">
        <f t="shared" si="24"/>
        <v>6.4147578694577129E-2</v>
      </c>
      <c r="AI89">
        <f t="shared" si="25"/>
        <v>35.152273792834542</v>
      </c>
    </row>
    <row r="90" spans="1:35" x14ac:dyDescent="0.4">
      <c r="A90">
        <v>89</v>
      </c>
      <c r="B90">
        <v>29.6</v>
      </c>
      <c r="C90">
        <v>0</v>
      </c>
      <c r="D90">
        <v>89.5</v>
      </c>
      <c r="E90">
        <v>1.4450000000000001</v>
      </c>
      <c r="F90">
        <v>40</v>
      </c>
      <c r="G90">
        <v>79</v>
      </c>
      <c r="H90">
        <v>26.715175535881801</v>
      </c>
      <c r="I90">
        <f t="shared" si="26"/>
        <v>74.284824464118202</v>
      </c>
      <c r="J90">
        <v>64.626797225600001</v>
      </c>
      <c r="K90">
        <v>24.06</v>
      </c>
      <c r="L90">
        <v>1015.40647348622</v>
      </c>
      <c r="M90">
        <v>0.95662798463412901</v>
      </c>
      <c r="N90">
        <v>62.491239816092502</v>
      </c>
      <c r="O90">
        <v>0.26710732833898998</v>
      </c>
      <c r="P90">
        <f t="shared" si="27"/>
        <v>5.2383068079633631E-2</v>
      </c>
      <c r="R90">
        <v>89</v>
      </c>
      <c r="S90">
        <f t="shared" si="14"/>
        <v>0.94759825327510938</v>
      </c>
      <c r="T90">
        <f t="shared" si="15"/>
        <v>0</v>
      </c>
      <c r="U90">
        <f t="shared" si="16"/>
        <v>0.93423799582463474</v>
      </c>
      <c r="V90">
        <f t="shared" si="17"/>
        <v>0.89961880559085139</v>
      </c>
      <c r="W90">
        <f t="shared" si="18"/>
        <v>0.38775510204081631</v>
      </c>
      <c r="X90">
        <f t="shared" si="19"/>
        <v>0.37165150185189327</v>
      </c>
      <c r="Y90">
        <f t="shared" si="20"/>
        <v>0.92171831730159781</v>
      </c>
      <c r="Z90">
        <f t="shared" si="21"/>
        <v>9.9022537328673263E-2</v>
      </c>
      <c r="AA90">
        <f t="shared" si="22"/>
        <v>1.6069799111233646E-2</v>
      </c>
      <c r="AB90">
        <f t="shared" si="23"/>
        <v>0.6252671871187524</v>
      </c>
      <c r="AD90">
        <v>5.2383068079633631E-2</v>
      </c>
      <c r="AE90">
        <f t="shared" si="24"/>
        <v>5.9611567294259739E-2</v>
      </c>
      <c r="AI90">
        <f t="shared" si="25"/>
        <v>13.799304774659667</v>
      </c>
    </row>
    <row r="91" spans="1:35" x14ac:dyDescent="0.4">
      <c r="A91">
        <v>90</v>
      </c>
      <c r="B91">
        <v>29.7</v>
      </c>
      <c r="C91">
        <v>0</v>
      </c>
      <c r="D91">
        <v>70.3</v>
      </c>
      <c r="E91">
        <v>1.292</v>
      </c>
      <c r="F91">
        <v>42</v>
      </c>
      <c r="G91">
        <v>79</v>
      </c>
      <c r="H91">
        <v>24.069912290349901</v>
      </c>
      <c r="I91">
        <f t="shared" si="26"/>
        <v>76.930087709650095</v>
      </c>
      <c r="J91">
        <v>61.787858018640001</v>
      </c>
      <c r="K91">
        <v>24.06</v>
      </c>
      <c r="L91">
        <v>3044.8002161334398</v>
      </c>
      <c r="M91">
        <v>1.9529820148841099</v>
      </c>
      <c r="N91">
        <v>30.358579774905799</v>
      </c>
      <c r="O91">
        <v>0.466492635389955</v>
      </c>
      <c r="P91">
        <f t="shared" si="27"/>
        <v>2.1478560291318796E-2</v>
      </c>
      <c r="R91">
        <v>90</v>
      </c>
      <c r="S91">
        <f t="shared" si="14"/>
        <v>0.95196506550218329</v>
      </c>
      <c r="T91">
        <f t="shared" si="15"/>
        <v>0</v>
      </c>
      <c r="U91">
        <f t="shared" si="16"/>
        <v>0.73382045929018791</v>
      </c>
      <c r="V91">
        <f t="shared" si="17"/>
        <v>0.80241423125794165</v>
      </c>
      <c r="W91">
        <f t="shared" si="18"/>
        <v>0.40816326530612246</v>
      </c>
      <c r="X91">
        <f t="shared" si="19"/>
        <v>0.47795753229426774</v>
      </c>
      <c r="Y91">
        <f t="shared" si="20"/>
        <v>0.8748385180290964</v>
      </c>
      <c r="Z91">
        <f t="shared" si="21"/>
        <v>0.3056728468405428</v>
      </c>
      <c r="AA91">
        <f t="shared" si="22"/>
        <v>3.3350751570040041E-2</v>
      </c>
      <c r="AB91">
        <f t="shared" si="23"/>
        <v>0.30276525670670246</v>
      </c>
      <c r="AD91">
        <v>2.1478560291318796E-2</v>
      </c>
      <c r="AE91">
        <f t="shared" si="24"/>
        <v>2.6321529648134535E-2</v>
      </c>
      <c r="AI91">
        <f t="shared" si="25"/>
        <v>22.547923562517227</v>
      </c>
    </row>
    <row r="92" spans="1:35" x14ac:dyDescent="0.4">
      <c r="A92">
        <v>91</v>
      </c>
      <c r="B92">
        <v>26.6</v>
      </c>
      <c r="C92">
        <v>39</v>
      </c>
      <c r="D92">
        <v>0</v>
      </c>
      <c r="E92">
        <v>0.36199999999999999</v>
      </c>
      <c r="F92">
        <v>96</v>
      </c>
      <c r="G92">
        <v>79</v>
      </c>
      <c r="H92">
        <v>24.7421087883471</v>
      </c>
      <c r="I92">
        <f t="shared" si="26"/>
        <v>76.257891211652904</v>
      </c>
      <c r="J92">
        <v>35.523557353039998</v>
      </c>
      <c r="K92">
        <v>24.06</v>
      </c>
      <c r="L92">
        <v>1497.30239162722</v>
      </c>
      <c r="M92">
        <v>6.3341207957372401</v>
      </c>
      <c r="N92">
        <v>62.488756978281899</v>
      </c>
      <c r="O92">
        <v>0.22100766757519399</v>
      </c>
      <c r="P92">
        <f t="shared" si="27"/>
        <v>0.71803615682963629</v>
      </c>
      <c r="R92">
        <v>91</v>
      </c>
      <c r="S92">
        <f t="shared" si="14"/>
        <v>0.81659388646288222</v>
      </c>
      <c r="T92">
        <f t="shared" si="15"/>
        <v>0.20103092783505155</v>
      </c>
      <c r="U92">
        <f t="shared" si="16"/>
        <v>0</v>
      </c>
      <c r="V92">
        <f t="shared" si="17"/>
        <v>0.2115628970775095</v>
      </c>
      <c r="W92">
        <f t="shared" si="18"/>
        <v>0.95918367346938771</v>
      </c>
      <c r="X92">
        <f t="shared" si="19"/>
        <v>0.45094375909039192</v>
      </c>
      <c r="Y92">
        <f t="shared" si="20"/>
        <v>0.44113245619537889</v>
      </c>
      <c r="Z92">
        <f t="shared" si="21"/>
        <v>0.14809332065849817</v>
      </c>
      <c r="AA92">
        <f t="shared" si="22"/>
        <v>0.10933804994867015</v>
      </c>
      <c r="AB92">
        <f t="shared" si="23"/>
        <v>0.62524226792482973</v>
      </c>
      <c r="AD92">
        <v>0.71803615682963629</v>
      </c>
      <c r="AE92">
        <f t="shared" si="24"/>
        <v>1.9219978103662105</v>
      </c>
      <c r="AI92">
        <f t="shared" si="25"/>
        <v>167.67423786184492</v>
      </c>
    </row>
    <row r="93" spans="1:35" x14ac:dyDescent="0.4">
      <c r="A93">
        <v>92</v>
      </c>
      <c r="B93">
        <v>26.2</v>
      </c>
      <c r="C93">
        <v>81.5</v>
      </c>
      <c r="D93">
        <v>34.9</v>
      </c>
      <c r="E93">
        <v>0.77100000000000002</v>
      </c>
      <c r="F93">
        <v>76</v>
      </c>
      <c r="G93">
        <v>79</v>
      </c>
      <c r="H93">
        <v>23.912395631276802</v>
      </c>
      <c r="I93">
        <f t="shared" si="26"/>
        <v>77.087604368723191</v>
      </c>
      <c r="J93">
        <v>44.67162484648</v>
      </c>
      <c r="K93">
        <v>24.06</v>
      </c>
      <c r="L93">
        <v>6726.6099220878496</v>
      </c>
      <c r="M93">
        <v>4.1086654897055697</v>
      </c>
      <c r="N93">
        <v>99.827953017176796</v>
      </c>
      <c r="O93">
        <v>5.4806333213782601E-2</v>
      </c>
      <c r="P93">
        <f t="shared" si="27"/>
        <v>3.0181462912953861E-2</v>
      </c>
      <c r="R93">
        <v>92</v>
      </c>
      <c r="S93">
        <f t="shared" si="14"/>
        <v>0.79912663755458513</v>
      </c>
      <c r="T93">
        <f t="shared" si="15"/>
        <v>0.42010309278350516</v>
      </c>
      <c r="U93">
        <f t="shared" si="16"/>
        <v>0.36430062630480164</v>
      </c>
      <c r="V93">
        <f t="shared" si="17"/>
        <v>0.47141041931385003</v>
      </c>
      <c r="W93">
        <f t="shared" si="18"/>
        <v>0.75510204081632648</v>
      </c>
      <c r="X93">
        <f t="shared" si="19"/>
        <v>0.48428770407693983</v>
      </c>
      <c r="Y93">
        <f t="shared" si="20"/>
        <v>0.59219577124360656</v>
      </c>
      <c r="Z93">
        <f t="shared" si="21"/>
        <v>0.68058634899158699</v>
      </c>
      <c r="AA93">
        <f t="shared" si="22"/>
        <v>7.0739332851010805E-2</v>
      </c>
      <c r="AB93">
        <f t="shared" si="23"/>
        <v>1</v>
      </c>
      <c r="AD93">
        <v>3.0181462912953861E-2</v>
      </c>
      <c r="AE93">
        <f t="shared" si="24"/>
        <v>6.1353601208010686E-2</v>
      </c>
      <c r="AI93">
        <f t="shared" si="25"/>
        <v>103.28239683066445</v>
      </c>
    </row>
    <row r="94" spans="1:35" x14ac:dyDescent="0.4">
      <c r="A94">
        <v>93</v>
      </c>
      <c r="B94">
        <v>26.4</v>
      </c>
      <c r="C94">
        <v>8</v>
      </c>
      <c r="D94">
        <v>34.200000000000003</v>
      </c>
      <c r="E94">
        <v>0.94099999999999995</v>
      </c>
      <c r="F94">
        <v>80</v>
      </c>
      <c r="G94">
        <v>78</v>
      </c>
      <c r="H94">
        <v>23.2914139955694</v>
      </c>
      <c r="I94">
        <f t="shared" si="26"/>
        <v>78.7085860044306</v>
      </c>
      <c r="J94">
        <v>49.021616813759898</v>
      </c>
      <c r="K94">
        <v>24.06</v>
      </c>
      <c r="L94">
        <v>7567.9313343983804</v>
      </c>
      <c r="M94">
        <v>13.117726475191301</v>
      </c>
      <c r="N94">
        <v>74.555325833145204</v>
      </c>
      <c r="O94">
        <v>0.13480610300784501</v>
      </c>
      <c r="P94">
        <f t="shared" si="27"/>
        <v>1.7446580876755637E-2</v>
      </c>
      <c r="R94">
        <v>93</v>
      </c>
      <c r="S94">
        <f t="shared" si="14"/>
        <v>0.80786026200873362</v>
      </c>
      <c r="T94">
        <f t="shared" si="15"/>
        <v>4.1237113402061855E-2</v>
      </c>
      <c r="U94">
        <f t="shared" si="16"/>
        <v>0.35699373695198333</v>
      </c>
      <c r="V94">
        <f t="shared" si="17"/>
        <v>0.57941550190597202</v>
      </c>
      <c r="W94">
        <f t="shared" si="18"/>
        <v>0.79591836734693877</v>
      </c>
      <c r="X94">
        <f t="shared" si="19"/>
        <v>0.5494306056021877</v>
      </c>
      <c r="Y94">
        <f t="shared" si="20"/>
        <v>0.66402779560084724</v>
      </c>
      <c r="Z94">
        <f t="shared" si="21"/>
        <v>0.76625692469078344</v>
      </c>
      <c r="AA94">
        <f t="shared" si="22"/>
        <v>0.22699418791453241</v>
      </c>
      <c r="AB94">
        <f t="shared" si="23"/>
        <v>0.74634932050483205</v>
      </c>
      <c r="AD94">
        <v>1.7446580876755637E-2</v>
      </c>
      <c r="AE94">
        <f t="shared" si="24"/>
        <v>3.0006702103912233E-2</v>
      </c>
      <c r="AI94">
        <f t="shared" si="25"/>
        <v>71.991878041219238</v>
      </c>
    </row>
    <row r="95" spans="1:35" x14ac:dyDescent="0.4">
      <c r="A95">
        <v>94</v>
      </c>
      <c r="B95">
        <v>27.5</v>
      </c>
      <c r="C95">
        <v>1.5</v>
      </c>
      <c r="D95">
        <v>44.3</v>
      </c>
      <c r="E95">
        <v>0.95099999999999996</v>
      </c>
      <c r="F95">
        <v>80</v>
      </c>
      <c r="G95">
        <v>78</v>
      </c>
      <c r="H95">
        <v>25.292357917738201</v>
      </c>
      <c r="I95">
        <f t="shared" si="26"/>
        <v>76.707642082261799</v>
      </c>
      <c r="J95">
        <v>50.484413063300003</v>
      </c>
      <c r="K95">
        <v>24.06</v>
      </c>
      <c r="L95">
        <v>2414.6455571992701</v>
      </c>
      <c r="M95">
        <v>42.531494539232597</v>
      </c>
      <c r="N95">
        <v>92.132474981809295</v>
      </c>
      <c r="O95">
        <v>0.45308668907668298</v>
      </c>
      <c r="P95">
        <f t="shared" si="27"/>
        <v>5.3147467718597165E-2</v>
      </c>
      <c r="R95">
        <v>94</v>
      </c>
      <c r="S95">
        <f t="shared" si="14"/>
        <v>0.85589519650655033</v>
      </c>
      <c r="T95">
        <f t="shared" si="15"/>
        <v>7.7319587628865982E-3</v>
      </c>
      <c r="U95">
        <f t="shared" si="16"/>
        <v>0.4624217118997912</v>
      </c>
      <c r="V95">
        <f t="shared" si="17"/>
        <v>0.58576874205844975</v>
      </c>
      <c r="W95">
        <f t="shared" si="18"/>
        <v>0.79591836734693877</v>
      </c>
      <c r="X95">
        <f t="shared" si="19"/>
        <v>0.46901803953230692</v>
      </c>
      <c r="Y95">
        <f t="shared" si="20"/>
        <v>0.6881831541893253</v>
      </c>
      <c r="Z95">
        <f t="shared" si="21"/>
        <v>0.24150508453177238</v>
      </c>
      <c r="AA95">
        <f t="shared" si="22"/>
        <v>0.73715213590971018</v>
      </c>
      <c r="AB95">
        <f t="shared" si="23"/>
        <v>0.92276373886667207</v>
      </c>
      <c r="AD95">
        <v>5.3147467718597165E-2</v>
      </c>
      <c r="AE95">
        <f t="shared" si="24"/>
        <v>8.5709686154563314E-2</v>
      </c>
      <c r="AI95">
        <f t="shared" si="25"/>
        <v>61.267676210605416</v>
      </c>
    </row>
    <row r="96" spans="1:35" x14ac:dyDescent="0.4">
      <c r="A96">
        <v>95</v>
      </c>
      <c r="B96">
        <v>26.6</v>
      </c>
      <c r="C96">
        <v>46.5</v>
      </c>
      <c r="D96">
        <v>41.3</v>
      </c>
      <c r="E96">
        <v>0.82299999999999995</v>
      </c>
      <c r="F96">
        <v>80</v>
      </c>
      <c r="G96">
        <v>78</v>
      </c>
      <c r="H96">
        <v>24.1628268535319</v>
      </c>
      <c r="I96">
        <f t="shared" si="26"/>
        <v>77.837173146468103</v>
      </c>
      <c r="J96">
        <v>46.626428915456003</v>
      </c>
      <c r="K96">
        <v>24.06</v>
      </c>
      <c r="L96">
        <v>4530.0146619423103</v>
      </c>
      <c r="M96">
        <v>6.12231522258796</v>
      </c>
      <c r="N96">
        <v>99.192523741101198</v>
      </c>
      <c r="O96">
        <v>0.470397705781257</v>
      </c>
      <c r="P96">
        <f t="shared" si="27"/>
        <v>3.8260190672968687E-2</v>
      </c>
      <c r="R96">
        <v>95</v>
      </c>
      <c r="S96">
        <f t="shared" si="14"/>
        <v>0.81659388646288222</v>
      </c>
      <c r="T96">
        <f t="shared" si="15"/>
        <v>0.23969072164948454</v>
      </c>
      <c r="U96">
        <f t="shared" si="16"/>
        <v>0.43110647181628392</v>
      </c>
      <c r="V96">
        <f t="shared" si="17"/>
        <v>0.50444726810673435</v>
      </c>
      <c r="W96">
        <f t="shared" si="18"/>
        <v>0.79591836734693877</v>
      </c>
      <c r="X96">
        <f t="shared" si="19"/>
        <v>0.5144108615510391</v>
      </c>
      <c r="Y96">
        <f t="shared" si="20"/>
        <v>0.62447572360961556</v>
      </c>
      <c r="Z96">
        <f t="shared" si="21"/>
        <v>0.45691014420085913</v>
      </c>
      <c r="AA96">
        <f t="shared" si="22"/>
        <v>0.10566445408918974</v>
      </c>
      <c r="AB96">
        <f t="shared" si="23"/>
        <v>0.99362246487181449</v>
      </c>
      <c r="AD96">
        <v>3.8260190672968687E-2</v>
      </c>
      <c r="AE96">
        <f t="shared" si="24"/>
        <v>7.0420850185574257E-2</v>
      </c>
      <c r="AI96">
        <f t="shared" si="25"/>
        <v>84.057760682639483</v>
      </c>
    </row>
    <row r="97" spans="1:35" x14ac:dyDescent="0.4">
      <c r="A97">
        <v>96</v>
      </c>
      <c r="B97">
        <v>27.5</v>
      </c>
      <c r="C97">
        <v>0.5</v>
      </c>
      <c r="D97">
        <v>54.7</v>
      </c>
      <c r="E97">
        <v>1.1279999999999999</v>
      </c>
      <c r="F97">
        <v>60</v>
      </c>
      <c r="G97">
        <v>77</v>
      </c>
      <c r="H97">
        <v>23.745368873223001</v>
      </c>
      <c r="I97">
        <f t="shared" si="26"/>
        <v>79.254631126776999</v>
      </c>
      <c r="J97">
        <v>55.004497872800002</v>
      </c>
      <c r="K97">
        <v>24.06</v>
      </c>
      <c r="L97">
        <v>5754.76096394049</v>
      </c>
      <c r="M97">
        <v>11.562048301670099</v>
      </c>
      <c r="N97">
        <v>58.417800012396597</v>
      </c>
      <c r="O97">
        <v>0.35243742860277499</v>
      </c>
      <c r="P97">
        <f t="shared" si="27"/>
        <v>1.5402296601104027E-2</v>
      </c>
      <c r="R97">
        <v>96</v>
      </c>
      <c r="S97">
        <f t="shared" si="14"/>
        <v>0.85589519650655033</v>
      </c>
      <c r="T97">
        <f t="shared" si="15"/>
        <v>2.5773195876288659E-3</v>
      </c>
      <c r="U97">
        <f t="shared" si="16"/>
        <v>0.57098121085594999</v>
      </c>
      <c r="V97">
        <f t="shared" si="17"/>
        <v>0.69822109275730615</v>
      </c>
      <c r="W97">
        <f t="shared" si="18"/>
        <v>0.59183673469387754</v>
      </c>
      <c r="X97">
        <f t="shared" si="19"/>
        <v>0.57137469358553494</v>
      </c>
      <c r="Y97">
        <f t="shared" si="20"/>
        <v>0.76282394538504494</v>
      </c>
      <c r="Z97">
        <f t="shared" si="21"/>
        <v>0.58162433694853932</v>
      </c>
      <c r="AA97">
        <f t="shared" si="22"/>
        <v>0.20001221188832247</v>
      </c>
      <c r="AB97">
        <f t="shared" si="23"/>
        <v>0.58438379313813082</v>
      </c>
      <c r="AD97">
        <v>1.5402296601104027E-2</v>
      </c>
      <c r="AE97">
        <f t="shared" si="24"/>
        <v>2.181206108870944E-2</v>
      </c>
      <c r="AI97">
        <f t="shared" si="25"/>
        <v>41.615641183964506</v>
      </c>
    </row>
    <row r="98" spans="1:35" x14ac:dyDescent="0.4">
      <c r="A98">
        <v>97</v>
      </c>
      <c r="B98">
        <v>27.6</v>
      </c>
      <c r="C98">
        <v>23.5</v>
      </c>
      <c r="D98">
        <v>68.099999999999994</v>
      </c>
      <c r="E98">
        <v>1.1479999999999999</v>
      </c>
      <c r="F98">
        <v>52</v>
      </c>
      <c r="G98">
        <v>77</v>
      </c>
      <c r="H98">
        <v>23.170299324255701</v>
      </c>
      <c r="I98">
        <f t="shared" si="26"/>
        <v>79.829700675744306</v>
      </c>
      <c r="J98">
        <v>55.885944888768002</v>
      </c>
      <c r="K98">
        <v>24.06</v>
      </c>
      <c r="L98">
        <v>3119.5517342094199</v>
      </c>
      <c r="M98">
        <v>1.69056168041342</v>
      </c>
      <c r="N98">
        <v>38.056627895579098</v>
      </c>
      <c r="O98">
        <v>0.14311010417528</v>
      </c>
      <c r="P98">
        <f t="shared" si="27"/>
        <v>2.7072158134415721E-2</v>
      </c>
      <c r="R98">
        <v>97</v>
      </c>
      <c r="S98">
        <f t="shared" si="14"/>
        <v>0.86026200873362468</v>
      </c>
      <c r="T98">
        <f t="shared" si="15"/>
        <v>0.1211340206185567</v>
      </c>
      <c r="U98">
        <f t="shared" si="16"/>
        <v>0.71085594989561585</v>
      </c>
      <c r="V98">
        <f t="shared" si="17"/>
        <v>0.71092757306226173</v>
      </c>
      <c r="W98">
        <f t="shared" si="18"/>
        <v>0.51020408163265307</v>
      </c>
      <c r="X98">
        <f t="shared" si="19"/>
        <v>0.59448519537860267</v>
      </c>
      <c r="Y98">
        <f t="shared" si="20"/>
        <v>0.77737940295758456</v>
      </c>
      <c r="Z98">
        <f t="shared" si="21"/>
        <v>0.31328468875286342</v>
      </c>
      <c r="AA98">
        <f t="shared" si="22"/>
        <v>2.8799283731771461E-2</v>
      </c>
      <c r="AB98">
        <f t="shared" si="23"/>
        <v>0.38002731270019391</v>
      </c>
      <c r="AD98">
        <v>2.7072158134415721E-2</v>
      </c>
      <c r="AE98">
        <f t="shared" si="24"/>
        <v>3.7077961816521524E-2</v>
      </c>
      <c r="AI98">
        <f t="shared" si="25"/>
        <v>36.959756338693353</v>
      </c>
    </row>
    <row r="99" spans="1:35" x14ac:dyDescent="0.4">
      <c r="A99">
        <v>98</v>
      </c>
      <c r="B99">
        <v>27.3</v>
      </c>
      <c r="C99">
        <v>4</v>
      </c>
      <c r="D99">
        <v>52.5</v>
      </c>
      <c r="E99">
        <v>1.014</v>
      </c>
      <c r="F99">
        <v>74</v>
      </c>
      <c r="G99">
        <v>77</v>
      </c>
      <c r="H99">
        <v>25.661792887651899</v>
      </c>
      <c r="I99">
        <f t="shared" si="26"/>
        <v>77.338207112348101</v>
      </c>
      <c r="J99">
        <v>52.267567482624003</v>
      </c>
      <c r="K99">
        <v>24.06</v>
      </c>
      <c r="L99">
        <v>8885.5469600694596</v>
      </c>
      <c r="M99">
        <v>11.584293001849799</v>
      </c>
      <c r="N99">
        <v>89.869931942853697</v>
      </c>
      <c r="O99">
        <v>5.6267734153870701E-2</v>
      </c>
      <c r="P99">
        <f t="shared" si="27"/>
        <v>1.2349854256645719E-2</v>
      </c>
      <c r="R99">
        <v>98</v>
      </c>
      <c r="S99">
        <f t="shared" si="14"/>
        <v>0.84716157205240172</v>
      </c>
      <c r="T99">
        <f t="shared" si="15"/>
        <v>2.0618556701030927E-2</v>
      </c>
      <c r="U99">
        <f t="shared" si="16"/>
        <v>0.54801670146137793</v>
      </c>
      <c r="V99">
        <f t="shared" si="17"/>
        <v>0.62579415501905966</v>
      </c>
      <c r="W99">
        <f t="shared" si="18"/>
        <v>0.73469387755102045</v>
      </c>
      <c r="X99">
        <f t="shared" si="19"/>
        <v>0.49435875577197652</v>
      </c>
      <c r="Y99">
        <f t="shared" si="20"/>
        <v>0.7176286319384938</v>
      </c>
      <c r="Z99">
        <f t="shared" si="21"/>
        <v>0.90042787000345792</v>
      </c>
      <c r="AA99">
        <f t="shared" si="22"/>
        <v>0.20039802816907695</v>
      </c>
      <c r="AB99">
        <f t="shared" si="23"/>
        <v>0.90005555047616059</v>
      </c>
      <c r="AD99">
        <v>1.2349854256645719E-2</v>
      </c>
      <c r="AE99">
        <f t="shared" si="24"/>
        <v>1.8908665137023221E-2</v>
      </c>
      <c r="AI99">
        <f t="shared" si="25"/>
        <v>53.108407144546391</v>
      </c>
    </row>
    <row r="100" spans="1:35" x14ac:dyDescent="0.4">
      <c r="A100">
        <v>99</v>
      </c>
      <c r="B100">
        <v>28.8</v>
      </c>
      <c r="C100">
        <v>0</v>
      </c>
      <c r="D100">
        <v>82.6</v>
      </c>
      <c r="E100">
        <v>1.2490000000000001</v>
      </c>
      <c r="F100">
        <v>40</v>
      </c>
      <c r="G100">
        <v>76</v>
      </c>
      <c r="H100">
        <v>25.078515514888199</v>
      </c>
      <c r="I100">
        <f t="shared" si="26"/>
        <v>78.921484485111804</v>
      </c>
      <c r="J100">
        <v>58.958253600383998</v>
      </c>
      <c r="K100">
        <v>24.06</v>
      </c>
      <c r="L100">
        <v>9834.8520877606898</v>
      </c>
      <c r="M100">
        <v>5.96630353276778</v>
      </c>
      <c r="N100">
        <v>54.759589849721799</v>
      </c>
      <c r="O100">
        <v>0.45157272567308698</v>
      </c>
      <c r="P100">
        <f t="shared" si="27"/>
        <v>7.3584269568366641E-3</v>
      </c>
      <c r="R100">
        <v>99</v>
      </c>
      <c r="S100">
        <f t="shared" si="14"/>
        <v>0.9126637554585153</v>
      </c>
      <c r="T100">
        <f t="shared" si="15"/>
        <v>0</v>
      </c>
      <c r="U100">
        <f t="shared" si="16"/>
        <v>0.86221294363256784</v>
      </c>
      <c r="V100">
        <f t="shared" si="17"/>
        <v>0.77509529860228721</v>
      </c>
      <c r="W100">
        <f t="shared" si="18"/>
        <v>0.38775510204081631</v>
      </c>
      <c r="X100">
        <f t="shared" si="19"/>
        <v>0.55798642416076016</v>
      </c>
      <c r="Y100">
        <f t="shared" si="20"/>
        <v>0.82811286542504803</v>
      </c>
      <c r="Z100">
        <f t="shared" si="21"/>
        <v>0.9970942755097153</v>
      </c>
      <c r="AA100">
        <f t="shared" si="22"/>
        <v>0.10295855787865887</v>
      </c>
      <c r="AB100">
        <f t="shared" si="23"/>
        <v>0.54766788359925689</v>
      </c>
      <c r="AD100">
        <v>7.3584269568366641E-3</v>
      </c>
      <c r="AE100">
        <f t="shared" si="24"/>
        <v>8.8395525044869232E-3</v>
      </c>
      <c r="AI100">
        <f t="shared" si="25"/>
        <v>20.128290412316392</v>
      </c>
    </row>
    <row r="101" spans="1:35" x14ac:dyDescent="0.4">
      <c r="A101">
        <v>100</v>
      </c>
      <c r="B101">
        <v>29.1</v>
      </c>
      <c r="C101">
        <v>0</v>
      </c>
      <c r="D101">
        <v>89.1</v>
      </c>
      <c r="E101">
        <v>1.337</v>
      </c>
      <c r="F101">
        <v>70</v>
      </c>
      <c r="G101">
        <v>76</v>
      </c>
      <c r="H101">
        <v>23.5169683730246</v>
      </c>
      <c r="I101">
        <f t="shared" si="26"/>
        <v>80.483031626975404</v>
      </c>
      <c r="J101">
        <v>61.689111381036</v>
      </c>
      <c r="K101">
        <v>24.06</v>
      </c>
      <c r="L101">
        <v>8508.2957619876506</v>
      </c>
      <c r="M101">
        <v>0.474680749308584</v>
      </c>
      <c r="N101">
        <v>44.260109591302403</v>
      </c>
      <c r="O101">
        <v>0.45465473427312297</v>
      </c>
      <c r="P101">
        <f t="shared" si="27"/>
        <v>7.3039309901631808E-3</v>
      </c>
      <c r="R101">
        <v>100</v>
      </c>
      <c r="S101">
        <f t="shared" si="14"/>
        <v>0.92576419213973815</v>
      </c>
      <c r="T101">
        <f t="shared" si="15"/>
        <v>0</v>
      </c>
      <c r="U101">
        <f t="shared" si="16"/>
        <v>0.93006263048016702</v>
      </c>
      <c r="V101">
        <f t="shared" si="17"/>
        <v>0.83100381194409145</v>
      </c>
      <c r="W101">
        <f t="shared" si="18"/>
        <v>0.69387755102040816</v>
      </c>
      <c r="X101">
        <f t="shared" si="19"/>
        <v>0.62074081288957494</v>
      </c>
      <c r="Y101">
        <f t="shared" si="20"/>
        <v>0.87320790102315227</v>
      </c>
      <c r="Z101">
        <f t="shared" si="21"/>
        <v>0.86201291128498048</v>
      </c>
      <c r="AA101">
        <f t="shared" si="22"/>
        <v>7.7108152476120621E-3</v>
      </c>
      <c r="AB101">
        <f t="shared" si="23"/>
        <v>0.44228903705112621</v>
      </c>
      <c r="AD101">
        <v>7.3039309901631808E-3</v>
      </c>
      <c r="AE101">
        <f t="shared" si="24"/>
        <v>9.1460265589712736E-3</v>
      </c>
      <c r="AI101">
        <f t="shared" si="25"/>
        <v>25.220604785135542</v>
      </c>
    </row>
    <row r="102" spans="1:35" x14ac:dyDescent="0.4">
      <c r="A102">
        <v>101</v>
      </c>
      <c r="B102">
        <v>27.7</v>
      </c>
      <c r="C102">
        <v>13</v>
      </c>
      <c r="D102">
        <v>65.5</v>
      </c>
      <c r="E102">
        <v>0.94899999999999995</v>
      </c>
      <c r="F102">
        <v>60</v>
      </c>
      <c r="G102">
        <v>75</v>
      </c>
      <c r="H102">
        <v>24.256880256067099</v>
      </c>
      <c r="I102">
        <f t="shared" si="26"/>
        <v>80.743119743932908</v>
      </c>
      <c r="J102">
        <v>50.9173108393719</v>
      </c>
      <c r="K102">
        <v>24.06</v>
      </c>
      <c r="L102">
        <v>9805.8362959827791</v>
      </c>
      <c r="M102">
        <v>2.4703853091762</v>
      </c>
      <c r="N102">
        <v>5.26295685018016</v>
      </c>
      <c r="O102">
        <v>0.24096444662052799</v>
      </c>
      <c r="P102">
        <f t="shared" si="27"/>
        <v>1.2967485631268169E-2</v>
      </c>
      <c r="R102">
        <v>101</v>
      </c>
      <c r="S102">
        <f t="shared" si="14"/>
        <v>0.8646288209606986</v>
      </c>
      <c r="T102">
        <f t="shared" si="15"/>
        <v>6.7010309278350513E-2</v>
      </c>
      <c r="U102">
        <f t="shared" si="16"/>
        <v>0.68371607515657618</v>
      </c>
      <c r="V102">
        <f t="shared" si="17"/>
        <v>0.58449809402795416</v>
      </c>
      <c r="W102">
        <f t="shared" si="18"/>
        <v>0.59183673469387754</v>
      </c>
      <c r="X102">
        <f t="shared" si="19"/>
        <v>0.63119305628186728</v>
      </c>
      <c r="Y102">
        <f t="shared" si="20"/>
        <v>0.6953316555725213</v>
      </c>
      <c r="Z102">
        <f t="shared" si="21"/>
        <v>0.99413963825740193</v>
      </c>
      <c r="AA102">
        <f t="shared" si="22"/>
        <v>4.2324692016136402E-2</v>
      </c>
      <c r="AB102">
        <f t="shared" si="23"/>
        <v>5.0891094164819906E-2</v>
      </c>
      <c r="AD102">
        <v>1.2967485631268169E-2</v>
      </c>
      <c r="AE102">
        <f t="shared" si="24"/>
        <v>1.8663645312472686E-2</v>
      </c>
      <c r="AI102">
        <f t="shared" si="25"/>
        <v>43.926477677904749</v>
      </c>
    </row>
    <row r="103" spans="1:35" x14ac:dyDescent="0.4">
      <c r="A103">
        <v>102</v>
      </c>
      <c r="B103">
        <v>29.6</v>
      </c>
      <c r="C103">
        <v>1</v>
      </c>
      <c r="D103">
        <v>70.599999999999994</v>
      </c>
      <c r="E103">
        <v>1.238</v>
      </c>
      <c r="F103">
        <v>70</v>
      </c>
      <c r="G103">
        <v>74</v>
      </c>
      <c r="H103">
        <v>26.266534441398399</v>
      </c>
      <c r="I103">
        <f t="shared" si="26"/>
        <v>79.733465558601608</v>
      </c>
      <c r="J103">
        <v>58.233153714559997</v>
      </c>
      <c r="K103">
        <v>24.06</v>
      </c>
      <c r="L103">
        <v>4664.16731063524</v>
      </c>
      <c r="M103">
        <v>0.99690415164224699</v>
      </c>
      <c r="N103">
        <v>53.421465667798003</v>
      </c>
      <c r="O103">
        <v>0.45688199317850298</v>
      </c>
      <c r="P103">
        <f t="shared" si="27"/>
        <v>1.6567364228798204E-2</v>
      </c>
      <c r="R103">
        <v>102</v>
      </c>
      <c r="S103">
        <f t="shared" si="14"/>
        <v>0.94759825327510938</v>
      </c>
      <c r="T103">
        <f t="shared" si="15"/>
        <v>5.1546391752577319E-3</v>
      </c>
      <c r="U103">
        <f t="shared" si="16"/>
        <v>0.73695198329853862</v>
      </c>
      <c r="V103">
        <f t="shared" si="17"/>
        <v>0.76810673443456168</v>
      </c>
      <c r="W103">
        <f t="shared" si="18"/>
        <v>0.69387755102040816</v>
      </c>
      <c r="X103">
        <f t="shared" si="19"/>
        <v>0.59061776429782942</v>
      </c>
      <c r="Y103">
        <f t="shared" si="20"/>
        <v>0.81613918982938682</v>
      </c>
      <c r="Z103">
        <f t="shared" si="21"/>
        <v>0.47057071966812575</v>
      </c>
      <c r="AA103">
        <f t="shared" si="22"/>
        <v>1.6768356557842867E-2</v>
      </c>
      <c r="AB103">
        <f t="shared" si="23"/>
        <v>0.53423769664155329</v>
      </c>
      <c r="AD103">
        <v>1.6567364228798204E-2</v>
      </c>
      <c r="AE103">
        <f t="shared" si="24"/>
        <v>2.2068487390489628E-2</v>
      </c>
      <c r="AI103">
        <f t="shared" si="25"/>
        <v>33.204576695000782</v>
      </c>
    </row>
    <row r="104" spans="1:35" x14ac:dyDescent="0.4">
      <c r="A104">
        <v>103</v>
      </c>
      <c r="B104">
        <v>28.3</v>
      </c>
      <c r="C104">
        <v>3.5</v>
      </c>
      <c r="D104">
        <v>49.3</v>
      </c>
      <c r="E104">
        <v>1.109</v>
      </c>
      <c r="F104">
        <v>66</v>
      </c>
      <c r="G104">
        <v>74</v>
      </c>
      <c r="H104">
        <v>24.3331331112166</v>
      </c>
      <c r="I104">
        <f t="shared" si="26"/>
        <v>81.666866888783403</v>
      </c>
      <c r="J104">
        <v>54.134532734272</v>
      </c>
      <c r="K104">
        <v>24.06</v>
      </c>
      <c r="L104">
        <v>4391.8356061144204</v>
      </c>
      <c r="M104">
        <v>3.9457963921147399</v>
      </c>
      <c r="N104">
        <v>79.871262380287007</v>
      </c>
      <c r="O104">
        <v>9.0195287812637304E-2</v>
      </c>
      <c r="P104">
        <f t="shared" si="27"/>
        <v>2.1996991067065371E-2</v>
      </c>
      <c r="R104">
        <v>103</v>
      </c>
      <c r="S104">
        <f t="shared" si="14"/>
        <v>0.89082969432314407</v>
      </c>
      <c r="T104">
        <f t="shared" si="15"/>
        <v>1.804123711340206E-2</v>
      </c>
      <c r="U104">
        <f t="shared" si="16"/>
        <v>0.51461377870563674</v>
      </c>
      <c r="V104">
        <f t="shared" si="17"/>
        <v>0.68614993646759848</v>
      </c>
      <c r="W104">
        <f t="shared" si="18"/>
        <v>0.65306122448979587</v>
      </c>
      <c r="X104">
        <f t="shared" si="19"/>
        <v>0.66831597486753247</v>
      </c>
      <c r="Y104">
        <f t="shared" si="20"/>
        <v>0.74845808965686289</v>
      </c>
      <c r="Z104">
        <f t="shared" si="21"/>
        <v>0.44283956536008501</v>
      </c>
      <c r="AA104">
        <f t="shared" si="22"/>
        <v>6.7914500465107094E-2</v>
      </c>
      <c r="AB104">
        <f t="shared" si="23"/>
        <v>0.79970312925280784</v>
      </c>
      <c r="AD104">
        <v>2.1996991067065371E-2</v>
      </c>
      <c r="AE104">
        <f t="shared" si="24"/>
        <v>3.2154727789316634E-2</v>
      </c>
      <c r="AI104">
        <f t="shared" si="25"/>
        <v>46.177846284893782</v>
      </c>
    </row>
    <row r="105" spans="1:35" x14ac:dyDescent="0.4">
      <c r="A105">
        <v>104</v>
      </c>
      <c r="B105">
        <v>28.2</v>
      </c>
      <c r="C105">
        <v>4</v>
      </c>
      <c r="D105">
        <v>52.6</v>
      </c>
      <c r="E105">
        <v>1.1830000000000001</v>
      </c>
      <c r="F105">
        <v>78</v>
      </c>
      <c r="G105">
        <v>73</v>
      </c>
      <c r="H105">
        <v>23.8711111797972</v>
      </c>
      <c r="I105">
        <f t="shared" si="26"/>
        <v>83.128888820202803</v>
      </c>
      <c r="J105">
        <v>56.483926590191999</v>
      </c>
      <c r="K105">
        <v>24.06</v>
      </c>
      <c r="L105">
        <v>4466.6251797895702</v>
      </c>
      <c r="M105">
        <v>1.1657936982532899</v>
      </c>
      <c r="N105">
        <v>72.890647513098003</v>
      </c>
      <c r="O105">
        <v>0.220206125530684</v>
      </c>
      <c r="P105">
        <f t="shared" si="27"/>
        <v>1.8349604081342789E-2</v>
      </c>
      <c r="R105">
        <v>104</v>
      </c>
      <c r="S105">
        <f t="shared" si="14"/>
        <v>0.88646288209606983</v>
      </c>
      <c r="T105">
        <f t="shared" si="15"/>
        <v>2.0618556701030927E-2</v>
      </c>
      <c r="U105">
        <f t="shared" si="16"/>
        <v>0.54906054279749483</v>
      </c>
      <c r="V105">
        <f t="shared" si="17"/>
        <v>0.73316391359593402</v>
      </c>
      <c r="W105">
        <f t="shared" si="18"/>
        <v>0.77551020408163263</v>
      </c>
      <c r="X105">
        <f t="shared" si="19"/>
        <v>0.72707071249578648</v>
      </c>
      <c r="Y105">
        <f t="shared" si="20"/>
        <v>0.78725395823606981</v>
      </c>
      <c r="Z105">
        <f t="shared" si="21"/>
        <v>0.4504552824205259</v>
      </c>
      <c r="AA105">
        <f t="shared" si="22"/>
        <v>1.9697608748494959E-2</v>
      </c>
      <c r="AB105">
        <f t="shared" si="23"/>
        <v>0.72964164765601791</v>
      </c>
      <c r="AD105">
        <v>1.8349604081342789E-2</v>
      </c>
      <c r="AE105">
        <f t="shared" si="24"/>
        <v>2.7204277788733865E-2</v>
      </c>
      <c r="AI105">
        <f t="shared" si="25"/>
        <v>48.255393784731233</v>
      </c>
    </row>
    <row r="106" spans="1:35" x14ac:dyDescent="0.4">
      <c r="A106">
        <v>105</v>
      </c>
      <c r="B106">
        <v>27.4</v>
      </c>
      <c r="C106">
        <v>11.5</v>
      </c>
      <c r="D106">
        <v>31.2</v>
      </c>
      <c r="E106">
        <v>0.67800000000000005</v>
      </c>
      <c r="F106">
        <v>84</v>
      </c>
      <c r="G106">
        <v>73</v>
      </c>
      <c r="H106">
        <v>23.397750665710198</v>
      </c>
      <c r="I106">
        <f t="shared" si="26"/>
        <v>83.602249334289809</v>
      </c>
      <c r="J106">
        <v>43.613591411919998</v>
      </c>
      <c r="K106">
        <v>24.06</v>
      </c>
      <c r="L106">
        <v>4389.1633647360404</v>
      </c>
      <c r="M106">
        <v>9.4482740096175597</v>
      </c>
      <c r="N106">
        <v>79.499818102984307</v>
      </c>
      <c r="O106">
        <v>0.22022239347577799</v>
      </c>
      <c r="P106">
        <f t="shared" si="27"/>
        <v>6.1260052325900316E-2</v>
      </c>
      <c r="R106">
        <v>105</v>
      </c>
      <c r="S106">
        <f t="shared" si="14"/>
        <v>0.85152838427947608</v>
      </c>
      <c r="T106">
        <f t="shared" si="15"/>
        <v>5.9278350515463915E-2</v>
      </c>
      <c r="U106">
        <f t="shared" si="16"/>
        <v>0.325678496868476</v>
      </c>
      <c r="V106">
        <f t="shared" si="17"/>
        <v>0.41232528589580686</v>
      </c>
      <c r="W106">
        <f t="shared" si="18"/>
        <v>0.83673469387755106</v>
      </c>
      <c r="X106">
        <f t="shared" si="19"/>
        <v>0.74609380114518586</v>
      </c>
      <c r="Y106">
        <f t="shared" si="20"/>
        <v>0.57472431749983943</v>
      </c>
      <c r="Z106">
        <f t="shared" si="21"/>
        <v>0.44256745478029563</v>
      </c>
      <c r="AA106">
        <f t="shared" si="22"/>
        <v>0.16335051138770587</v>
      </c>
      <c r="AB106">
        <f t="shared" si="23"/>
        <v>0.79597510000415284</v>
      </c>
      <c r="AD106">
        <v>6.1260052325900316E-2</v>
      </c>
      <c r="AE106">
        <f t="shared" si="24"/>
        <v>0.11371750029681083</v>
      </c>
      <c r="AI106">
        <f t="shared" si="25"/>
        <v>85.630759327203293</v>
      </c>
    </row>
    <row r="107" spans="1:35" x14ac:dyDescent="0.4">
      <c r="A107">
        <v>106</v>
      </c>
      <c r="B107">
        <v>26.7</v>
      </c>
      <c r="C107">
        <v>29</v>
      </c>
      <c r="D107">
        <v>0</v>
      </c>
      <c r="E107">
        <v>0.36099999999999999</v>
      </c>
      <c r="F107">
        <v>100</v>
      </c>
      <c r="G107">
        <v>73</v>
      </c>
      <c r="H107">
        <v>23.7600853751686</v>
      </c>
      <c r="I107">
        <f t="shared" si="26"/>
        <v>83.2399146248314</v>
      </c>
      <c r="J107">
        <v>34.466766188580003</v>
      </c>
      <c r="K107">
        <v>24.06</v>
      </c>
      <c r="L107">
        <v>4673.5011425707698</v>
      </c>
      <c r="M107">
        <v>4.30280539359706</v>
      </c>
      <c r="N107">
        <v>85.554297989715494</v>
      </c>
      <c r="O107">
        <v>0.18035314679526801</v>
      </c>
      <c r="P107">
        <f t="shared" si="27"/>
        <v>0.28134967300258318</v>
      </c>
      <c r="R107">
        <v>106</v>
      </c>
      <c r="S107">
        <f t="shared" si="14"/>
        <v>0.82096069868995625</v>
      </c>
      <c r="T107">
        <f t="shared" si="15"/>
        <v>0.14948453608247422</v>
      </c>
      <c r="U107">
        <f t="shared" si="16"/>
        <v>0</v>
      </c>
      <c r="V107">
        <f t="shared" si="17"/>
        <v>0.21092757306226173</v>
      </c>
      <c r="W107">
        <f t="shared" si="18"/>
        <v>1</v>
      </c>
      <c r="X107">
        <f t="shared" si="19"/>
        <v>0.7315325416111581</v>
      </c>
      <c r="Y107">
        <f t="shared" si="20"/>
        <v>0.42368151623112066</v>
      </c>
      <c r="Z107">
        <f t="shared" si="21"/>
        <v>0.47152117064167259</v>
      </c>
      <c r="AA107">
        <f t="shared" si="22"/>
        <v>7.410653200678112E-2</v>
      </c>
      <c r="AB107">
        <f t="shared" si="23"/>
        <v>0.85674135616249691</v>
      </c>
      <c r="AD107">
        <v>0.28134967300258318</v>
      </c>
      <c r="AE107">
        <f t="shared" si="24"/>
        <v>0.74731490293839986</v>
      </c>
      <c r="AI107">
        <f t="shared" si="25"/>
        <v>165.617832415799</v>
      </c>
    </row>
    <row r="108" spans="1:35" x14ac:dyDescent="0.4">
      <c r="A108">
        <v>107</v>
      </c>
      <c r="B108">
        <v>27.6</v>
      </c>
      <c r="C108">
        <v>25.5</v>
      </c>
      <c r="D108">
        <v>0</v>
      </c>
      <c r="E108">
        <v>0.33700000000000002</v>
      </c>
      <c r="F108">
        <v>100</v>
      </c>
      <c r="G108">
        <v>72</v>
      </c>
      <c r="H108">
        <v>24.411934614318699</v>
      </c>
      <c r="I108">
        <f t="shared" si="26"/>
        <v>83.588065385681304</v>
      </c>
      <c r="J108">
        <v>34.707382507296003</v>
      </c>
      <c r="K108">
        <v>24.06</v>
      </c>
      <c r="L108">
        <v>4659.1656998891203</v>
      </c>
      <c r="M108">
        <v>9.6718557249568402</v>
      </c>
      <c r="N108">
        <v>44.481687163885098</v>
      </c>
      <c r="O108">
        <v>0.16760804625260001</v>
      </c>
      <c r="P108">
        <f t="shared" si="27"/>
        <v>0.34557926976587783</v>
      </c>
      <c r="R108">
        <v>107</v>
      </c>
      <c r="S108">
        <f t="shared" si="14"/>
        <v>0.86026200873362468</v>
      </c>
      <c r="T108">
        <f t="shared" si="15"/>
        <v>0.13144329896907217</v>
      </c>
      <c r="U108">
        <f t="shared" si="16"/>
        <v>0</v>
      </c>
      <c r="V108">
        <f t="shared" si="17"/>
        <v>0.19567979669631511</v>
      </c>
      <c r="W108">
        <f t="shared" si="18"/>
        <v>1</v>
      </c>
      <c r="X108">
        <f t="shared" si="19"/>
        <v>0.74552378631769545</v>
      </c>
      <c r="Y108">
        <f t="shared" si="20"/>
        <v>0.42765484707788204</v>
      </c>
      <c r="Z108">
        <f t="shared" si="21"/>
        <v>0.47006141268297891</v>
      </c>
      <c r="AA108">
        <f t="shared" si="22"/>
        <v>0.16722835488121501</v>
      </c>
      <c r="AB108">
        <f t="shared" si="23"/>
        <v>0.44451291751425437</v>
      </c>
      <c r="AD108">
        <v>0.34557926976587783</v>
      </c>
      <c r="AE108">
        <f t="shared" si="24"/>
        <v>0.89784239531937715</v>
      </c>
      <c r="AI108">
        <f t="shared" si="25"/>
        <v>159.80794389884704</v>
      </c>
    </row>
    <row r="109" spans="1:35" x14ac:dyDescent="0.4">
      <c r="A109">
        <v>108</v>
      </c>
      <c r="B109">
        <v>27.8</v>
      </c>
      <c r="C109">
        <v>0.5</v>
      </c>
      <c r="D109">
        <v>15.3</v>
      </c>
      <c r="E109">
        <v>0.65900000000000003</v>
      </c>
      <c r="F109">
        <v>80</v>
      </c>
      <c r="G109">
        <v>72</v>
      </c>
      <c r="H109">
        <v>25.095358342179999</v>
      </c>
      <c r="I109">
        <f t="shared" si="26"/>
        <v>82.904641657820008</v>
      </c>
      <c r="J109">
        <v>43.807117206824003</v>
      </c>
      <c r="K109">
        <v>24.06</v>
      </c>
      <c r="L109">
        <v>2546.43742571654</v>
      </c>
      <c r="M109">
        <v>27.951648567414502</v>
      </c>
      <c r="N109">
        <v>70.134194218700202</v>
      </c>
      <c r="O109">
        <v>0.49004309158676601</v>
      </c>
      <c r="P109">
        <f t="shared" si="27"/>
        <v>0.1102957852604436</v>
      </c>
      <c r="R109">
        <v>108</v>
      </c>
      <c r="S109">
        <f t="shared" si="14"/>
        <v>0.86899563318777295</v>
      </c>
      <c r="T109">
        <f t="shared" si="15"/>
        <v>2.5773195876288659E-3</v>
      </c>
      <c r="U109">
        <f t="shared" si="16"/>
        <v>0.15970772442588727</v>
      </c>
      <c r="V109">
        <f t="shared" si="17"/>
        <v>0.40025412960609907</v>
      </c>
      <c r="W109">
        <f t="shared" si="18"/>
        <v>0.79591836734693877</v>
      </c>
      <c r="X109">
        <f t="shared" si="19"/>
        <v>0.71805882087738226</v>
      </c>
      <c r="Y109">
        <f t="shared" si="20"/>
        <v>0.57792003595584196</v>
      </c>
      <c r="Z109">
        <f t="shared" si="21"/>
        <v>0.25492526507530522</v>
      </c>
      <c r="AA109">
        <f t="shared" si="22"/>
        <v>0.48427653401899023</v>
      </c>
      <c r="AB109">
        <f t="shared" si="23"/>
        <v>0.7019762907451832</v>
      </c>
      <c r="AD109">
        <v>0.1102957852604436</v>
      </c>
      <c r="AE109">
        <f t="shared" si="24"/>
        <v>0.20965099217271557</v>
      </c>
      <c r="AI109">
        <f t="shared" si="25"/>
        <v>90.08069227456204</v>
      </c>
    </row>
    <row r="110" spans="1:35" x14ac:dyDescent="0.4">
      <c r="A110">
        <v>109</v>
      </c>
      <c r="B110">
        <v>26.1</v>
      </c>
      <c r="C110">
        <v>194</v>
      </c>
      <c r="D110">
        <v>29</v>
      </c>
      <c r="E110">
        <v>0.59699999999999998</v>
      </c>
      <c r="F110">
        <v>86</v>
      </c>
      <c r="G110">
        <v>72</v>
      </c>
      <c r="H110">
        <v>24.340162129456701</v>
      </c>
      <c r="I110">
        <f t="shared" si="26"/>
        <v>83.659837870543299</v>
      </c>
      <c r="J110">
        <v>40.002872135327998</v>
      </c>
      <c r="K110">
        <v>24.06</v>
      </c>
      <c r="L110">
        <v>2844.0658740666099</v>
      </c>
      <c r="M110">
        <v>6.4676581423169903</v>
      </c>
      <c r="N110">
        <v>21.591619280959101</v>
      </c>
      <c r="O110">
        <v>0.34224066507626999</v>
      </c>
      <c r="P110">
        <f t="shared" si="27"/>
        <v>0.12912542733972529</v>
      </c>
      <c r="R110">
        <v>109</v>
      </c>
      <c r="S110">
        <f t="shared" si="14"/>
        <v>0.7947598253275111</v>
      </c>
      <c r="T110">
        <f t="shared" si="15"/>
        <v>1</v>
      </c>
      <c r="U110">
        <f t="shared" si="16"/>
        <v>0.30271398747390399</v>
      </c>
      <c r="V110">
        <f t="shared" si="17"/>
        <v>0.36086404066073691</v>
      </c>
      <c r="W110">
        <f t="shared" si="18"/>
        <v>0.8571428571428571</v>
      </c>
      <c r="X110">
        <f t="shared" si="19"/>
        <v>0.74840812986027161</v>
      </c>
      <c r="Y110">
        <f t="shared" si="20"/>
        <v>0.51510000624266294</v>
      </c>
      <c r="Z110">
        <f t="shared" si="21"/>
        <v>0.28523235121564677</v>
      </c>
      <c r="AA110">
        <f t="shared" si="22"/>
        <v>0.11165414690583389</v>
      </c>
      <c r="AB110">
        <f t="shared" si="23"/>
        <v>0.2147749789170654</v>
      </c>
      <c r="AD110">
        <v>0.12912542733972529</v>
      </c>
      <c r="AE110">
        <f t="shared" si="24"/>
        <v>0.4032158095564532</v>
      </c>
      <c r="AI110">
        <f t="shared" si="25"/>
        <v>212.26677646967548</v>
      </c>
    </row>
    <row r="111" spans="1:35" x14ac:dyDescent="0.4">
      <c r="A111">
        <v>110</v>
      </c>
      <c r="B111">
        <v>25.9</v>
      </c>
      <c r="C111">
        <v>0.5</v>
      </c>
      <c r="D111">
        <v>0</v>
      </c>
      <c r="E111">
        <v>0.498</v>
      </c>
      <c r="F111">
        <v>98</v>
      </c>
      <c r="G111">
        <v>71</v>
      </c>
      <c r="H111">
        <v>24.682251821047</v>
      </c>
      <c r="I111">
        <f t="shared" si="26"/>
        <v>84.317748178952996</v>
      </c>
      <c r="J111">
        <v>37.197429913527998</v>
      </c>
      <c r="K111">
        <v>24.06</v>
      </c>
      <c r="L111">
        <v>1188.38846199319</v>
      </c>
      <c r="M111">
        <v>42.610265666663501</v>
      </c>
      <c r="N111">
        <v>70.487485720555</v>
      </c>
      <c r="O111">
        <v>0.12926622239660601</v>
      </c>
      <c r="P111">
        <f t="shared" si="27"/>
        <v>0.48017154888656199</v>
      </c>
      <c r="R111">
        <v>110</v>
      </c>
      <c r="S111">
        <f t="shared" si="14"/>
        <v>0.7860262008733625</v>
      </c>
      <c r="T111">
        <f t="shared" si="15"/>
        <v>2.5773195876288659E-3</v>
      </c>
      <c r="U111">
        <f t="shared" si="16"/>
        <v>0</v>
      </c>
      <c r="V111">
        <f t="shared" si="17"/>
        <v>0.29796696315120708</v>
      </c>
      <c r="W111">
        <f t="shared" si="18"/>
        <v>0.97959183673469385</v>
      </c>
      <c r="X111">
        <f t="shared" si="19"/>
        <v>0.77484777944610717</v>
      </c>
      <c r="Y111">
        <f t="shared" si="20"/>
        <v>0.46877334736030596</v>
      </c>
      <c r="Z111">
        <f t="shared" si="21"/>
        <v>0.11663704983737673</v>
      </c>
      <c r="AA111">
        <f t="shared" si="22"/>
        <v>0.73851835721953762</v>
      </c>
      <c r="AB111">
        <f t="shared" si="23"/>
        <v>0.70552212825755545</v>
      </c>
      <c r="AD111">
        <v>0.48017154888656199</v>
      </c>
      <c r="AE111">
        <f t="shared" si="24"/>
        <v>1.1422734423218777</v>
      </c>
      <c r="AI111">
        <f t="shared" si="25"/>
        <v>137.88861396944901</v>
      </c>
    </row>
    <row r="112" spans="1:35" x14ac:dyDescent="0.4">
      <c r="A112">
        <v>111</v>
      </c>
      <c r="B112">
        <v>25.4</v>
      </c>
      <c r="C112">
        <v>14</v>
      </c>
      <c r="D112">
        <v>4</v>
      </c>
      <c r="E112">
        <v>0.44600000000000001</v>
      </c>
      <c r="F112">
        <v>96</v>
      </c>
      <c r="G112">
        <v>71</v>
      </c>
      <c r="H112">
        <v>24.1041808334022</v>
      </c>
      <c r="I112">
        <f t="shared" si="26"/>
        <v>84.895819166597803</v>
      </c>
      <c r="J112">
        <v>35.615611728272</v>
      </c>
      <c r="K112">
        <v>24.06</v>
      </c>
      <c r="L112">
        <v>2422.8847727101102</v>
      </c>
      <c r="M112">
        <v>4.8035787774571199</v>
      </c>
      <c r="N112">
        <v>83.178358296442994</v>
      </c>
      <c r="O112">
        <v>0.35839770092983803</v>
      </c>
      <c r="P112">
        <f t="shared" si="27"/>
        <v>0.29984859961088522</v>
      </c>
      <c r="R112">
        <v>111</v>
      </c>
      <c r="S112">
        <f t="shared" si="14"/>
        <v>0.76419213973799127</v>
      </c>
      <c r="T112">
        <f t="shared" si="15"/>
        <v>7.2164948453608241E-2</v>
      </c>
      <c r="U112">
        <f t="shared" si="16"/>
        <v>4.1753653444676408E-2</v>
      </c>
      <c r="V112">
        <f t="shared" si="17"/>
        <v>0.2649301143583227</v>
      </c>
      <c r="W112">
        <f t="shared" si="18"/>
        <v>0.95918367346938771</v>
      </c>
      <c r="X112">
        <f t="shared" si="19"/>
        <v>0.79807890100431933</v>
      </c>
      <c r="Y112">
        <f t="shared" si="20"/>
        <v>0.44265256293893013</v>
      </c>
      <c r="Z112">
        <f t="shared" si="21"/>
        <v>0.24234407225488871</v>
      </c>
      <c r="AA112">
        <f t="shared" si="22"/>
        <v>8.2792040145840975E-2</v>
      </c>
      <c r="AB112">
        <f t="shared" si="23"/>
        <v>0.83289505347106574</v>
      </c>
      <c r="AD112">
        <v>0.29984859961088522</v>
      </c>
      <c r="AE112">
        <f t="shared" si="24"/>
        <v>0.73509337611050507</v>
      </c>
      <c r="AI112">
        <f t="shared" si="25"/>
        <v>145.15484716768356</v>
      </c>
    </row>
    <row r="113" spans="1:35" x14ac:dyDescent="0.4">
      <c r="A113">
        <v>112</v>
      </c>
      <c r="B113">
        <v>25.5</v>
      </c>
      <c r="C113">
        <v>0</v>
      </c>
      <c r="D113">
        <v>51</v>
      </c>
      <c r="E113">
        <v>1.119</v>
      </c>
      <c r="F113">
        <v>74</v>
      </c>
      <c r="G113">
        <v>70</v>
      </c>
      <c r="H113">
        <v>25.376687749183301</v>
      </c>
      <c r="I113">
        <f t="shared" si="26"/>
        <v>84.623312250816696</v>
      </c>
      <c r="J113">
        <v>51.175102000259997</v>
      </c>
      <c r="K113">
        <v>24.06</v>
      </c>
      <c r="L113">
        <v>1769.3033556780499</v>
      </c>
      <c r="M113">
        <v>15.484376108363</v>
      </c>
      <c r="N113">
        <v>18.1951577730417</v>
      </c>
      <c r="O113">
        <v>0.13955003932194401</v>
      </c>
      <c r="P113">
        <f t="shared" si="27"/>
        <v>5.4486130553756298E-2</v>
      </c>
      <c r="R113">
        <v>112</v>
      </c>
      <c r="S113">
        <f t="shared" si="14"/>
        <v>0.76855895196506563</v>
      </c>
      <c r="T113">
        <f t="shared" si="15"/>
        <v>0</v>
      </c>
      <c r="U113">
        <f t="shared" si="16"/>
        <v>0.53235908141962418</v>
      </c>
      <c r="V113">
        <f t="shared" si="17"/>
        <v>0.69250317662007621</v>
      </c>
      <c r="W113">
        <f t="shared" si="18"/>
        <v>0.73469387755102045</v>
      </c>
      <c r="X113">
        <f t="shared" si="19"/>
        <v>0.78712757941705735</v>
      </c>
      <c r="Y113">
        <f t="shared" si="20"/>
        <v>0.69958859698466225</v>
      </c>
      <c r="Z113">
        <f t="shared" si="21"/>
        <v>0.17579079612982271</v>
      </c>
      <c r="AA113">
        <f t="shared" si="22"/>
        <v>0.26804180608618833</v>
      </c>
      <c r="AB113">
        <f t="shared" si="23"/>
        <v>0.18068613001785888</v>
      </c>
      <c r="AD113">
        <v>5.4486130553756298E-2</v>
      </c>
      <c r="AE113">
        <f t="shared" si="24"/>
        <v>8.3600321529094468E-2</v>
      </c>
      <c r="AI113">
        <f t="shared" si="25"/>
        <v>53.434132098285005</v>
      </c>
    </row>
    <row r="114" spans="1:35" x14ac:dyDescent="0.4">
      <c r="A114">
        <v>113</v>
      </c>
      <c r="B114">
        <v>25.8</v>
      </c>
      <c r="C114">
        <v>0</v>
      </c>
      <c r="D114">
        <v>95.8</v>
      </c>
      <c r="E114">
        <v>1.397</v>
      </c>
      <c r="F114">
        <v>42</v>
      </c>
      <c r="G114">
        <v>70</v>
      </c>
      <c r="H114">
        <v>26.571881805384699</v>
      </c>
      <c r="I114">
        <f t="shared" si="26"/>
        <v>83.428118194615308</v>
      </c>
      <c r="J114">
        <v>57.728753862456003</v>
      </c>
      <c r="K114">
        <v>24.06</v>
      </c>
      <c r="L114">
        <v>1124.8571914538099</v>
      </c>
      <c r="M114">
        <v>1.15543323422359</v>
      </c>
      <c r="N114">
        <v>49.251148423205699</v>
      </c>
      <c r="O114">
        <v>0.111080738609726</v>
      </c>
      <c r="P114">
        <f t="shared" si="27"/>
        <v>5.405978830900602E-2</v>
      </c>
      <c r="R114">
        <v>113</v>
      </c>
      <c r="S114">
        <f t="shared" si="14"/>
        <v>0.78165938864628814</v>
      </c>
      <c r="T114">
        <f t="shared" si="15"/>
        <v>0</v>
      </c>
      <c r="U114">
        <f t="shared" si="16"/>
        <v>1</v>
      </c>
      <c r="V114">
        <f t="shared" si="17"/>
        <v>0.86912325285895808</v>
      </c>
      <c r="W114">
        <f t="shared" si="18"/>
        <v>0.40816326530612246</v>
      </c>
      <c r="X114">
        <f t="shared" si="19"/>
        <v>0.73909593797732531</v>
      </c>
      <c r="Y114">
        <f t="shared" si="20"/>
        <v>0.80780996468721267</v>
      </c>
      <c r="Z114">
        <f t="shared" si="21"/>
        <v>0.11016774994512439</v>
      </c>
      <c r="AA114">
        <f t="shared" si="22"/>
        <v>1.9517914903824606E-2</v>
      </c>
      <c r="AB114">
        <f t="shared" si="23"/>
        <v>0.49238198472452616</v>
      </c>
      <c r="AD114">
        <v>5.405978830900602E-2</v>
      </c>
      <c r="AE114">
        <f t="shared" si="24"/>
        <v>6.3710391524017765E-2</v>
      </c>
      <c r="AI114">
        <f t="shared" si="25"/>
        <v>17.851722170735943</v>
      </c>
    </row>
    <row r="115" spans="1:35" x14ac:dyDescent="0.4">
      <c r="A115">
        <v>114</v>
      </c>
      <c r="B115">
        <v>26.2</v>
      </c>
      <c r="C115">
        <v>0</v>
      </c>
      <c r="D115">
        <v>82.9</v>
      </c>
      <c r="E115">
        <v>1.3340000000000001</v>
      </c>
      <c r="F115">
        <v>34</v>
      </c>
      <c r="G115">
        <v>70</v>
      </c>
      <c r="H115">
        <v>26.2811922047655</v>
      </c>
      <c r="I115">
        <f t="shared" si="26"/>
        <v>83.718807795234497</v>
      </c>
      <c r="J115">
        <v>57.8797501671039</v>
      </c>
      <c r="K115">
        <v>24.06</v>
      </c>
      <c r="L115">
        <v>123.86193943835001</v>
      </c>
      <c r="M115">
        <v>2.6373189771244299</v>
      </c>
      <c r="N115">
        <v>63.423877584391697</v>
      </c>
      <c r="O115">
        <v>8.4968267309546305E-2</v>
      </c>
      <c r="P115">
        <f t="shared" si="27"/>
        <v>0.51851907062766656</v>
      </c>
      <c r="R115">
        <v>114</v>
      </c>
      <c r="S115">
        <f t="shared" si="14"/>
        <v>0.79912663755458513</v>
      </c>
      <c r="T115">
        <f t="shared" si="15"/>
        <v>0</v>
      </c>
      <c r="U115">
        <f t="shared" si="16"/>
        <v>0.86534446764091866</v>
      </c>
      <c r="V115">
        <f t="shared" si="17"/>
        <v>0.82909783989834818</v>
      </c>
      <c r="W115">
        <f t="shared" si="18"/>
        <v>0.32653061224489793</v>
      </c>
      <c r="X115">
        <f t="shared" si="19"/>
        <v>0.75077797286927861</v>
      </c>
      <c r="Y115">
        <f t="shared" si="20"/>
        <v>0.81030338773601529</v>
      </c>
      <c r="Z115">
        <f t="shared" si="21"/>
        <v>8.2378118055321959E-3</v>
      </c>
      <c r="AA115">
        <f t="shared" si="22"/>
        <v>4.5220021077899478E-2</v>
      </c>
      <c r="AB115">
        <f t="shared" si="23"/>
        <v>0.6346276782908542</v>
      </c>
      <c r="AD115">
        <v>0.51851907062766656</v>
      </c>
      <c r="AE115">
        <f t="shared" si="24"/>
        <v>0.62216738749456302</v>
      </c>
      <c r="AI115">
        <f t="shared" si="25"/>
        <v>19.989296968659286</v>
      </c>
    </row>
    <row r="116" spans="1:35" x14ac:dyDescent="0.4">
      <c r="A116">
        <v>115</v>
      </c>
      <c r="B116">
        <v>27.1</v>
      </c>
      <c r="C116">
        <v>0</v>
      </c>
      <c r="D116">
        <v>63.6</v>
      </c>
      <c r="E116">
        <v>1.0880000000000001</v>
      </c>
      <c r="F116">
        <v>34</v>
      </c>
      <c r="G116">
        <v>69</v>
      </c>
      <c r="H116">
        <v>23.600149593299399</v>
      </c>
      <c r="I116">
        <f t="shared" si="26"/>
        <v>87.399850406700608</v>
      </c>
      <c r="J116">
        <v>53.567621547519998</v>
      </c>
      <c r="K116">
        <v>24.06</v>
      </c>
      <c r="L116">
        <v>9018.8578556324101</v>
      </c>
      <c r="M116">
        <v>2.73062810021406</v>
      </c>
      <c r="N116">
        <v>95.714952066961303</v>
      </c>
      <c r="O116">
        <v>0.35949581208842402</v>
      </c>
      <c r="P116">
        <f t="shared" si="27"/>
        <v>1.0630033487232184E-2</v>
      </c>
      <c r="R116">
        <v>115</v>
      </c>
      <c r="S116">
        <f t="shared" si="14"/>
        <v>0.83842794759825345</v>
      </c>
      <c r="T116">
        <f t="shared" si="15"/>
        <v>0</v>
      </c>
      <c r="U116">
        <f t="shared" si="16"/>
        <v>0.66388308977035493</v>
      </c>
      <c r="V116">
        <f t="shared" si="17"/>
        <v>0.67280813214739521</v>
      </c>
      <c r="W116">
        <f t="shared" si="18"/>
        <v>0.32653061224489793</v>
      </c>
      <c r="X116">
        <f t="shared" si="19"/>
        <v>0.89870919618898659</v>
      </c>
      <c r="Y116">
        <f t="shared" si="20"/>
        <v>0.73909660612276218</v>
      </c>
      <c r="Z116">
        <f t="shared" si="21"/>
        <v>0.91400273093382256</v>
      </c>
      <c r="AA116">
        <f t="shared" si="22"/>
        <v>4.6838392129884131E-2</v>
      </c>
      <c r="AB116">
        <f t="shared" si="23"/>
        <v>0.95871954750926669</v>
      </c>
      <c r="AD116">
        <v>1.0630033487232184E-2</v>
      </c>
      <c r="AE116">
        <f t="shared" si="24"/>
        <v>1.3810301268953462E-2</v>
      </c>
      <c r="AI116">
        <f t="shared" si="25"/>
        <v>29.917758824947477</v>
      </c>
    </row>
    <row r="117" spans="1:35" x14ac:dyDescent="0.4">
      <c r="A117">
        <v>116</v>
      </c>
      <c r="B117">
        <v>27.2</v>
      </c>
      <c r="C117">
        <v>0</v>
      </c>
      <c r="D117">
        <v>59.7</v>
      </c>
      <c r="E117">
        <v>1.0760000000000001</v>
      </c>
      <c r="F117">
        <v>34</v>
      </c>
      <c r="G117">
        <v>69</v>
      </c>
      <c r="H117">
        <v>25.357616846850402</v>
      </c>
      <c r="I117">
        <f t="shared" si="26"/>
        <v>85.642383153149595</v>
      </c>
      <c r="J117">
        <v>53.304846123007998</v>
      </c>
      <c r="K117">
        <v>24.06</v>
      </c>
      <c r="L117">
        <v>8057.2862212475402</v>
      </c>
      <c r="M117">
        <v>0.44797189201408599</v>
      </c>
      <c r="N117">
        <v>48.1928893241056</v>
      </c>
      <c r="O117">
        <v>3.5128836751647401E-2</v>
      </c>
      <c r="P117">
        <f t="shared" si="27"/>
        <v>1.2216246073594762E-2</v>
      </c>
      <c r="R117">
        <v>116</v>
      </c>
      <c r="S117">
        <f t="shared" si="14"/>
        <v>0.84279475982532748</v>
      </c>
      <c r="T117">
        <f t="shared" si="15"/>
        <v>0</v>
      </c>
      <c r="U117">
        <f t="shared" si="16"/>
        <v>0.62317327766179542</v>
      </c>
      <c r="V117">
        <f t="shared" si="17"/>
        <v>0.66518424396442188</v>
      </c>
      <c r="W117">
        <f t="shared" si="18"/>
        <v>0.32653061224489793</v>
      </c>
      <c r="X117">
        <f t="shared" si="19"/>
        <v>0.82808130398466884</v>
      </c>
      <c r="Y117">
        <f t="shared" si="20"/>
        <v>0.73475735886989113</v>
      </c>
      <c r="Z117">
        <f t="shared" si="21"/>
        <v>0.81608724430959378</v>
      </c>
      <c r="AA117">
        <f t="shared" si="22"/>
        <v>7.2475717828172619E-3</v>
      </c>
      <c r="AB117">
        <f t="shared" si="23"/>
        <v>0.48176068533946304</v>
      </c>
      <c r="AD117">
        <v>1.2216246073594762E-2</v>
      </c>
      <c r="AE117">
        <f t="shared" si="24"/>
        <v>1.6054482069096421E-2</v>
      </c>
      <c r="AI117">
        <f t="shared" si="25"/>
        <v>31.419111668010274</v>
      </c>
    </row>
    <row r="118" spans="1:35" x14ac:dyDescent="0.4">
      <c r="A118">
        <v>117</v>
      </c>
      <c r="B118">
        <v>27.7</v>
      </c>
      <c r="C118">
        <v>0</v>
      </c>
      <c r="D118">
        <v>62.4</v>
      </c>
      <c r="E118">
        <v>1.0629999999999999</v>
      </c>
      <c r="F118">
        <v>82</v>
      </c>
      <c r="G118">
        <v>68</v>
      </c>
      <c r="H118">
        <v>26.137185105981501</v>
      </c>
      <c r="I118">
        <f t="shared" si="26"/>
        <v>85.862814894018499</v>
      </c>
      <c r="J118">
        <v>53.935358459116003</v>
      </c>
      <c r="K118">
        <v>24.06</v>
      </c>
      <c r="L118">
        <v>7538.7748352648096</v>
      </c>
      <c r="M118">
        <v>21.9429266151121</v>
      </c>
      <c r="N118">
        <v>6.0781828504545103</v>
      </c>
      <c r="O118">
        <v>0.36032366177081998</v>
      </c>
      <c r="P118">
        <f t="shared" si="27"/>
        <v>1.3143474200476964E-2</v>
      </c>
      <c r="R118">
        <v>117</v>
      </c>
      <c r="S118">
        <f t="shared" si="14"/>
        <v>0.8646288209606986</v>
      </c>
      <c r="T118">
        <f t="shared" si="15"/>
        <v>0</v>
      </c>
      <c r="U118">
        <f t="shared" si="16"/>
        <v>0.65135699373695199</v>
      </c>
      <c r="V118">
        <f t="shared" si="17"/>
        <v>0.65692503176620076</v>
      </c>
      <c r="W118">
        <f t="shared" si="18"/>
        <v>0.81632653061224492</v>
      </c>
      <c r="X118">
        <f t="shared" si="19"/>
        <v>0.83693986405231291</v>
      </c>
      <c r="Y118">
        <f t="shared" si="20"/>
        <v>0.74516909705826562</v>
      </c>
      <c r="Z118">
        <f t="shared" si="21"/>
        <v>0.76328795940641458</v>
      </c>
      <c r="AA118">
        <f t="shared" si="22"/>
        <v>0.38006012575106557</v>
      </c>
      <c r="AB118">
        <f t="shared" si="23"/>
        <v>5.9073173036397281E-2</v>
      </c>
      <c r="AD118">
        <v>1.3143474200476964E-2</v>
      </c>
      <c r="AE118">
        <f t="shared" si="24"/>
        <v>1.9578644484523105E-2</v>
      </c>
      <c r="AI118">
        <f t="shared" si="25"/>
        <v>48.960953442679681</v>
      </c>
    </row>
    <row r="119" spans="1:35" x14ac:dyDescent="0.4">
      <c r="A119">
        <v>118</v>
      </c>
      <c r="B119">
        <v>27</v>
      </c>
      <c r="C119">
        <v>3</v>
      </c>
      <c r="D119">
        <v>66.8</v>
      </c>
      <c r="E119">
        <v>1.006</v>
      </c>
      <c r="F119">
        <v>36</v>
      </c>
      <c r="G119">
        <v>67</v>
      </c>
      <c r="H119">
        <v>26.419877955512199</v>
      </c>
      <c r="I119">
        <f t="shared" si="26"/>
        <v>86.580122044487808</v>
      </c>
      <c r="J119">
        <v>51.32447869368</v>
      </c>
      <c r="K119">
        <v>24.06</v>
      </c>
      <c r="L119">
        <v>1211.0849754405999</v>
      </c>
      <c r="M119">
        <v>23.0500511104037</v>
      </c>
      <c r="N119">
        <v>31.0174948800015</v>
      </c>
      <c r="O119">
        <v>0.31615545991698102</v>
      </c>
      <c r="P119">
        <f t="shared" si="27"/>
        <v>9.4020711370215351E-2</v>
      </c>
      <c r="R119">
        <v>118</v>
      </c>
      <c r="S119">
        <f t="shared" si="14"/>
        <v>0.83406113537117921</v>
      </c>
      <c r="T119">
        <f t="shared" si="15"/>
        <v>1.5463917525773196E-2</v>
      </c>
      <c r="U119">
        <f t="shared" si="16"/>
        <v>0.69728601252609601</v>
      </c>
      <c r="V119">
        <f t="shared" si="17"/>
        <v>0.62071156289707752</v>
      </c>
      <c r="W119">
        <f t="shared" si="18"/>
        <v>0.34693877551020408</v>
      </c>
      <c r="X119">
        <f t="shared" si="19"/>
        <v>0.86576651331042509</v>
      </c>
      <c r="Y119">
        <f t="shared" si="20"/>
        <v>0.70205527516725663</v>
      </c>
      <c r="Z119">
        <f t="shared" si="21"/>
        <v>0.11894820386834827</v>
      </c>
      <c r="AA119">
        <f t="shared" si="22"/>
        <v>0.39926230207418839</v>
      </c>
      <c r="AB119">
        <f t="shared" si="23"/>
        <v>0.30937850917626597</v>
      </c>
      <c r="AD119">
        <v>9.4020711370215351E-2</v>
      </c>
      <c r="AE119">
        <f t="shared" si="24"/>
        <v>0.12404913655702937</v>
      </c>
      <c r="AI119">
        <f t="shared" si="25"/>
        <v>31.938096137748079</v>
      </c>
    </row>
    <row r="120" spans="1:35" x14ac:dyDescent="0.4">
      <c r="A120">
        <v>119</v>
      </c>
      <c r="B120">
        <v>27.8</v>
      </c>
      <c r="C120">
        <v>0</v>
      </c>
      <c r="D120">
        <v>86.8</v>
      </c>
      <c r="E120">
        <v>1.302</v>
      </c>
      <c r="F120">
        <v>10</v>
      </c>
      <c r="G120">
        <v>67</v>
      </c>
      <c r="H120">
        <v>24.720949004245401</v>
      </c>
      <c r="I120">
        <f t="shared" si="26"/>
        <v>88.279050995754602</v>
      </c>
      <c r="J120">
        <v>59.004098059904003</v>
      </c>
      <c r="K120">
        <v>24.06</v>
      </c>
      <c r="L120">
        <v>1797.12845290584</v>
      </c>
      <c r="M120">
        <v>2.6802357020143299</v>
      </c>
      <c r="N120">
        <v>91.971038750783507</v>
      </c>
      <c r="O120">
        <v>0.42717734267096702</v>
      </c>
      <c r="P120">
        <f t="shared" si="27"/>
        <v>3.7222539481849087E-2</v>
      </c>
      <c r="R120">
        <v>119</v>
      </c>
      <c r="S120">
        <f t="shared" si="14"/>
        <v>0.86899563318777295</v>
      </c>
      <c r="T120">
        <f t="shared" si="15"/>
        <v>0</v>
      </c>
      <c r="U120">
        <f t="shared" si="16"/>
        <v>0.90605427974947805</v>
      </c>
      <c r="V120">
        <f t="shared" si="17"/>
        <v>0.80876747141041938</v>
      </c>
      <c r="W120">
        <f t="shared" si="18"/>
        <v>8.1632653061224483E-2</v>
      </c>
      <c r="X120">
        <f t="shared" si="19"/>
        <v>0.93404190825187783</v>
      </c>
      <c r="Y120">
        <f t="shared" si="20"/>
        <v>0.82886990138227656</v>
      </c>
      <c r="Z120">
        <f t="shared" si="21"/>
        <v>0.17862418663137225</v>
      </c>
      <c r="AA120">
        <f t="shared" si="22"/>
        <v>4.5964376859070913E-2</v>
      </c>
      <c r="AB120">
        <f t="shared" si="23"/>
        <v>0.9211434716345932</v>
      </c>
      <c r="AD120">
        <v>3.7222539481849087E-2</v>
      </c>
      <c r="AE120">
        <f t="shared" si="24"/>
        <v>4.1338307625610457E-2</v>
      </c>
      <c r="AI120">
        <f t="shared" si="25"/>
        <v>11.057193305600094</v>
      </c>
    </row>
    <row r="121" spans="1:35" x14ac:dyDescent="0.4">
      <c r="A121">
        <v>120</v>
      </c>
      <c r="B121">
        <v>27.8</v>
      </c>
      <c r="C121">
        <v>0</v>
      </c>
      <c r="D121">
        <v>46.4</v>
      </c>
      <c r="E121">
        <v>0.88900000000000001</v>
      </c>
      <c r="F121">
        <v>42</v>
      </c>
      <c r="G121">
        <v>66</v>
      </c>
      <c r="H121">
        <v>26.916640738266</v>
      </c>
      <c r="I121">
        <f t="shared" si="26"/>
        <v>87.083359261734003</v>
      </c>
      <c r="J121">
        <v>49.681615500079999</v>
      </c>
      <c r="K121">
        <v>24.06</v>
      </c>
      <c r="L121">
        <v>9440.0878621153297</v>
      </c>
      <c r="M121">
        <v>3.5337416643008699</v>
      </c>
      <c r="N121">
        <v>80.160178088414398</v>
      </c>
      <c r="O121">
        <v>0.19550098112122</v>
      </c>
      <c r="P121">
        <f t="shared" si="27"/>
        <v>1.5369942318139106E-2</v>
      </c>
      <c r="R121">
        <v>120</v>
      </c>
      <c r="S121">
        <f t="shared" si="14"/>
        <v>0.86899563318777295</v>
      </c>
      <c r="T121">
        <f t="shared" si="15"/>
        <v>0</v>
      </c>
      <c r="U121">
        <f t="shared" si="16"/>
        <v>0.48434237995824636</v>
      </c>
      <c r="V121">
        <f t="shared" si="17"/>
        <v>0.54637865311308764</v>
      </c>
      <c r="W121">
        <f t="shared" si="18"/>
        <v>0.40816326530612246</v>
      </c>
      <c r="X121">
        <f t="shared" si="19"/>
        <v>0.88599026647626655</v>
      </c>
      <c r="Y121">
        <f t="shared" si="20"/>
        <v>0.67492644600482421</v>
      </c>
      <c r="Z121">
        <f t="shared" si="21"/>
        <v>0.95689598983479573</v>
      </c>
      <c r="AA121">
        <f t="shared" si="22"/>
        <v>6.0767745450736009E-2</v>
      </c>
      <c r="AB121">
        <f t="shared" si="23"/>
        <v>0.802602854127064</v>
      </c>
      <c r="AD121">
        <v>1.5369942318139106E-2</v>
      </c>
      <c r="AE121">
        <f t="shared" si="24"/>
        <v>2.2010177925309741E-2</v>
      </c>
      <c r="AI121">
        <f t="shared" si="25"/>
        <v>43.202736026758174</v>
      </c>
    </row>
    <row r="122" spans="1:35" x14ac:dyDescent="0.4">
      <c r="A122">
        <v>121</v>
      </c>
      <c r="B122">
        <v>27.6</v>
      </c>
      <c r="C122">
        <v>0</v>
      </c>
      <c r="D122">
        <v>47.3</v>
      </c>
      <c r="E122">
        <v>0.84799999999999998</v>
      </c>
      <c r="F122">
        <v>52</v>
      </c>
      <c r="G122">
        <v>66</v>
      </c>
      <c r="H122">
        <v>24.946851990474599</v>
      </c>
      <c r="I122">
        <f t="shared" si="26"/>
        <v>89.053148009525401</v>
      </c>
      <c r="J122">
        <v>48.402944555520001</v>
      </c>
      <c r="K122">
        <v>24.06</v>
      </c>
      <c r="L122">
        <v>4465.7163174917696</v>
      </c>
      <c r="M122">
        <v>6.4599212367960899</v>
      </c>
      <c r="N122">
        <v>95.314831677602598</v>
      </c>
      <c r="O122">
        <v>7.9069747908747906E-2</v>
      </c>
      <c r="P122">
        <f t="shared" si="27"/>
        <v>3.6068830508500259E-2</v>
      </c>
      <c r="R122">
        <v>121</v>
      </c>
      <c r="S122">
        <f t="shared" si="14"/>
        <v>0.86026200873362468</v>
      </c>
      <c r="T122">
        <f t="shared" si="15"/>
        <v>0</v>
      </c>
      <c r="U122">
        <f t="shared" si="16"/>
        <v>0.49373695198329853</v>
      </c>
      <c r="V122">
        <f t="shared" si="17"/>
        <v>0.5203303684879288</v>
      </c>
      <c r="W122">
        <f t="shared" si="18"/>
        <v>0.51020408163265307</v>
      </c>
      <c r="X122">
        <f t="shared" si="19"/>
        <v>0.9651507897026248</v>
      </c>
      <c r="Y122">
        <f t="shared" si="20"/>
        <v>0.6538115742704832</v>
      </c>
      <c r="Z122">
        <f t="shared" si="21"/>
        <v>0.45036273425148543</v>
      </c>
      <c r="AA122">
        <f t="shared" si="22"/>
        <v>0.11151995655539047</v>
      </c>
      <c r="AB122">
        <f t="shared" si="23"/>
        <v>0.95470370824168027</v>
      </c>
      <c r="AD122">
        <v>3.6068830508500259E-2</v>
      </c>
      <c r="AE122">
        <f t="shared" si="24"/>
        <v>5.3608037534467814E-2</v>
      </c>
      <c r="AI122">
        <f t="shared" si="25"/>
        <v>48.627046618087967</v>
      </c>
    </row>
    <row r="123" spans="1:35" x14ac:dyDescent="0.4">
      <c r="A123">
        <v>122</v>
      </c>
      <c r="B123">
        <v>29</v>
      </c>
      <c r="C123">
        <v>0</v>
      </c>
      <c r="D123">
        <v>93.2</v>
      </c>
      <c r="E123">
        <v>1.3129999999999999</v>
      </c>
      <c r="F123">
        <v>24</v>
      </c>
      <c r="G123">
        <v>65</v>
      </c>
      <c r="H123">
        <v>26.562091827498602</v>
      </c>
      <c r="I123">
        <f t="shared" si="26"/>
        <v>88.437908172501395</v>
      </c>
      <c r="J123">
        <v>60.518406389600003</v>
      </c>
      <c r="K123">
        <v>24.06</v>
      </c>
      <c r="L123">
        <v>1260.5613526720999</v>
      </c>
      <c r="M123">
        <v>26.204222374752199</v>
      </c>
      <c r="N123">
        <v>36.070629359053697</v>
      </c>
      <c r="O123">
        <v>7.39945760297986E-2</v>
      </c>
      <c r="P123">
        <f t="shared" si="27"/>
        <v>5.205203774502011E-2</v>
      </c>
      <c r="R123">
        <v>122</v>
      </c>
      <c r="S123">
        <f t="shared" si="14"/>
        <v>0.92139737991266391</v>
      </c>
      <c r="T123">
        <f t="shared" si="15"/>
        <v>0</v>
      </c>
      <c r="U123">
        <f t="shared" si="16"/>
        <v>0.97286012526096044</v>
      </c>
      <c r="V123">
        <f t="shared" si="17"/>
        <v>0.8157560355781448</v>
      </c>
      <c r="W123">
        <f t="shared" si="18"/>
        <v>0.22448979591836735</v>
      </c>
      <c r="X123">
        <f t="shared" si="19"/>
        <v>0.94042595184215516</v>
      </c>
      <c r="Y123">
        <f t="shared" si="20"/>
        <v>0.85387588613840781</v>
      </c>
      <c r="Z123">
        <f t="shared" si="21"/>
        <v>0.12398631374991247</v>
      </c>
      <c r="AA123">
        <f t="shared" si="22"/>
        <v>0.45396884413782018</v>
      </c>
      <c r="AB123">
        <f t="shared" si="23"/>
        <v>0.3600946846201038</v>
      </c>
      <c r="AD123">
        <v>5.205203774502011E-2</v>
      </c>
      <c r="AE123">
        <f t="shared" si="24"/>
        <v>5.8022251922058871E-2</v>
      </c>
      <c r="AI123">
        <f t="shared" si="25"/>
        <v>11.469703081143905</v>
      </c>
    </row>
    <row r="124" spans="1:35" x14ac:dyDescent="0.4">
      <c r="A124">
        <v>123</v>
      </c>
      <c r="B124">
        <v>29.1</v>
      </c>
      <c r="C124">
        <v>0</v>
      </c>
      <c r="D124">
        <v>71.7</v>
      </c>
      <c r="E124">
        <v>1.0349999999999999</v>
      </c>
      <c r="F124">
        <v>14</v>
      </c>
      <c r="G124">
        <v>65</v>
      </c>
      <c r="H124">
        <v>24.300164370020799</v>
      </c>
      <c r="I124">
        <f>G124+H124</f>
        <v>89.300164370020795</v>
      </c>
      <c r="J124">
        <v>53.300982082440001</v>
      </c>
      <c r="K124">
        <v>24.06</v>
      </c>
      <c r="L124">
        <v>179.73865932369199</v>
      </c>
      <c r="M124">
        <v>29.1228511549531</v>
      </c>
      <c r="N124">
        <v>98.2264664402135</v>
      </c>
      <c r="O124">
        <v>0.32797363337108598</v>
      </c>
      <c r="P124">
        <f t="shared" si="27"/>
        <v>0.61926819057948024</v>
      </c>
      <c r="R124">
        <v>123</v>
      </c>
      <c r="S124">
        <f t="shared" si="14"/>
        <v>0.92576419213973815</v>
      </c>
      <c r="T124">
        <f t="shared" si="15"/>
        <v>0</v>
      </c>
      <c r="U124">
        <f t="shared" si="16"/>
        <v>0.74843423799582465</v>
      </c>
      <c r="V124">
        <f t="shared" si="17"/>
        <v>0.63913595933926304</v>
      </c>
      <c r="W124">
        <f t="shared" si="18"/>
        <v>0.12244897959183673</v>
      </c>
      <c r="X124">
        <f t="shared" si="19"/>
        <v>0.97507771428487289</v>
      </c>
      <c r="Y124">
        <f t="shared" si="20"/>
        <v>0.73469355142880022</v>
      </c>
      <c r="Z124">
        <f t="shared" si="21"/>
        <v>1.392765957442877E-2</v>
      </c>
      <c r="AA124">
        <f t="shared" si="22"/>
        <v>0.50459009287497991</v>
      </c>
      <c r="AB124">
        <f t="shared" si="23"/>
        <v>0.98392655597334189</v>
      </c>
      <c r="AD124">
        <v>0.61926819057948024</v>
      </c>
      <c r="AE124">
        <f t="shared" si="24"/>
        <v>0.73882739566096889</v>
      </c>
      <c r="AI124">
        <f t="shared" si="25"/>
        <v>19.306530982902757</v>
      </c>
    </row>
    <row r="125" spans="1:35" x14ac:dyDescent="0.4">
      <c r="A125">
        <v>124</v>
      </c>
      <c r="B125">
        <v>29.4</v>
      </c>
      <c r="C125">
        <v>0</v>
      </c>
      <c r="D125">
        <v>91.9</v>
      </c>
      <c r="E125">
        <v>1.282</v>
      </c>
      <c r="F125">
        <v>18</v>
      </c>
      <c r="G125">
        <v>65</v>
      </c>
      <c r="H125">
        <v>26.601387564816999</v>
      </c>
      <c r="I125">
        <f>180-(G125+H125)</f>
        <v>88.398612435182997</v>
      </c>
      <c r="J125">
        <v>60.091151320224</v>
      </c>
      <c r="K125">
        <v>24.06</v>
      </c>
      <c r="L125">
        <v>9336.1923487245895</v>
      </c>
      <c r="M125">
        <v>5.7845409598878899</v>
      </c>
      <c r="N125">
        <v>57.333575903777998</v>
      </c>
      <c r="O125">
        <v>0.22584334807678899</v>
      </c>
      <c r="P125">
        <f t="shared" si="27"/>
        <v>7.4091669378589303E-3</v>
      </c>
      <c r="R125">
        <v>124</v>
      </c>
      <c r="S125">
        <f t="shared" si="14"/>
        <v>0.93886462882096078</v>
      </c>
      <c r="T125">
        <f t="shared" si="15"/>
        <v>0</v>
      </c>
      <c r="U125">
        <f t="shared" si="16"/>
        <v>0.9592901878914406</v>
      </c>
      <c r="V125">
        <f t="shared" si="17"/>
        <v>0.7960609911054638</v>
      </c>
      <c r="W125">
        <f t="shared" si="18"/>
        <v>0.16326530612244897</v>
      </c>
      <c r="X125">
        <f t="shared" si="19"/>
        <v>0.93884676162179392</v>
      </c>
      <c r="Y125">
        <f t="shared" si="20"/>
        <v>0.84682056355826918</v>
      </c>
      <c r="Z125">
        <f t="shared" si="21"/>
        <v>0.94631645588438318</v>
      </c>
      <c r="AA125">
        <f t="shared" si="22"/>
        <v>9.9806033489371615E-2</v>
      </c>
      <c r="AB125">
        <f t="shared" si="23"/>
        <v>0.57350189392466422</v>
      </c>
      <c r="AD125">
        <v>7.4091669378589303E-3</v>
      </c>
      <c r="AE125">
        <f t="shared" si="24"/>
        <v>8.1761728969302651E-3</v>
      </c>
      <c r="AI125">
        <f t="shared" si="25"/>
        <v>10.352121439620051</v>
      </c>
    </row>
    <row r="126" spans="1:35" x14ac:dyDescent="0.4">
      <c r="A126">
        <v>125</v>
      </c>
      <c r="B126">
        <v>29.1</v>
      </c>
      <c r="C126">
        <v>0</v>
      </c>
      <c r="D126">
        <v>92.1</v>
      </c>
      <c r="E126">
        <v>1.304</v>
      </c>
      <c r="F126">
        <v>28</v>
      </c>
      <c r="G126">
        <v>64</v>
      </c>
      <c r="H126">
        <v>25.8055032192621</v>
      </c>
      <c r="I126">
        <f>G126+H126</f>
        <v>89.805503219262107</v>
      </c>
      <c r="J126">
        <v>59.878419992064003</v>
      </c>
      <c r="K126">
        <v>24.06</v>
      </c>
      <c r="L126">
        <v>9720.0748031092699</v>
      </c>
      <c r="M126">
        <v>10.8530819810138</v>
      </c>
      <c r="N126">
        <v>54.292290834384097</v>
      </c>
      <c r="O126">
        <v>0.27544143134253102</v>
      </c>
      <c r="P126">
        <f t="shared" si="27"/>
        <v>6.974894930048975E-3</v>
      </c>
      <c r="R126">
        <v>125</v>
      </c>
      <c r="S126">
        <f t="shared" si="14"/>
        <v>0.92576419213973815</v>
      </c>
      <c r="T126">
        <f t="shared" si="15"/>
        <v>0</v>
      </c>
      <c r="U126">
        <f t="shared" si="16"/>
        <v>0.9613778705636743</v>
      </c>
      <c r="V126">
        <f t="shared" si="17"/>
        <v>0.81003811944091497</v>
      </c>
      <c r="W126">
        <f t="shared" si="18"/>
        <v>0.26530612244897961</v>
      </c>
      <c r="X126">
        <f t="shared" si="19"/>
        <v>0.99538592640020795</v>
      </c>
      <c r="Y126">
        <f t="shared" si="20"/>
        <v>0.84330770145165435</v>
      </c>
      <c r="Z126">
        <f t="shared" si="21"/>
        <v>0.98540666610218453</v>
      </c>
      <c r="AA126">
        <f t="shared" si="22"/>
        <v>0.1877157661369237</v>
      </c>
      <c r="AB126">
        <f t="shared" si="23"/>
        <v>0.54297780085064873</v>
      </c>
      <c r="AD126">
        <v>6.974894930048975E-3</v>
      </c>
      <c r="AE126">
        <f t="shared" si="24"/>
        <v>7.8690130135697471E-3</v>
      </c>
      <c r="AI126">
        <f t="shared" si="25"/>
        <v>12.819090358892243</v>
      </c>
    </row>
    <row r="127" spans="1:35" x14ac:dyDescent="0.4">
      <c r="A127">
        <v>126</v>
      </c>
      <c r="B127">
        <v>27.7</v>
      </c>
      <c r="C127">
        <v>1</v>
      </c>
      <c r="D127">
        <v>59.7</v>
      </c>
      <c r="E127">
        <v>1.0109999999999999</v>
      </c>
      <c r="F127">
        <v>56</v>
      </c>
      <c r="G127">
        <v>64</v>
      </c>
      <c r="H127">
        <v>25.360938197980602</v>
      </c>
      <c r="I127">
        <f t="shared" ref="I127:I190" si="28">G127+H127</f>
        <v>89.360938197980602</v>
      </c>
      <c r="J127">
        <v>51.562820249331899</v>
      </c>
      <c r="K127">
        <v>24.06</v>
      </c>
      <c r="L127">
        <v>8644.2514678717507</v>
      </c>
      <c r="M127">
        <v>11.962376645313</v>
      </c>
      <c r="N127">
        <v>38.071717161081502</v>
      </c>
      <c r="O127">
        <v>0.22826995673220399</v>
      </c>
      <c r="P127">
        <f t="shared" si="27"/>
        <v>1.3390687483854373E-2</v>
      </c>
      <c r="R127">
        <v>126</v>
      </c>
      <c r="S127">
        <f t="shared" si="14"/>
        <v>0.8646288209606986</v>
      </c>
      <c r="T127">
        <f t="shared" si="15"/>
        <v>5.1546391752577319E-3</v>
      </c>
      <c r="U127">
        <f t="shared" si="16"/>
        <v>0.62317327766179542</v>
      </c>
      <c r="V127">
        <f t="shared" si="17"/>
        <v>0.62388818297331627</v>
      </c>
      <c r="W127">
        <f t="shared" si="18"/>
        <v>0.55102040816326525</v>
      </c>
      <c r="X127">
        <f t="shared" si="19"/>
        <v>0.97752005132490372</v>
      </c>
      <c r="Y127">
        <f t="shared" si="20"/>
        <v>0.70599104253411815</v>
      </c>
      <c r="Z127">
        <f t="shared" si="21"/>
        <v>0.87585708952917152</v>
      </c>
      <c r="AA127">
        <f t="shared" si="22"/>
        <v>0.20695558228114355</v>
      </c>
      <c r="AB127">
        <f t="shared" si="23"/>
        <v>0.38017875728171274</v>
      </c>
      <c r="AD127">
        <v>1.3390687483854373E-2</v>
      </c>
      <c r="AE127">
        <f t="shared" si="24"/>
        <v>1.8830867823087193E-2</v>
      </c>
      <c r="AI127">
        <f t="shared" si="25"/>
        <v>40.626594756932668</v>
      </c>
    </row>
    <row r="128" spans="1:35" x14ac:dyDescent="0.4">
      <c r="A128">
        <v>127</v>
      </c>
      <c r="B128">
        <v>28.7</v>
      </c>
      <c r="C128">
        <v>0</v>
      </c>
      <c r="D128">
        <v>84.2</v>
      </c>
      <c r="E128">
        <v>1.26</v>
      </c>
      <c r="F128">
        <v>28</v>
      </c>
      <c r="G128">
        <v>63</v>
      </c>
      <c r="H128">
        <v>24.489411199344399</v>
      </c>
      <c r="I128">
        <f t="shared" si="28"/>
        <v>87.489411199344403</v>
      </c>
      <c r="J128">
        <v>58.522014827360003</v>
      </c>
      <c r="K128">
        <v>24.06</v>
      </c>
      <c r="L128">
        <v>2419.2341848691199</v>
      </c>
      <c r="M128">
        <v>1.34112715430731</v>
      </c>
      <c r="N128">
        <v>70.197734063567907</v>
      </c>
      <c r="O128">
        <v>8.0477234806129103E-2</v>
      </c>
      <c r="P128">
        <f t="shared" si="27"/>
        <v>3.0017797963051675E-2</v>
      </c>
      <c r="R128">
        <v>127</v>
      </c>
      <c r="S128">
        <f t="shared" si="14"/>
        <v>0.90829694323144095</v>
      </c>
      <c r="T128">
        <f t="shared" si="15"/>
        <v>0</v>
      </c>
      <c r="U128">
        <f t="shared" si="16"/>
        <v>0.87891440501043849</v>
      </c>
      <c r="V128">
        <f t="shared" si="17"/>
        <v>0.78208386277001274</v>
      </c>
      <c r="W128">
        <f t="shared" si="18"/>
        <v>0.26530612244897961</v>
      </c>
      <c r="X128">
        <f t="shared" si="19"/>
        <v>0.90230840408079704</v>
      </c>
      <c r="Y128">
        <f t="shared" si="20"/>
        <v>0.82090919369297666</v>
      </c>
      <c r="Z128">
        <f t="shared" si="21"/>
        <v>0.24197233803131865</v>
      </c>
      <c r="AA128">
        <f t="shared" si="22"/>
        <v>2.2738625321436952E-2</v>
      </c>
      <c r="AB128">
        <f t="shared" si="23"/>
        <v>0.70261401331784457</v>
      </c>
      <c r="AD128">
        <v>3.0017797963051675E-2</v>
      </c>
      <c r="AE128">
        <f t="shared" si="24"/>
        <v>3.4872065594704509E-2</v>
      </c>
      <c r="AI128">
        <f t="shared" si="25"/>
        <v>16.171298233227692</v>
      </c>
    </row>
    <row r="129" spans="1:35" x14ac:dyDescent="0.4">
      <c r="A129">
        <v>128</v>
      </c>
      <c r="B129">
        <v>28.2</v>
      </c>
      <c r="C129">
        <v>1</v>
      </c>
      <c r="D129">
        <v>45.6</v>
      </c>
      <c r="E129">
        <v>0.88800000000000001</v>
      </c>
      <c r="F129">
        <v>62</v>
      </c>
      <c r="G129">
        <v>63</v>
      </c>
      <c r="H129">
        <v>23.855741712475499</v>
      </c>
      <c r="I129">
        <f t="shared" si="28"/>
        <v>86.855741712475492</v>
      </c>
      <c r="J129">
        <v>49.237951975679998</v>
      </c>
      <c r="K129">
        <v>24.06</v>
      </c>
      <c r="L129">
        <v>5011.8098071186196</v>
      </c>
      <c r="M129">
        <v>4.1101526856075896</v>
      </c>
      <c r="N129">
        <v>71.679540185967596</v>
      </c>
      <c r="O129">
        <v>0.15152311404702501</v>
      </c>
      <c r="P129">
        <f t="shared" si="27"/>
        <v>3.0301959160045976E-2</v>
      </c>
      <c r="R129">
        <v>128</v>
      </c>
      <c r="S129">
        <f t="shared" si="14"/>
        <v>0.88646288209606983</v>
      </c>
      <c r="T129">
        <f t="shared" si="15"/>
        <v>5.1546391752577319E-3</v>
      </c>
      <c r="U129">
        <f t="shared" si="16"/>
        <v>0.47599164926931109</v>
      </c>
      <c r="V129">
        <f t="shared" si="17"/>
        <v>0.54574332909783985</v>
      </c>
      <c r="W129">
        <f t="shared" si="18"/>
        <v>0.61224489795918369</v>
      </c>
      <c r="X129">
        <f t="shared" si="19"/>
        <v>0.87684292805482011</v>
      </c>
      <c r="Y129">
        <f t="shared" si="20"/>
        <v>0.6676001683172248</v>
      </c>
      <c r="Z129">
        <f t="shared" si="21"/>
        <v>0.50597066596147433</v>
      </c>
      <c r="AA129">
        <f t="shared" si="22"/>
        <v>7.0765127057587446E-2</v>
      </c>
      <c r="AB129">
        <f t="shared" si="23"/>
        <v>0.71748627519587627</v>
      </c>
      <c r="AD129">
        <v>3.0301959160045976E-2</v>
      </c>
      <c r="AE129">
        <f t="shared" si="24"/>
        <v>4.6040437885896152E-2</v>
      </c>
      <c r="AI129">
        <f t="shared" si="25"/>
        <v>51.938815713941764</v>
      </c>
    </row>
    <row r="130" spans="1:35" x14ac:dyDescent="0.4">
      <c r="A130">
        <v>129</v>
      </c>
      <c r="B130">
        <v>28.3</v>
      </c>
      <c r="C130">
        <v>0</v>
      </c>
      <c r="D130">
        <v>83.8</v>
      </c>
      <c r="E130">
        <v>1.0820000000000001</v>
      </c>
      <c r="F130">
        <v>38</v>
      </c>
      <c r="G130">
        <v>62</v>
      </c>
      <c r="H130">
        <v>25.536397257630199</v>
      </c>
      <c r="I130">
        <f t="shared" si="28"/>
        <v>87.536397257630199</v>
      </c>
      <c r="J130">
        <v>53.623289127112002</v>
      </c>
      <c r="K130">
        <v>24.06</v>
      </c>
      <c r="L130">
        <v>4621.2561364700496</v>
      </c>
      <c r="M130">
        <v>9.8803498659313007</v>
      </c>
      <c r="N130">
        <v>89.277819939580993</v>
      </c>
      <c r="O130">
        <v>8.5902497513444295E-2</v>
      </c>
      <c r="P130">
        <f t="shared" si="27"/>
        <v>2.1906574641474875E-2</v>
      </c>
      <c r="R130">
        <v>129</v>
      </c>
      <c r="S130">
        <f t="shared" ref="S130:S193" si="29">($B130-$B$304)/($B$305-$B$304)</f>
        <v>0.89082969432314407</v>
      </c>
      <c r="T130">
        <f t="shared" ref="T130:T193" si="30">($C130-$C$304)/($C$305-$C$304)</f>
        <v>0</v>
      </c>
      <c r="U130">
        <f t="shared" ref="U130:U193" si="31">($D130-$D$304)/($D$305-$D$304)</f>
        <v>0.87473903966597077</v>
      </c>
      <c r="V130">
        <f t="shared" ref="V130:V193" si="32">($E130-$E$304)/($E$305-$E$304)</f>
        <v>0.66899618805590855</v>
      </c>
      <c r="W130">
        <f t="shared" ref="W130:W193" si="33">($F130-$F$304)/($F$305-$F$304)</f>
        <v>0.36734693877551022</v>
      </c>
      <c r="X130">
        <f t="shared" ref="X130:X193" si="34">($I130-$I$304)/($I$305-$I$304)</f>
        <v>0.90419664766144403</v>
      </c>
      <c r="Y130">
        <f t="shared" ref="Y130:Y193" si="35">($J130-$J$304)/($J$305-$J$304)</f>
        <v>0.74001585263246583</v>
      </c>
      <c r="Z130">
        <f t="shared" ref="Z130:Z193" si="36">($L130-$L$304)/($L$305-$L$304)</f>
        <v>0.46620113517774137</v>
      </c>
      <c r="AA130">
        <f t="shared" ref="AA130:AA193" si="37">($M130-$M$304)/($M$305-$M$304)</f>
        <v>0.17084451663570238</v>
      </c>
      <c r="AB130">
        <f t="shared" ref="AB130:AB193" si="38">($N130-$N$304)/($N$305-$N$304)</f>
        <v>0.89411277251035171</v>
      </c>
      <c r="AD130">
        <v>2.1906574641474875E-2</v>
      </c>
      <c r="AE130">
        <f t="shared" ref="AE130:AE193" si="39">AD130/((S130+(1-T130)+U130+V130+(1-W130))/5)</f>
        <v>2.6930662103171618E-2</v>
      </c>
      <c r="AI130">
        <f t="shared" ref="AI130:AI193" si="40">ABS((AD130-AE130)/AD130)*100</f>
        <v>22.93415353117247</v>
      </c>
    </row>
    <row r="131" spans="1:35" x14ac:dyDescent="0.4">
      <c r="A131">
        <v>130</v>
      </c>
      <c r="B131">
        <v>27.3</v>
      </c>
      <c r="C131">
        <v>1</v>
      </c>
      <c r="D131">
        <v>55.1</v>
      </c>
      <c r="E131">
        <v>0.997</v>
      </c>
      <c r="F131">
        <v>58</v>
      </c>
      <c r="G131">
        <v>62</v>
      </c>
      <c r="H131">
        <v>23.348863597039699</v>
      </c>
      <c r="I131">
        <f t="shared" si="28"/>
        <v>85.348863597039696</v>
      </c>
      <c r="J131">
        <v>50.675383426236003</v>
      </c>
      <c r="K131">
        <v>24.06</v>
      </c>
      <c r="L131">
        <v>2467.2443428504198</v>
      </c>
      <c r="M131">
        <v>12.3251769708786</v>
      </c>
      <c r="N131">
        <v>41.976896014394001</v>
      </c>
      <c r="O131">
        <v>0.137058744102172</v>
      </c>
      <c r="P131">
        <f t="shared" ref="P131:P194" si="41">1000/(L131*E131*(ABS(1+(-0.4)*(J131-B131))))</f>
        <v>4.8685342255934405E-2</v>
      </c>
      <c r="R131">
        <v>130</v>
      </c>
      <c r="S131">
        <f t="shared" si="29"/>
        <v>0.84716157205240172</v>
      </c>
      <c r="T131">
        <f t="shared" si="30"/>
        <v>5.1546391752577319E-3</v>
      </c>
      <c r="U131">
        <f t="shared" si="31"/>
        <v>0.5751565762004176</v>
      </c>
      <c r="V131">
        <f t="shared" si="32"/>
        <v>0.61499364675984747</v>
      </c>
      <c r="W131">
        <f t="shared" si="33"/>
        <v>0.5714285714285714</v>
      </c>
      <c r="X131">
        <f t="shared" si="34"/>
        <v>0.81628554077661919</v>
      </c>
      <c r="Y131">
        <f t="shared" si="35"/>
        <v>0.69133667444065294</v>
      </c>
      <c r="Z131">
        <f t="shared" si="36"/>
        <v>0.24686114486956565</v>
      </c>
      <c r="AA131">
        <f t="shared" si="37"/>
        <v>0.21324805964139029</v>
      </c>
      <c r="AB131">
        <f t="shared" si="38"/>
        <v>0.41937338720601092</v>
      </c>
      <c r="AD131">
        <v>4.8685342255934405E-2</v>
      </c>
      <c r="AE131">
        <f t="shared" si="39"/>
        <v>7.0339729147310237E-2</v>
      </c>
      <c r="AI131">
        <f t="shared" si="40"/>
        <v>44.478247225911844</v>
      </c>
    </row>
    <row r="132" spans="1:35" x14ac:dyDescent="0.4">
      <c r="A132">
        <v>131</v>
      </c>
      <c r="B132">
        <v>24.9</v>
      </c>
      <c r="C132">
        <v>2</v>
      </c>
      <c r="D132">
        <v>14.4</v>
      </c>
      <c r="E132">
        <v>0.46200000000000002</v>
      </c>
      <c r="F132">
        <v>82</v>
      </c>
      <c r="G132">
        <v>62</v>
      </c>
      <c r="H132">
        <v>23.639046138476299</v>
      </c>
      <c r="I132">
        <f t="shared" si="28"/>
        <v>85.639046138476303</v>
      </c>
      <c r="J132">
        <v>35.342878061615998</v>
      </c>
      <c r="K132">
        <v>24.06</v>
      </c>
      <c r="L132">
        <v>2210.9716817625499</v>
      </c>
      <c r="M132">
        <v>1.01591250791417</v>
      </c>
      <c r="N132">
        <v>5.4294489285112704</v>
      </c>
      <c r="O132">
        <v>0.24746060545234699</v>
      </c>
      <c r="P132">
        <f t="shared" si="41"/>
        <v>0.30813210981949535</v>
      </c>
      <c r="R132">
        <v>131</v>
      </c>
      <c r="S132">
        <f t="shared" si="29"/>
        <v>0.74235807860262015</v>
      </c>
      <c r="T132">
        <f t="shared" si="30"/>
        <v>1.0309278350515464E-2</v>
      </c>
      <c r="U132">
        <f t="shared" si="31"/>
        <v>0.15031315240083509</v>
      </c>
      <c r="V132">
        <f t="shared" si="32"/>
        <v>0.27509529860228715</v>
      </c>
      <c r="W132">
        <f t="shared" si="33"/>
        <v>0.81632653061224492</v>
      </c>
      <c r="X132">
        <f t="shared" si="34"/>
        <v>0.82794719832087726</v>
      </c>
      <c r="Y132">
        <f t="shared" si="35"/>
        <v>0.43814887384395368</v>
      </c>
      <c r="Z132">
        <f t="shared" si="36"/>
        <v>0.22076526035966407</v>
      </c>
      <c r="AA132">
        <f t="shared" si="37"/>
        <v>1.7098041078688075E-2</v>
      </c>
      <c r="AB132">
        <f t="shared" si="38"/>
        <v>5.2562104799833434E-2</v>
      </c>
      <c r="AD132">
        <v>0.30813210981949535</v>
      </c>
      <c r="AE132">
        <f t="shared" si="39"/>
        <v>0.65808394871446574</v>
      </c>
      <c r="AI132">
        <f t="shared" si="40"/>
        <v>113.57201269934936</v>
      </c>
    </row>
    <row r="133" spans="1:35" x14ac:dyDescent="0.4">
      <c r="A133">
        <v>132</v>
      </c>
      <c r="B133">
        <v>23.9</v>
      </c>
      <c r="C133">
        <v>22</v>
      </c>
      <c r="D133">
        <v>0</v>
      </c>
      <c r="E133">
        <v>0.13900000000000001</v>
      </c>
      <c r="F133">
        <v>100</v>
      </c>
      <c r="G133">
        <v>61</v>
      </c>
      <c r="H133">
        <v>24.733190149413002</v>
      </c>
      <c r="I133">
        <f t="shared" si="28"/>
        <v>85.733190149413005</v>
      </c>
      <c r="J133">
        <v>27.043037990456</v>
      </c>
      <c r="K133">
        <v>24.06</v>
      </c>
      <c r="L133">
        <v>9371.5267415599701</v>
      </c>
      <c r="M133">
        <v>20.318640671492201</v>
      </c>
      <c r="N133">
        <v>14.1435704080238</v>
      </c>
      <c r="O133">
        <v>6.3474228163988497E-2</v>
      </c>
      <c r="P133">
        <f t="shared" si="41"/>
        <v>2.9845456636242735</v>
      </c>
      <c r="R133">
        <v>132</v>
      </c>
      <c r="S133">
        <f t="shared" si="29"/>
        <v>0.69868995633187769</v>
      </c>
      <c r="T133">
        <f t="shared" si="30"/>
        <v>0.1134020618556701</v>
      </c>
      <c r="U133">
        <f t="shared" si="31"/>
        <v>0</v>
      </c>
      <c r="V133">
        <f t="shared" si="32"/>
        <v>6.9885641677255403E-2</v>
      </c>
      <c r="W133">
        <f t="shared" si="33"/>
        <v>1</v>
      </c>
      <c r="X133">
        <f t="shared" si="34"/>
        <v>0.83173059345537248</v>
      </c>
      <c r="Y133">
        <f t="shared" si="35"/>
        <v>0.30109245658220557</v>
      </c>
      <c r="Z133">
        <f t="shared" si="36"/>
        <v>0.94991450739227867</v>
      </c>
      <c r="AA133">
        <f t="shared" si="37"/>
        <v>0.35188820360391421</v>
      </c>
      <c r="AB133">
        <f t="shared" si="38"/>
        <v>0.14002205972997966</v>
      </c>
      <c r="AD133">
        <v>2.9845456636242735</v>
      </c>
      <c r="AE133">
        <f t="shared" si="39"/>
        <v>9.0158089119772971</v>
      </c>
      <c r="AI133">
        <f t="shared" si="40"/>
        <v>202.08312849296394</v>
      </c>
    </row>
    <row r="134" spans="1:35" x14ac:dyDescent="0.4">
      <c r="A134">
        <v>133</v>
      </c>
      <c r="B134">
        <v>25.7</v>
      </c>
      <c r="C134">
        <v>56</v>
      </c>
      <c r="D134">
        <v>0</v>
      </c>
      <c r="E134">
        <v>0.129</v>
      </c>
      <c r="F134">
        <v>100</v>
      </c>
      <c r="G134">
        <v>61</v>
      </c>
      <c r="H134">
        <v>26.242570597123301</v>
      </c>
      <c r="I134">
        <f t="shared" si="28"/>
        <v>87.242570597123304</v>
      </c>
      <c r="J134">
        <v>28.670113486723999</v>
      </c>
      <c r="K134">
        <v>24.06</v>
      </c>
      <c r="L134">
        <v>4305.0257498350302</v>
      </c>
      <c r="M134">
        <v>0.18256889166732901</v>
      </c>
      <c r="N134">
        <v>80.694269290257793</v>
      </c>
      <c r="O134">
        <v>0.30589216744991199</v>
      </c>
      <c r="P134">
        <f t="shared" si="41"/>
        <v>9.5757287282944166</v>
      </c>
      <c r="R134">
        <v>133</v>
      </c>
      <c r="S134">
        <f t="shared" si="29"/>
        <v>0.7772925764192139</v>
      </c>
      <c r="T134">
        <f t="shared" si="30"/>
        <v>0.28865979381443296</v>
      </c>
      <c r="U134">
        <f t="shared" si="31"/>
        <v>0</v>
      </c>
      <c r="V134">
        <f t="shared" si="32"/>
        <v>6.353240152477764E-2</v>
      </c>
      <c r="W134">
        <f t="shared" si="33"/>
        <v>1</v>
      </c>
      <c r="X134">
        <f t="shared" si="34"/>
        <v>0.89238854275189028</v>
      </c>
      <c r="Y134">
        <f t="shared" si="35"/>
        <v>0.32796058129556593</v>
      </c>
      <c r="Z134">
        <f t="shared" si="36"/>
        <v>0.43399983983426554</v>
      </c>
      <c r="AA134">
        <f t="shared" si="37"/>
        <v>2.6443720243276288E-3</v>
      </c>
      <c r="AB134">
        <f t="shared" si="38"/>
        <v>0.80796330182699949</v>
      </c>
      <c r="AD134">
        <v>9.5757287282944166</v>
      </c>
      <c r="AE134">
        <f t="shared" si="39"/>
        <v>30.846358448841276</v>
      </c>
      <c r="AI134">
        <f t="shared" si="40"/>
        <v>222.13066309717274</v>
      </c>
    </row>
    <row r="135" spans="1:35" x14ac:dyDescent="0.4">
      <c r="A135">
        <v>134</v>
      </c>
      <c r="B135">
        <v>26.5</v>
      </c>
      <c r="C135">
        <v>37.5</v>
      </c>
      <c r="D135">
        <v>12.8</v>
      </c>
      <c r="E135">
        <v>0.49399999999999999</v>
      </c>
      <c r="F135">
        <v>92</v>
      </c>
      <c r="G135">
        <v>60</v>
      </c>
      <c r="H135">
        <v>26.061384926967499</v>
      </c>
      <c r="I135">
        <f t="shared" si="28"/>
        <v>86.061384926967492</v>
      </c>
      <c r="J135">
        <v>37.0921529194</v>
      </c>
      <c r="K135">
        <v>24.06</v>
      </c>
      <c r="L135">
        <v>2131.56766059752</v>
      </c>
      <c r="M135">
        <v>0.65064309504968998</v>
      </c>
      <c r="N135">
        <v>88.129469244852203</v>
      </c>
      <c r="O135">
        <v>0.198260230699358</v>
      </c>
      <c r="P135">
        <f t="shared" si="41"/>
        <v>0.29339307299825795</v>
      </c>
      <c r="R135">
        <v>134</v>
      </c>
      <c r="S135">
        <f t="shared" si="29"/>
        <v>0.81222707423580798</v>
      </c>
      <c r="T135">
        <f t="shared" si="30"/>
        <v>0.19329896907216496</v>
      </c>
      <c r="U135">
        <f t="shared" si="31"/>
        <v>0.13361169102296452</v>
      </c>
      <c r="V135">
        <f t="shared" si="32"/>
        <v>0.295425667090216</v>
      </c>
      <c r="W135">
        <f t="shared" si="33"/>
        <v>0.91836734693877553</v>
      </c>
      <c r="X135">
        <f t="shared" si="34"/>
        <v>0.84491986075142189</v>
      </c>
      <c r="Y135">
        <f t="shared" si="35"/>
        <v>0.46703489366582979</v>
      </c>
      <c r="Z135">
        <f t="shared" si="36"/>
        <v>0.212679660603731</v>
      </c>
      <c r="AA135">
        <f t="shared" si="37"/>
        <v>1.0762739402050603E-2</v>
      </c>
      <c r="AB135">
        <f t="shared" si="38"/>
        <v>0.88258726185031433</v>
      </c>
      <c r="AD135">
        <v>0.29339307299825795</v>
      </c>
      <c r="AE135">
        <f t="shared" si="39"/>
        <v>0.68884610374928912</v>
      </c>
      <c r="AI135">
        <f t="shared" si="40"/>
        <v>134.78608295342377</v>
      </c>
    </row>
    <row r="136" spans="1:35" x14ac:dyDescent="0.4">
      <c r="A136">
        <v>135</v>
      </c>
      <c r="B136">
        <v>27.1</v>
      </c>
      <c r="C136">
        <v>1.5</v>
      </c>
      <c r="D136">
        <v>35.1</v>
      </c>
      <c r="E136">
        <v>0.84399999999999997</v>
      </c>
      <c r="F136">
        <v>78</v>
      </c>
      <c r="G136">
        <v>60</v>
      </c>
      <c r="H136">
        <v>24.3255786132769</v>
      </c>
      <c r="I136">
        <f t="shared" si="28"/>
        <v>84.325578613276903</v>
      </c>
      <c r="J136">
        <v>46.371665837823997</v>
      </c>
      <c r="K136">
        <v>24.06</v>
      </c>
      <c r="L136">
        <v>2539.9766367442699</v>
      </c>
      <c r="M136">
        <v>15.688068605945</v>
      </c>
      <c r="N136">
        <v>28.3546663658468</v>
      </c>
      <c r="O136">
        <v>0.47763256280656702</v>
      </c>
      <c r="P136">
        <f t="shared" si="41"/>
        <v>6.9533107572176331E-2</v>
      </c>
      <c r="R136">
        <v>135</v>
      </c>
      <c r="S136">
        <f t="shared" si="29"/>
        <v>0.83842794759825345</v>
      </c>
      <c r="T136">
        <f t="shared" si="30"/>
        <v>7.7319587628865982E-3</v>
      </c>
      <c r="U136">
        <f t="shared" si="31"/>
        <v>0.3663883089770355</v>
      </c>
      <c r="V136">
        <f t="shared" si="32"/>
        <v>0.51778907242693772</v>
      </c>
      <c r="W136">
        <f t="shared" si="33"/>
        <v>0.77551020408163263</v>
      </c>
      <c r="X136">
        <f t="shared" si="34"/>
        <v>0.77516246358615271</v>
      </c>
      <c r="Y136">
        <f t="shared" si="35"/>
        <v>0.62026878535882357</v>
      </c>
      <c r="Z136">
        <f t="shared" si="36"/>
        <v>0.25426737202441357</v>
      </c>
      <c r="AA136">
        <f t="shared" si="37"/>
        <v>0.27157468723090245</v>
      </c>
      <c r="AB136">
        <f t="shared" si="38"/>
        <v>0.282652824621349</v>
      </c>
      <c r="AD136">
        <v>6.9533107572176331E-2</v>
      </c>
      <c r="AE136">
        <f t="shared" si="39"/>
        <v>0.11827920478276419</v>
      </c>
      <c r="AI136">
        <f t="shared" si="40"/>
        <v>70.104873653156858</v>
      </c>
    </row>
    <row r="137" spans="1:35" x14ac:dyDescent="0.4">
      <c r="A137">
        <v>136</v>
      </c>
      <c r="B137">
        <v>26.4</v>
      </c>
      <c r="C137">
        <v>14</v>
      </c>
      <c r="D137">
        <v>2.6</v>
      </c>
      <c r="E137">
        <v>0.56699999999999995</v>
      </c>
      <c r="F137">
        <v>96</v>
      </c>
      <c r="G137">
        <v>60</v>
      </c>
      <c r="H137">
        <v>23.0013487491779</v>
      </c>
      <c r="I137">
        <f t="shared" si="28"/>
        <v>83.001348749177907</v>
      </c>
      <c r="J137">
        <v>40.030666029119999</v>
      </c>
      <c r="K137">
        <v>24.06</v>
      </c>
      <c r="L137">
        <v>2015.42795498174</v>
      </c>
      <c r="M137">
        <v>7.8080146861045501</v>
      </c>
      <c r="N137">
        <v>63.231091983396297</v>
      </c>
      <c r="O137">
        <v>0.13567796950606001</v>
      </c>
      <c r="P137">
        <f t="shared" si="41"/>
        <v>0.19654795046588877</v>
      </c>
      <c r="R137">
        <v>136</v>
      </c>
      <c r="S137">
        <f t="shared" si="29"/>
        <v>0.80786026200873362</v>
      </c>
      <c r="T137">
        <f t="shared" si="30"/>
        <v>7.2164948453608241E-2</v>
      </c>
      <c r="U137">
        <f t="shared" si="31"/>
        <v>2.7139874739039668E-2</v>
      </c>
      <c r="V137">
        <f t="shared" si="32"/>
        <v>0.34180432020330365</v>
      </c>
      <c r="W137">
        <f t="shared" si="33"/>
        <v>0.95918367346938771</v>
      </c>
      <c r="X137">
        <f t="shared" si="34"/>
        <v>0.7219452193351733</v>
      </c>
      <c r="Y137">
        <f t="shared" si="35"/>
        <v>0.51555897068923362</v>
      </c>
      <c r="Z137">
        <f t="shared" si="36"/>
        <v>0.20085331778628865</v>
      </c>
      <c r="AA137">
        <f t="shared" si="37"/>
        <v>0.13490154392316867</v>
      </c>
      <c r="AB137">
        <f t="shared" si="38"/>
        <v>0.63269277067981389</v>
      </c>
      <c r="AD137">
        <v>0.19654795046588877</v>
      </c>
      <c r="AE137">
        <f t="shared" si="39"/>
        <v>0.45805638889629302</v>
      </c>
      <c r="AI137">
        <f t="shared" si="40"/>
        <v>133.05070737727661</v>
      </c>
    </row>
    <row r="138" spans="1:35" x14ac:dyDescent="0.4">
      <c r="A138">
        <v>137</v>
      </c>
      <c r="B138">
        <v>24.7</v>
      </c>
      <c r="C138">
        <v>30</v>
      </c>
      <c r="D138">
        <v>0</v>
      </c>
      <c r="E138">
        <v>0.318</v>
      </c>
      <c r="F138">
        <v>100</v>
      </c>
      <c r="G138">
        <v>59</v>
      </c>
      <c r="H138">
        <v>26.3767187413677</v>
      </c>
      <c r="I138">
        <f t="shared" si="28"/>
        <v>85.376718741367696</v>
      </c>
      <c r="J138">
        <v>32.058068546847998</v>
      </c>
      <c r="K138">
        <v>24.06</v>
      </c>
      <c r="L138">
        <v>4029.7103959040801</v>
      </c>
      <c r="M138">
        <v>0.40963361737346798</v>
      </c>
      <c r="N138">
        <v>92.044656060154395</v>
      </c>
      <c r="O138">
        <v>9.0667759409491497E-2</v>
      </c>
      <c r="P138">
        <f t="shared" si="41"/>
        <v>0.40158308768942153</v>
      </c>
      <c r="R138">
        <v>137</v>
      </c>
      <c r="S138">
        <f t="shared" si="29"/>
        <v>0.73362445414847155</v>
      </c>
      <c r="T138">
        <f t="shared" si="30"/>
        <v>0.15463917525773196</v>
      </c>
      <c r="U138">
        <f t="shared" si="31"/>
        <v>0</v>
      </c>
      <c r="V138">
        <f t="shared" si="32"/>
        <v>0.18360864040660735</v>
      </c>
      <c r="W138">
        <f t="shared" si="33"/>
        <v>1</v>
      </c>
      <c r="X138">
        <f t="shared" si="34"/>
        <v>0.81740496426912446</v>
      </c>
      <c r="Y138">
        <f t="shared" si="35"/>
        <v>0.3839063559614998</v>
      </c>
      <c r="Z138">
        <f t="shared" si="36"/>
        <v>0.40596486470470494</v>
      </c>
      <c r="AA138">
        <f t="shared" si="37"/>
        <v>6.5826255073944996E-3</v>
      </c>
      <c r="AB138">
        <f t="shared" si="38"/>
        <v>0.92188233746000026</v>
      </c>
      <c r="AD138">
        <v>0.40158308768942153</v>
      </c>
      <c r="AE138">
        <f t="shared" si="39"/>
        <v>1.1391820977389717</v>
      </c>
      <c r="AI138">
        <f t="shared" si="40"/>
        <v>183.67282703399067</v>
      </c>
    </row>
    <row r="139" spans="1:35" x14ac:dyDescent="0.4">
      <c r="A139">
        <v>138</v>
      </c>
      <c r="B139">
        <v>24.6</v>
      </c>
      <c r="C139">
        <v>11.5</v>
      </c>
      <c r="D139">
        <v>7.8</v>
      </c>
      <c r="E139">
        <v>0.50700000000000001</v>
      </c>
      <c r="F139">
        <v>88</v>
      </c>
      <c r="G139">
        <v>59</v>
      </c>
      <c r="H139">
        <v>24.2474106874791</v>
      </c>
      <c r="I139">
        <f t="shared" si="28"/>
        <v>83.247410687479103</v>
      </c>
      <c r="J139">
        <v>35.999892298703998</v>
      </c>
      <c r="K139">
        <v>24.06</v>
      </c>
      <c r="L139">
        <v>4877.0161620382596</v>
      </c>
      <c r="M139">
        <v>4.36806759457028</v>
      </c>
      <c r="N139">
        <v>64.461034810830597</v>
      </c>
      <c r="O139">
        <v>9.7054980509392499E-2</v>
      </c>
      <c r="P139">
        <f t="shared" si="41"/>
        <v>0.11360386404609268</v>
      </c>
      <c r="R139">
        <v>138</v>
      </c>
      <c r="S139">
        <f t="shared" si="29"/>
        <v>0.72925764192139753</v>
      </c>
      <c r="T139">
        <f t="shared" si="30"/>
        <v>5.9278350515463915E-2</v>
      </c>
      <c r="U139">
        <f t="shared" si="31"/>
        <v>8.1419624217118999E-2</v>
      </c>
      <c r="V139">
        <f t="shared" si="32"/>
        <v>0.30368487928843707</v>
      </c>
      <c r="W139">
        <f t="shared" si="33"/>
        <v>0.87755102040816324</v>
      </c>
      <c r="X139">
        <f t="shared" si="34"/>
        <v>0.7318337882509286</v>
      </c>
      <c r="Y139">
        <f t="shared" si="35"/>
        <v>0.44899824162130858</v>
      </c>
      <c r="Z139">
        <f t="shared" si="36"/>
        <v>0.49224481873394021</v>
      </c>
      <c r="AA139">
        <f t="shared" si="37"/>
        <v>7.5238451945010637E-2</v>
      </c>
      <c r="AB139">
        <f t="shared" si="38"/>
        <v>0.64503718709711622</v>
      </c>
      <c r="AD139">
        <v>0.11360386404609268</v>
      </c>
      <c r="AE139">
        <f t="shared" si="39"/>
        <v>0.26085454459348972</v>
      </c>
      <c r="AI139">
        <f t="shared" si="40"/>
        <v>129.61766906771126</v>
      </c>
    </row>
    <row r="140" spans="1:35" x14ac:dyDescent="0.4">
      <c r="A140">
        <v>139</v>
      </c>
      <c r="B140">
        <v>23.5</v>
      </c>
      <c r="C140">
        <v>3.5</v>
      </c>
      <c r="D140">
        <v>0</v>
      </c>
      <c r="E140">
        <v>0.32900000000000001</v>
      </c>
      <c r="F140">
        <v>100</v>
      </c>
      <c r="G140">
        <v>59</v>
      </c>
      <c r="H140">
        <v>26.310395254201801</v>
      </c>
      <c r="I140">
        <f t="shared" si="28"/>
        <v>85.310395254201808</v>
      </c>
      <c r="J140">
        <v>30.919249330780001</v>
      </c>
      <c r="K140">
        <v>24.06</v>
      </c>
      <c r="L140">
        <v>3883.7507891540199</v>
      </c>
      <c r="M140">
        <v>9.5264137241804399</v>
      </c>
      <c r="N140">
        <v>37.654673500330901</v>
      </c>
      <c r="O140">
        <v>0.166835884822919</v>
      </c>
      <c r="P140">
        <f t="shared" si="41"/>
        <v>0.39773510180400351</v>
      </c>
      <c r="R140">
        <v>139</v>
      </c>
      <c r="S140">
        <f t="shared" si="29"/>
        <v>0.68122270742358082</v>
      </c>
      <c r="T140">
        <f t="shared" si="30"/>
        <v>1.804123711340206E-2</v>
      </c>
      <c r="U140">
        <f t="shared" si="31"/>
        <v>0</v>
      </c>
      <c r="V140">
        <f t="shared" si="32"/>
        <v>0.19059720457433291</v>
      </c>
      <c r="W140">
        <f t="shared" si="33"/>
        <v>1</v>
      </c>
      <c r="X140">
        <f t="shared" si="34"/>
        <v>0.81473960131985634</v>
      </c>
      <c r="Y140">
        <f t="shared" si="35"/>
        <v>0.36510087533477514</v>
      </c>
      <c r="Z140">
        <f t="shared" si="36"/>
        <v>0.39110200331055012</v>
      </c>
      <c r="AA140">
        <f t="shared" si="37"/>
        <v>0.16470578135351013</v>
      </c>
      <c r="AB140">
        <f t="shared" si="38"/>
        <v>0.3759930662904975</v>
      </c>
      <c r="AD140">
        <v>0.39773510180400351</v>
      </c>
      <c r="AE140">
        <f t="shared" si="39"/>
        <v>1.0727685758624395</v>
      </c>
      <c r="AI140">
        <f t="shared" si="40"/>
        <v>169.71936120213999</v>
      </c>
    </row>
    <row r="141" spans="1:35" x14ac:dyDescent="0.4">
      <c r="A141">
        <v>140</v>
      </c>
      <c r="B141">
        <v>22.9</v>
      </c>
      <c r="C141">
        <v>2</v>
      </c>
      <c r="D141">
        <v>0.9</v>
      </c>
      <c r="E141">
        <v>0.40899999999999997</v>
      </c>
      <c r="F141">
        <v>98</v>
      </c>
      <c r="G141">
        <v>58</v>
      </c>
      <c r="H141">
        <v>23.9320299058909</v>
      </c>
      <c r="I141">
        <f t="shared" si="28"/>
        <v>81.9320299058909</v>
      </c>
      <c r="J141">
        <v>31.780866377115998</v>
      </c>
      <c r="K141">
        <v>24.06</v>
      </c>
      <c r="L141">
        <v>7253.2102333844396</v>
      </c>
      <c r="M141">
        <v>1.9916448051270901</v>
      </c>
      <c r="N141">
        <v>0.19239424662348401</v>
      </c>
      <c r="O141">
        <v>0.31092129711436201</v>
      </c>
      <c r="P141">
        <f t="shared" si="41"/>
        <v>0.13207079283722675</v>
      </c>
      <c r="R141">
        <v>140</v>
      </c>
      <c r="S141">
        <f t="shared" si="29"/>
        <v>0.65502183406113534</v>
      </c>
      <c r="T141">
        <f t="shared" si="30"/>
        <v>1.0309278350515464E-2</v>
      </c>
      <c r="U141">
        <f t="shared" si="31"/>
        <v>9.3945720250521933E-3</v>
      </c>
      <c r="V141">
        <f t="shared" si="32"/>
        <v>0.24142312579415498</v>
      </c>
      <c r="W141">
        <f t="shared" si="33"/>
        <v>0.97959183673469385</v>
      </c>
      <c r="X141">
        <f t="shared" si="34"/>
        <v>0.67897216487676293</v>
      </c>
      <c r="Y141">
        <f t="shared" si="35"/>
        <v>0.37932887785169078</v>
      </c>
      <c r="Z141">
        <f t="shared" si="36"/>
        <v>0.73420931777857823</v>
      </c>
      <c r="AA141">
        <f t="shared" si="37"/>
        <v>3.4021326305353865E-2</v>
      </c>
      <c r="AB141">
        <f t="shared" si="38"/>
        <v>0</v>
      </c>
      <c r="AD141">
        <v>0.13207079283722675</v>
      </c>
      <c r="AE141">
        <f t="shared" si="39"/>
        <v>0.34466346016002658</v>
      </c>
      <c r="AI141">
        <f t="shared" si="40"/>
        <v>160.96872196778119</v>
      </c>
    </row>
    <row r="142" spans="1:35" x14ac:dyDescent="0.4">
      <c r="A142">
        <v>141</v>
      </c>
      <c r="B142">
        <v>24</v>
      </c>
      <c r="C142">
        <v>0</v>
      </c>
      <c r="D142">
        <v>26</v>
      </c>
      <c r="E142">
        <v>0.69299999999999995</v>
      </c>
      <c r="F142">
        <v>70</v>
      </c>
      <c r="G142">
        <v>58</v>
      </c>
      <c r="H142">
        <v>24.038695275316702</v>
      </c>
      <c r="I142">
        <f t="shared" si="28"/>
        <v>82.038695275316698</v>
      </c>
      <c r="J142">
        <v>39.207519761279997</v>
      </c>
      <c r="K142">
        <v>24.06</v>
      </c>
      <c r="L142">
        <v>1367.93877337559</v>
      </c>
      <c r="M142">
        <v>4.4138369063905598</v>
      </c>
      <c r="N142">
        <v>47.3385956548331</v>
      </c>
      <c r="O142">
        <v>9.5855019365835001E-2</v>
      </c>
      <c r="P142">
        <f t="shared" si="41"/>
        <v>0.20752925202067052</v>
      </c>
      <c r="R142">
        <v>141</v>
      </c>
      <c r="S142">
        <f t="shared" si="29"/>
        <v>0.70305676855895205</v>
      </c>
      <c r="T142">
        <f t="shared" si="30"/>
        <v>0</v>
      </c>
      <c r="U142">
        <f t="shared" si="31"/>
        <v>0.27139874739039666</v>
      </c>
      <c r="V142">
        <f t="shared" si="32"/>
        <v>0.42185514612452346</v>
      </c>
      <c r="W142">
        <f t="shared" si="33"/>
        <v>0.69387755102040816</v>
      </c>
      <c r="X142">
        <f t="shared" si="34"/>
        <v>0.6832587598039328</v>
      </c>
      <c r="Y142">
        <f t="shared" si="35"/>
        <v>0.50196624150586722</v>
      </c>
      <c r="Z142">
        <f t="shared" si="36"/>
        <v>0.13492040542303327</v>
      </c>
      <c r="AA142">
        <f t="shared" si="37"/>
        <v>7.6032283532604147E-2</v>
      </c>
      <c r="AB142">
        <f t="shared" si="38"/>
        <v>0.47318650078312591</v>
      </c>
      <c r="AD142">
        <v>0.20752925202067052</v>
      </c>
      <c r="AE142">
        <f t="shared" si="39"/>
        <v>0.38396741656960254</v>
      </c>
      <c r="AI142">
        <f t="shared" si="40"/>
        <v>85.018455389295326</v>
      </c>
    </row>
    <row r="143" spans="1:35" x14ac:dyDescent="0.4">
      <c r="A143">
        <v>142</v>
      </c>
      <c r="B143">
        <v>23.6</v>
      </c>
      <c r="C143">
        <v>0</v>
      </c>
      <c r="D143">
        <v>8.6999999999999993</v>
      </c>
      <c r="E143">
        <v>0.53400000000000003</v>
      </c>
      <c r="F143">
        <v>84</v>
      </c>
      <c r="G143">
        <v>57</v>
      </c>
      <c r="H143">
        <v>23.0740150095336</v>
      </c>
      <c r="I143">
        <f>G143+H143</f>
        <v>80.074015009533596</v>
      </c>
      <c r="J143">
        <v>35.503000668416</v>
      </c>
      <c r="K143">
        <v>24.06</v>
      </c>
      <c r="L143">
        <v>683.40778024862698</v>
      </c>
      <c r="M143">
        <v>8.4247982137202992</v>
      </c>
      <c r="N143">
        <v>65.594726674217299</v>
      </c>
      <c r="O143">
        <v>8.2152236171492296E-2</v>
      </c>
      <c r="P143">
        <f t="shared" si="41"/>
        <v>0.72853826299724567</v>
      </c>
      <c r="R143">
        <v>142</v>
      </c>
      <c r="S143">
        <f t="shared" si="29"/>
        <v>0.68558951965065507</v>
      </c>
      <c r="T143">
        <f t="shared" si="30"/>
        <v>0</v>
      </c>
      <c r="U143">
        <f t="shared" si="31"/>
        <v>9.0814196242171186E-2</v>
      </c>
      <c r="V143">
        <f t="shared" si="32"/>
        <v>0.32083862770012705</v>
      </c>
      <c r="W143">
        <f t="shared" si="33"/>
        <v>0.83673469387755106</v>
      </c>
      <c r="X143">
        <f t="shared" si="34"/>
        <v>0.60430353275927062</v>
      </c>
      <c r="Y143">
        <f t="shared" si="35"/>
        <v>0.44079300079368572</v>
      </c>
      <c r="Z143">
        <f t="shared" si="36"/>
        <v>6.5215577509436629E-2</v>
      </c>
      <c r="AA143">
        <f t="shared" si="37"/>
        <v>0.14559915390365766</v>
      </c>
      <c r="AB143">
        <f t="shared" si="38"/>
        <v>0.65641557326141153</v>
      </c>
      <c r="AD143">
        <v>0.72853826299724567</v>
      </c>
      <c r="AE143">
        <f t="shared" si="39"/>
        <v>1.611448346766198</v>
      </c>
      <c r="AI143">
        <f t="shared" si="40"/>
        <v>121.18925368951969</v>
      </c>
    </row>
    <row r="144" spans="1:35" x14ac:dyDescent="0.4">
      <c r="A144">
        <v>143</v>
      </c>
      <c r="B144">
        <v>23</v>
      </c>
      <c r="C144">
        <v>0</v>
      </c>
      <c r="D144">
        <v>0</v>
      </c>
      <c r="E144">
        <v>0.38400000000000001</v>
      </c>
      <c r="F144">
        <v>98</v>
      </c>
      <c r="G144">
        <v>57</v>
      </c>
      <c r="H144">
        <v>23.860547121545402</v>
      </c>
      <c r="I144">
        <f t="shared" si="28"/>
        <v>80.860547121545409</v>
      </c>
      <c r="J144">
        <v>31.543770859519999</v>
      </c>
      <c r="K144">
        <v>24.06</v>
      </c>
      <c r="L144">
        <v>1058.74656923156</v>
      </c>
      <c r="M144">
        <v>13.738500380587499</v>
      </c>
      <c r="N144">
        <v>4.0311340482354403</v>
      </c>
      <c r="O144">
        <v>0.31381553671134599</v>
      </c>
      <c r="P144">
        <f t="shared" si="41"/>
        <v>1.0174399303199884</v>
      </c>
      <c r="R144">
        <v>143</v>
      </c>
      <c r="S144">
        <f t="shared" si="29"/>
        <v>0.65938864628820959</v>
      </c>
      <c r="T144">
        <f t="shared" si="30"/>
        <v>0</v>
      </c>
      <c r="U144">
        <f t="shared" si="31"/>
        <v>0</v>
      </c>
      <c r="V144">
        <f t="shared" si="32"/>
        <v>0.22554002541296059</v>
      </c>
      <c r="W144">
        <f t="shared" si="33"/>
        <v>0.97959183673469385</v>
      </c>
      <c r="X144">
        <f t="shared" si="34"/>
        <v>0.63591214743482827</v>
      </c>
      <c r="Y144">
        <f t="shared" si="35"/>
        <v>0.37541368648511952</v>
      </c>
      <c r="Z144">
        <f t="shared" si="36"/>
        <v>0.10343579830008322</v>
      </c>
      <c r="AA144">
        <f t="shared" si="37"/>
        <v>0.23776100776081516</v>
      </c>
      <c r="AB144">
        <f t="shared" si="38"/>
        <v>3.8527809237784615E-2</v>
      </c>
      <c r="AD144">
        <v>1.0174399303199884</v>
      </c>
      <c r="AE144">
        <f t="shared" si="39"/>
        <v>2.6699739165486975</v>
      </c>
      <c r="AI144">
        <f t="shared" si="40"/>
        <v>162.4207913393945</v>
      </c>
    </row>
    <row r="145" spans="1:35" x14ac:dyDescent="0.4">
      <c r="A145">
        <v>144</v>
      </c>
      <c r="B145">
        <v>22.9</v>
      </c>
      <c r="C145">
        <v>0</v>
      </c>
      <c r="D145">
        <v>33.200000000000003</v>
      </c>
      <c r="E145">
        <v>0.78700000000000003</v>
      </c>
      <c r="F145">
        <v>86</v>
      </c>
      <c r="G145">
        <v>57</v>
      </c>
      <c r="H145">
        <v>23.011307831035399</v>
      </c>
      <c r="I145">
        <f t="shared" si="28"/>
        <v>80.011307831035396</v>
      </c>
      <c r="J145">
        <v>39.754622049543997</v>
      </c>
      <c r="K145">
        <v>24.06</v>
      </c>
      <c r="L145">
        <v>2835.3774235301398</v>
      </c>
      <c r="M145">
        <v>4.2866207165011199</v>
      </c>
      <c r="N145">
        <v>55.088286268506302</v>
      </c>
      <c r="O145">
        <v>0.48244895581761199</v>
      </c>
      <c r="P145">
        <f t="shared" si="41"/>
        <v>7.8048154276577311E-2</v>
      </c>
      <c r="R145">
        <v>144</v>
      </c>
      <c r="S145">
        <f t="shared" si="29"/>
        <v>0.65502183406113534</v>
      </c>
      <c r="T145">
        <f t="shared" si="30"/>
        <v>0</v>
      </c>
      <c r="U145">
        <f t="shared" si="31"/>
        <v>0.34655532359081426</v>
      </c>
      <c r="V145">
        <f t="shared" si="32"/>
        <v>0.48157560355781448</v>
      </c>
      <c r="W145">
        <f t="shared" si="33"/>
        <v>0.8571428571428571</v>
      </c>
      <c r="X145">
        <f t="shared" si="34"/>
        <v>0.60178349954985566</v>
      </c>
      <c r="Y145">
        <f t="shared" si="35"/>
        <v>0.51100061793508544</v>
      </c>
      <c r="Z145">
        <f t="shared" si="36"/>
        <v>0.28434761852193202</v>
      </c>
      <c r="AA145">
        <f t="shared" si="37"/>
        <v>7.3825821910806597E-2</v>
      </c>
      <c r="AB145">
        <f t="shared" si="38"/>
        <v>0.55096687065609118</v>
      </c>
      <c r="AD145">
        <v>7.8048154276577311E-2</v>
      </c>
      <c r="AE145">
        <f t="shared" si="39"/>
        <v>0.14860597851459731</v>
      </c>
      <c r="AI145">
        <f t="shared" si="40"/>
        <v>90.402937637687103</v>
      </c>
    </row>
    <row r="146" spans="1:35" x14ac:dyDescent="0.4">
      <c r="A146">
        <v>145</v>
      </c>
      <c r="B146">
        <v>23.3</v>
      </c>
      <c r="C146">
        <v>0</v>
      </c>
      <c r="D146">
        <v>16.600000000000001</v>
      </c>
      <c r="E146">
        <v>0.67900000000000005</v>
      </c>
      <c r="F146">
        <v>82</v>
      </c>
      <c r="G146">
        <v>56</v>
      </c>
      <c r="H146">
        <v>24.722078497217101</v>
      </c>
      <c r="I146">
        <f t="shared" si="28"/>
        <v>80.722078497217097</v>
      </c>
      <c r="J146">
        <v>37.743774436700001</v>
      </c>
      <c r="K146">
        <v>24.06</v>
      </c>
      <c r="L146">
        <v>2987.7353996789502</v>
      </c>
      <c r="M146">
        <v>22.861425736868501</v>
      </c>
      <c r="N146">
        <v>92.493605889108096</v>
      </c>
      <c r="O146">
        <v>0.41608546079145597</v>
      </c>
      <c r="P146">
        <f t="shared" si="41"/>
        <v>0.10317785825838237</v>
      </c>
      <c r="R146">
        <v>145</v>
      </c>
      <c r="S146">
        <f t="shared" si="29"/>
        <v>0.67248908296943233</v>
      </c>
      <c r="T146">
        <f t="shared" si="30"/>
        <v>0</v>
      </c>
      <c r="U146">
        <f t="shared" si="31"/>
        <v>0.17327766179540713</v>
      </c>
      <c r="V146">
        <f t="shared" si="32"/>
        <v>0.41296060991105465</v>
      </c>
      <c r="W146">
        <f t="shared" si="33"/>
        <v>0.81632653061224492</v>
      </c>
      <c r="X146">
        <f t="shared" si="34"/>
        <v>0.63034746504715944</v>
      </c>
      <c r="Y146">
        <f t="shared" si="35"/>
        <v>0.47779521070882075</v>
      </c>
      <c r="Z146">
        <f t="shared" si="36"/>
        <v>0.29986201686962954</v>
      </c>
      <c r="AA146">
        <f t="shared" si="37"/>
        <v>0.39599074797431832</v>
      </c>
      <c r="AB146">
        <f t="shared" si="38"/>
        <v>0.92638825717875817</v>
      </c>
      <c r="AD146">
        <v>0.10317785825838237</v>
      </c>
      <c r="AE146">
        <f t="shared" si="39"/>
        <v>0.21122220653102258</v>
      </c>
      <c r="AI146">
        <f t="shared" si="40"/>
        <v>104.71660305457297</v>
      </c>
    </row>
    <row r="147" spans="1:35" x14ac:dyDescent="0.4">
      <c r="A147">
        <v>146</v>
      </c>
      <c r="B147">
        <v>24.5</v>
      </c>
      <c r="C147">
        <v>0</v>
      </c>
      <c r="D147">
        <v>38.6</v>
      </c>
      <c r="E147">
        <v>0.91800000000000004</v>
      </c>
      <c r="F147">
        <v>80</v>
      </c>
      <c r="G147">
        <v>56</v>
      </c>
      <c r="H147">
        <v>25.072126130732499</v>
      </c>
      <c r="I147">
        <f t="shared" si="28"/>
        <v>81.072126130732499</v>
      </c>
      <c r="J147">
        <v>43.887885316039998</v>
      </c>
      <c r="K147">
        <v>24.06</v>
      </c>
      <c r="L147">
        <v>2017.6676566958499</v>
      </c>
      <c r="M147">
        <v>57.686303242817701</v>
      </c>
      <c r="N147">
        <v>12.967014802931599</v>
      </c>
      <c r="O147">
        <v>6.5568919693317004E-2</v>
      </c>
      <c r="P147">
        <f t="shared" si="41"/>
        <v>7.9923119041811236E-2</v>
      </c>
      <c r="R147">
        <v>146</v>
      </c>
      <c r="S147">
        <f t="shared" si="29"/>
        <v>0.72489082969432328</v>
      </c>
      <c r="T147">
        <f t="shared" si="30"/>
        <v>0</v>
      </c>
      <c r="U147">
        <f t="shared" si="31"/>
        <v>0.4029227557411274</v>
      </c>
      <c r="V147">
        <f t="shared" si="32"/>
        <v>0.56480304955527316</v>
      </c>
      <c r="W147">
        <f t="shared" si="33"/>
        <v>0.79591836734693877</v>
      </c>
      <c r="X147">
        <f t="shared" si="34"/>
        <v>0.64441493997526889</v>
      </c>
      <c r="Y147">
        <f t="shared" si="35"/>
        <v>0.57925377101377573</v>
      </c>
      <c r="Z147">
        <f t="shared" si="36"/>
        <v>0.20108138346063698</v>
      </c>
      <c r="AA147">
        <f t="shared" si="37"/>
        <v>1</v>
      </c>
      <c r="AB147">
        <f t="shared" si="38"/>
        <v>0.12821346830328187</v>
      </c>
      <c r="AD147">
        <v>7.9923119041811236E-2</v>
      </c>
      <c r="AE147">
        <f t="shared" si="39"/>
        <v>0.13795554741506061</v>
      </c>
      <c r="AI147">
        <f t="shared" si="40"/>
        <v>72.610314848811271</v>
      </c>
    </row>
    <row r="148" spans="1:35" x14ac:dyDescent="0.4">
      <c r="A148">
        <v>147</v>
      </c>
      <c r="B148">
        <v>26.4</v>
      </c>
      <c r="C148">
        <v>0</v>
      </c>
      <c r="D148">
        <v>72.900000000000006</v>
      </c>
      <c r="E148">
        <v>1.004</v>
      </c>
      <c r="F148">
        <v>60</v>
      </c>
      <c r="G148">
        <v>56</v>
      </c>
      <c r="H148">
        <v>26.561266301194799</v>
      </c>
      <c r="I148">
        <f t="shared" si="28"/>
        <v>82.561266301194792</v>
      </c>
      <c r="J148">
        <v>49.583790884735997</v>
      </c>
      <c r="K148">
        <v>24.06</v>
      </c>
      <c r="L148">
        <v>3044.1164778980001</v>
      </c>
      <c r="M148">
        <v>20.3155820476717</v>
      </c>
      <c r="N148">
        <v>90.882877280574903</v>
      </c>
      <c r="O148">
        <v>0.24628360038793201</v>
      </c>
      <c r="P148">
        <f t="shared" si="41"/>
        <v>3.9547122718547399E-2</v>
      </c>
      <c r="R148">
        <v>147</v>
      </c>
      <c r="S148">
        <f t="shared" si="29"/>
        <v>0.80786026200873362</v>
      </c>
      <c r="T148">
        <f t="shared" si="30"/>
        <v>0</v>
      </c>
      <c r="U148">
        <f t="shared" si="31"/>
        <v>0.76096033402922769</v>
      </c>
      <c r="V148">
        <f t="shared" si="32"/>
        <v>0.61944091486658193</v>
      </c>
      <c r="W148">
        <f t="shared" si="33"/>
        <v>0.59183673469387754</v>
      </c>
      <c r="X148">
        <f t="shared" si="34"/>
        <v>0.70425948685033668</v>
      </c>
      <c r="Y148">
        <f t="shared" si="35"/>
        <v>0.6733110544811195</v>
      </c>
      <c r="Z148">
        <f t="shared" si="36"/>
        <v>0.30560322273802909</v>
      </c>
      <c r="AA148">
        <f t="shared" si="37"/>
        <v>0.35183515425476047</v>
      </c>
      <c r="AB148">
        <f t="shared" si="38"/>
        <v>0.91022205478667362</v>
      </c>
      <c r="AD148">
        <v>3.9547122718547399E-2</v>
      </c>
      <c r="AE148">
        <f t="shared" si="39"/>
        <v>5.4981162097620453E-2</v>
      </c>
      <c r="AI148">
        <f t="shared" si="40"/>
        <v>39.026959025351722</v>
      </c>
    </row>
    <row r="149" spans="1:35" x14ac:dyDescent="0.4">
      <c r="A149">
        <v>148</v>
      </c>
      <c r="B149">
        <v>23.5</v>
      </c>
      <c r="C149">
        <v>6.5</v>
      </c>
      <c r="D149">
        <v>1.8</v>
      </c>
      <c r="E149">
        <v>0.28100000000000003</v>
      </c>
      <c r="F149">
        <v>96</v>
      </c>
      <c r="G149">
        <v>55</v>
      </c>
      <c r="H149">
        <v>26.533673971714201</v>
      </c>
      <c r="I149">
        <f t="shared" si="28"/>
        <v>81.533673971714194</v>
      </c>
      <c r="J149">
        <v>29.864957324079999</v>
      </c>
      <c r="K149">
        <v>24.06</v>
      </c>
      <c r="L149">
        <v>6584.3925822792498</v>
      </c>
      <c r="M149">
        <v>4.0448347623151903</v>
      </c>
      <c r="N149">
        <v>17.1856341950445</v>
      </c>
      <c r="O149">
        <v>0.48493199953995297</v>
      </c>
      <c r="P149">
        <f t="shared" si="41"/>
        <v>0.34960148512834516</v>
      </c>
      <c r="R149">
        <v>148</v>
      </c>
      <c r="S149">
        <f t="shared" si="29"/>
        <v>0.68122270742358082</v>
      </c>
      <c r="T149">
        <f t="shared" si="30"/>
        <v>3.3505154639175257E-2</v>
      </c>
      <c r="U149">
        <f t="shared" si="31"/>
        <v>1.8789144050104387E-2</v>
      </c>
      <c r="V149">
        <f t="shared" si="32"/>
        <v>0.16010165184243963</v>
      </c>
      <c r="W149">
        <f t="shared" si="33"/>
        <v>0.95918367346938771</v>
      </c>
      <c r="X149">
        <f t="shared" si="34"/>
        <v>0.66296330899558786</v>
      </c>
      <c r="Y149">
        <f t="shared" si="35"/>
        <v>0.34769120431134226</v>
      </c>
      <c r="Z149">
        <f t="shared" si="36"/>
        <v>0.66610455737481311</v>
      </c>
      <c r="AA149">
        <f t="shared" si="37"/>
        <v>6.9632240660931113E-2</v>
      </c>
      <c r="AB149">
        <f t="shared" si="38"/>
        <v>0.17055396846374957</v>
      </c>
      <c r="AD149">
        <v>0.34960148512834516</v>
      </c>
      <c r="AE149">
        <f t="shared" si="39"/>
        <v>0.93605244101609453</v>
      </c>
      <c r="AI149">
        <f t="shared" si="40"/>
        <v>167.74841665001864</v>
      </c>
    </row>
    <row r="150" spans="1:35" x14ac:dyDescent="0.4">
      <c r="A150">
        <v>149</v>
      </c>
      <c r="B150">
        <v>21</v>
      </c>
      <c r="C150">
        <v>2</v>
      </c>
      <c r="D150">
        <v>0</v>
      </c>
      <c r="E150">
        <v>0.123</v>
      </c>
      <c r="F150">
        <v>100</v>
      </c>
      <c r="G150">
        <v>54</v>
      </c>
      <c r="H150">
        <v>24.556028869230101</v>
      </c>
      <c r="I150">
        <f t="shared" si="28"/>
        <v>78.556028869230104</v>
      </c>
      <c r="J150">
        <v>23.578775289479999</v>
      </c>
      <c r="K150">
        <v>24.06</v>
      </c>
      <c r="L150">
        <v>7023.4960908836001</v>
      </c>
      <c r="M150">
        <v>1.1146773616499801</v>
      </c>
      <c r="N150">
        <v>47.960423422781197</v>
      </c>
      <c r="O150">
        <v>0.31494802032193803</v>
      </c>
      <c r="P150">
        <f t="shared" si="41"/>
        <v>36.735972765792638</v>
      </c>
      <c r="R150">
        <v>149</v>
      </c>
      <c r="S150">
        <f t="shared" si="29"/>
        <v>0.57205240174672489</v>
      </c>
      <c r="T150">
        <f t="shared" si="30"/>
        <v>1.0309278350515464E-2</v>
      </c>
      <c r="U150">
        <f t="shared" si="31"/>
        <v>0</v>
      </c>
      <c r="V150">
        <f t="shared" si="32"/>
        <v>5.9720457433290977E-2</v>
      </c>
      <c r="W150">
        <f t="shared" si="33"/>
        <v>1</v>
      </c>
      <c r="X150">
        <f t="shared" si="34"/>
        <v>0.54329974377351387</v>
      </c>
      <c r="Y150">
        <f t="shared" si="35"/>
        <v>0.24388660319485003</v>
      </c>
      <c r="Z150">
        <f t="shared" si="36"/>
        <v>0.71081784984927932</v>
      </c>
      <c r="AA150">
        <f t="shared" si="37"/>
        <v>1.881103735329669E-2</v>
      </c>
      <c r="AB150">
        <f t="shared" si="38"/>
        <v>0.47942752332187716</v>
      </c>
      <c r="AD150">
        <v>36.735972765792638</v>
      </c>
      <c r="AE150">
        <f t="shared" si="39"/>
        <v>113.28028948698135</v>
      </c>
      <c r="AI150">
        <f t="shared" si="40"/>
        <v>208.36338596283022</v>
      </c>
    </row>
    <row r="151" spans="1:35" x14ac:dyDescent="0.4">
      <c r="A151">
        <v>150</v>
      </c>
      <c r="B151">
        <v>23</v>
      </c>
      <c r="C151">
        <v>0.5</v>
      </c>
      <c r="D151">
        <v>1.8</v>
      </c>
      <c r="E151">
        <v>0.41399999999999998</v>
      </c>
      <c r="F151">
        <v>96</v>
      </c>
      <c r="G151">
        <v>54</v>
      </c>
      <c r="H151">
        <v>26.1703890336596</v>
      </c>
      <c r="I151">
        <f t="shared" si="28"/>
        <v>80.170389033659603</v>
      </c>
      <c r="J151">
        <v>31.471377560960001</v>
      </c>
      <c r="K151">
        <v>24.06</v>
      </c>
      <c r="L151">
        <v>2128.9229368011702</v>
      </c>
      <c r="M151">
        <v>9.5904794276983605</v>
      </c>
      <c r="N151">
        <v>27.4117488204345</v>
      </c>
      <c r="O151">
        <v>0.33176035852747399</v>
      </c>
      <c r="P151">
        <f t="shared" si="41"/>
        <v>0.47501267108171769</v>
      </c>
      <c r="R151">
        <v>150</v>
      </c>
      <c r="S151">
        <f t="shared" si="29"/>
        <v>0.65938864628820959</v>
      </c>
      <c r="T151">
        <f t="shared" si="30"/>
        <v>2.5773195876288659E-3</v>
      </c>
      <c r="U151">
        <f t="shared" si="31"/>
        <v>1.8789144050104387E-2</v>
      </c>
      <c r="V151">
        <f t="shared" si="32"/>
        <v>0.24459974587039385</v>
      </c>
      <c r="W151">
        <f t="shared" si="33"/>
        <v>0.95918367346938771</v>
      </c>
      <c r="X151">
        <f t="shared" si="34"/>
        <v>0.60817654613890249</v>
      </c>
      <c r="Y151">
        <f t="shared" si="35"/>
        <v>0.37421824584417634</v>
      </c>
      <c r="Z151">
        <f t="shared" si="36"/>
        <v>0.21241035210060327</v>
      </c>
      <c r="AA151">
        <f t="shared" si="37"/>
        <v>0.16581694901392036</v>
      </c>
      <c r="AB151">
        <f t="shared" si="38"/>
        <v>0.27318915967032775</v>
      </c>
      <c r="AD151">
        <v>0.47501267108171769</v>
      </c>
      <c r="AE151">
        <f t="shared" si="39"/>
        <v>1.2111388675954016</v>
      </c>
      <c r="AI151">
        <f t="shared" si="40"/>
        <v>154.96980213966674</v>
      </c>
    </row>
    <row r="152" spans="1:35" x14ac:dyDescent="0.4">
      <c r="A152">
        <v>151</v>
      </c>
      <c r="B152">
        <v>25.3</v>
      </c>
      <c r="C152">
        <v>0</v>
      </c>
      <c r="D152">
        <v>40.799999999999997</v>
      </c>
      <c r="E152">
        <v>0.86799999999999999</v>
      </c>
      <c r="F152">
        <v>88</v>
      </c>
      <c r="G152">
        <v>54</v>
      </c>
      <c r="H152">
        <v>24.938984843618702</v>
      </c>
      <c r="I152">
        <f t="shared" si="28"/>
        <v>78.938984843618698</v>
      </c>
      <c r="J152">
        <v>44.608421609007998</v>
      </c>
      <c r="K152">
        <v>24.06</v>
      </c>
      <c r="L152">
        <v>5348.1424940970301</v>
      </c>
      <c r="M152">
        <v>4.1858721247818798</v>
      </c>
      <c r="N152">
        <v>91.557513067310197</v>
      </c>
      <c r="O152">
        <v>8.7281856941866798E-2</v>
      </c>
      <c r="P152">
        <f t="shared" si="41"/>
        <v>3.203984308974827E-2</v>
      </c>
      <c r="R152">
        <v>151</v>
      </c>
      <c r="S152">
        <f t="shared" si="29"/>
        <v>0.75982532751091703</v>
      </c>
      <c r="T152">
        <f t="shared" si="30"/>
        <v>0</v>
      </c>
      <c r="U152">
        <f t="shared" si="31"/>
        <v>0.42588726513569936</v>
      </c>
      <c r="V152">
        <f t="shared" si="32"/>
        <v>0.53303684879288438</v>
      </c>
      <c r="W152">
        <f t="shared" si="33"/>
        <v>0.87755102040816324</v>
      </c>
      <c r="X152">
        <f t="shared" si="34"/>
        <v>0.55868971660143829</v>
      </c>
      <c r="Y152">
        <f t="shared" si="35"/>
        <v>0.59115208736379843</v>
      </c>
      <c r="Z152">
        <f t="shared" si="36"/>
        <v>0.54021895026552691</v>
      </c>
      <c r="AA152">
        <f t="shared" si="37"/>
        <v>7.2078419309991038E-2</v>
      </c>
      <c r="AB152">
        <f t="shared" si="38"/>
        <v>0.91699308909470501</v>
      </c>
      <c r="AD152">
        <v>3.203984308974827E-2</v>
      </c>
      <c r="AE152">
        <f t="shared" si="39"/>
        <v>5.6384381415568292E-2</v>
      </c>
      <c r="AI152">
        <f t="shared" si="40"/>
        <v>75.982077245595192</v>
      </c>
    </row>
    <row r="153" spans="1:35" x14ac:dyDescent="0.4">
      <c r="A153">
        <v>152</v>
      </c>
      <c r="B153">
        <v>25.3</v>
      </c>
      <c r="C153">
        <v>0</v>
      </c>
      <c r="D153">
        <v>34.6</v>
      </c>
      <c r="E153">
        <v>0.72299999999999998</v>
      </c>
      <c r="F153">
        <v>64</v>
      </c>
      <c r="G153">
        <v>53</v>
      </c>
      <c r="H153">
        <v>26.552675858839201</v>
      </c>
      <c r="I153">
        <f t="shared" si="28"/>
        <v>79.552675858839194</v>
      </c>
      <c r="J153">
        <v>42.205420009072</v>
      </c>
      <c r="K153">
        <v>24.06</v>
      </c>
      <c r="L153">
        <v>9052.7546367330906</v>
      </c>
      <c r="M153">
        <v>4.4147402542689997</v>
      </c>
      <c r="N153">
        <v>52.136553301853297</v>
      </c>
      <c r="O153">
        <v>7.0591025166371904E-2</v>
      </c>
      <c r="P153">
        <f t="shared" si="41"/>
        <v>2.6515207895895395E-2</v>
      </c>
      <c r="R153">
        <v>152</v>
      </c>
      <c r="S153">
        <f t="shared" si="29"/>
        <v>0.75982532751091703</v>
      </c>
      <c r="T153">
        <f t="shared" si="30"/>
        <v>0</v>
      </c>
      <c r="U153">
        <f t="shared" si="31"/>
        <v>0.36116910229645094</v>
      </c>
      <c r="V153">
        <f t="shared" si="32"/>
        <v>0.44091486658195672</v>
      </c>
      <c r="W153">
        <f t="shared" si="33"/>
        <v>0.63265306122448983</v>
      </c>
      <c r="X153">
        <f t="shared" si="34"/>
        <v>0.58335231147037503</v>
      </c>
      <c r="Y153">
        <f t="shared" si="35"/>
        <v>0.55147098662718541</v>
      </c>
      <c r="Z153">
        <f t="shared" si="36"/>
        <v>0.91745439246145422</v>
      </c>
      <c r="AA153">
        <f t="shared" si="37"/>
        <v>7.6047951368802061E-2</v>
      </c>
      <c r="AB153">
        <f t="shared" si="38"/>
        <v>0.52134157419491078</v>
      </c>
      <c r="AD153">
        <v>2.6515207895895395E-2</v>
      </c>
      <c r="AE153">
        <f t="shared" si="39"/>
        <v>4.5259283871428427E-2</v>
      </c>
      <c r="AI153">
        <f t="shared" si="40"/>
        <v>70.691793362987937</v>
      </c>
    </row>
    <row r="154" spans="1:35" x14ac:dyDescent="0.4">
      <c r="A154">
        <v>153</v>
      </c>
      <c r="B154">
        <v>24.9</v>
      </c>
      <c r="C154">
        <v>0</v>
      </c>
      <c r="D154">
        <v>92.6</v>
      </c>
      <c r="E154">
        <v>1.0449999999999999</v>
      </c>
      <c r="F154">
        <v>24</v>
      </c>
      <c r="G154">
        <v>53</v>
      </c>
      <c r="H154">
        <v>25.4064373395993</v>
      </c>
      <c r="I154">
        <f t="shared" si="28"/>
        <v>78.406437339599307</v>
      </c>
      <c r="J154">
        <v>48.19883323482</v>
      </c>
      <c r="K154">
        <v>24.06</v>
      </c>
      <c r="L154">
        <v>1267.6531875210501</v>
      </c>
      <c r="M154">
        <v>5.3299116934808097</v>
      </c>
      <c r="N154">
        <v>54.3038740860232</v>
      </c>
      <c r="O154">
        <v>0.101380444059643</v>
      </c>
      <c r="P154">
        <f t="shared" si="41"/>
        <v>9.0736974176732391E-2</v>
      </c>
      <c r="R154">
        <v>153</v>
      </c>
      <c r="S154">
        <f t="shared" si="29"/>
        <v>0.74235807860262015</v>
      </c>
      <c r="T154">
        <f t="shared" si="30"/>
        <v>0</v>
      </c>
      <c r="U154">
        <f t="shared" si="31"/>
        <v>0.96659707724425881</v>
      </c>
      <c r="V154">
        <f t="shared" si="32"/>
        <v>0.64548919949174077</v>
      </c>
      <c r="W154">
        <f t="shared" si="33"/>
        <v>0.22448979591836735</v>
      </c>
      <c r="X154">
        <f t="shared" si="34"/>
        <v>0.53728806167355136</v>
      </c>
      <c r="Y154">
        <f t="shared" si="35"/>
        <v>0.65044105554989806</v>
      </c>
      <c r="Z154">
        <f t="shared" si="36"/>
        <v>0.12470846531456196</v>
      </c>
      <c r="AA154">
        <f t="shared" si="37"/>
        <v>9.1920857637579623E-2</v>
      </c>
      <c r="AB154">
        <f t="shared" si="38"/>
        <v>0.54309405705257141</v>
      </c>
      <c r="AD154">
        <v>9.0736974176732391E-2</v>
      </c>
      <c r="AE154">
        <f t="shared" si="39"/>
        <v>0.10985226698168529</v>
      </c>
      <c r="AI154">
        <f t="shared" si="40"/>
        <v>21.066707346578703</v>
      </c>
    </row>
    <row r="155" spans="1:35" x14ac:dyDescent="0.4">
      <c r="A155">
        <v>154</v>
      </c>
      <c r="B155">
        <v>21</v>
      </c>
      <c r="C155">
        <v>12.5</v>
      </c>
      <c r="D155">
        <v>0</v>
      </c>
      <c r="E155">
        <v>0.17699999999999999</v>
      </c>
      <c r="F155">
        <v>98</v>
      </c>
      <c r="G155">
        <v>52</v>
      </c>
      <c r="H155">
        <v>26.572319886019098</v>
      </c>
      <c r="I155">
        <f t="shared" si="28"/>
        <v>78.572319886019102</v>
      </c>
      <c r="J155">
        <v>24.693983061600001</v>
      </c>
      <c r="K155">
        <v>24.06</v>
      </c>
      <c r="L155">
        <v>8452.8838026811209</v>
      </c>
      <c r="M155">
        <v>37.223704298168897</v>
      </c>
      <c r="N155">
        <v>56.788995861181697</v>
      </c>
      <c r="O155">
        <v>0.35164707686019903</v>
      </c>
      <c r="P155">
        <f t="shared" si="41"/>
        <v>1.3994702723233101</v>
      </c>
      <c r="R155">
        <v>154</v>
      </c>
      <c r="S155">
        <f t="shared" si="29"/>
        <v>0.57205240174672489</v>
      </c>
      <c r="T155">
        <f t="shared" si="30"/>
        <v>6.4432989690721643E-2</v>
      </c>
      <c r="U155">
        <f t="shared" si="31"/>
        <v>0</v>
      </c>
      <c r="V155">
        <f t="shared" si="32"/>
        <v>9.402795425667089E-2</v>
      </c>
      <c r="W155">
        <f t="shared" si="33"/>
        <v>0.97959183673469385</v>
      </c>
      <c r="X155">
        <f t="shared" si="34"/>
        <v>0.54395443601619853</v>
      </c>
      <c r="Y155">
        <f t="shared" si="35"/>
        <v>0.26230218475290062</v>
      </c>
      <c r="Z155">
        <f t="shared" si="36"/>
        <v>0.8563703894319189</v>
      </c>
      <c r="AA155">
        <f t="shared" si="37"/>
        <v>0.64509281961013609</v>
      </c>
      <c r="AB155">
        <f t="shared" si="38"/>
        <v>0.56803617416240149</v>
      </c>
      <c r="AD155">
        <v>1.3994702723233101</v>
      </c>
      <c r="AE155">
        <f t="shared" si="39"/>
        <v>4.3138790466915111</v>
      </c>
      <c r="AI155">
        <f t="shared" si="40"/>
        <v>208.25085262653619</v>
      </c>
    </row>
    <row r="156" spans="1:35" x14ac:dyDescent="0.4">
      <c r="A156">
        <v>155</v>
      </c>
      <c r="B156">
        <v>24.2</v>
      </c>
      <c r="C156">
        <v>0</v>
      </c>
      <c r="D156">
        <v>48.7</v>
      </c>
      <c r="E156">
        <v>0.77500000000000002</v>
      </c>
      <c r="F156">
        <v>62</v>
      </c>
      <c r="G156">
        <v>51</v>
      </c>
      <c r="H156">
        <v>24.564295118930101</v>
      </c>
      <c r="I156">
        <f t="shared" si="28"/>
        <v>75.564295118930104</v>
      </c>
      <c r="J156">
        <v>40.874340921200002</v>
      </c>
      <c r="K156">
        <v>24.06</v>
      </c>
      <c r="L156">
        <v>3938.42505813353</v>
      </c>
      <c r="M156">
        <v>2.8758063365018498</v>
      </c>
      <c r="N156">
        <v>37.833667680085597</v>
      </c>
      <c r="O156">
        <v>0.49945071605243901</v>
      </c>
      <c r="P156">
        <f t="shared" si="41"/>
        <v>5.778469775207129E-2</v>
      </c>
      <c r="R156">
        <v>155</v>
      </c>
      <c r="S156">
        <f t="shared" si="29"/>
        <v>0.71179039301310032</v>
      </c>
      <c r="T156">
        <f t="shared" si="30"/>
        <v>0</v>
      </c>
      <c r="U156">
        <f t="shared" si="31"/>
        <v>0.50835073068893533</v>
      </c>
      <c r="V156">
        <f t="shared" si="32"/>
        <v>0.47395171537484115</v>
      </c>
      <c r="W156">
        <f t="shared" si="33"/>
        <v>0.61224489795918369</v>
      </c>
      <c r="X156">
        <f t="shared" si="34"/>
        <v>0.42306999360703412</v>
      </c>
      <c r="Y156">
        <f t="shared" si="35"/>
        <v>0.52949069190925657</v>
      </c>
      <c r="Z156">
        <f t="shared" si="36"/>
        <v>0.39666940719552163</v>
      </c>
      <c r="AA156">
        <f t="shared" si="37"/>
        <v>4.9356390876487487E-2</v>
      </c>
      <c r="AB156">
        <f t="shared" si="38"/>
        <v>0.37778955523443863</v>
      </c>
      <c r="AD156">
        <v>5.778469775207129E-2</v>
      </c>
      <c r="AE156">
        <f t="shared" si="39"/>
        <v>9.3750079264317193E-2</v>
      </c>
      <c r="AI156">
        <f t="shared" si="40"/>
        <v>62.240321246565188</v>
      </c>
    </row>
    <row r="157" spans="1:35" x14ac:dyDescent="0.4">
      <c r="A157">
        <v>156</v>
      </c>
      <c r="B157">
        <v>25.2</v>
      </c>
      <c r="C157">
        <v>0</v>
      </c>
      <c r="D157">
        <v>64.2</v>
      </c>
      <c r="E157">
        <v>0.88400000000000001</v>
      </c>
      <c r="F157">
        <v>36</v>
      </c>
      <c r="G157">
        <v>50</v>
      </c>
      <c r="H157">
        <v>24.017362384546399</v>
      </c>
      <c r="I157">
        <f t="shared" si="28"/>
        <v>74.017362384546402</v>
      </c>
      <c r="J157">
        <v>45.560274492479998</v>
      </c>
      <c r="K157">
        <v>24.06</v>
      </c>
      <c r="L157">
        <v>6196.5997155063196</v>
      </c>
      <c r="M157">
        <v>33.528338793839403</v>
      </c>
      <c r="N157">
        <v>29.8934116962464</v>
      </c>
      <c r="O157">
        <v>0.284891303650121</v>
      </c>
      <c r="P157">
        <f t="shared" si="41"/>
        <v>2.5553251635435145E-2</v>
      </c>
      <c r="R157">
        <v>156</v>
      </c>
      <c r="S157">
        <f t="shared" si="29"/>
        <v>0.75545851528384267</v>
      </c>
      <c r="T157">
        <f t="shared" si="30"/>
        <v>0</v>
      </c>
      <c r="U157">
        <f t="shared" si="31"/>
        <v>0.67014613778705645</v>
      </c>
      <c r="V157">
        <f t="shared" si="32"/>
        <v>0.54320203303684877</v>
      </c>
      <c r="W157">
        <f t="shared" si="33"/>
        <v>0.34693877551020408</v>
      </c>
      <c r="X157">
        <f t="shared" si="34"/>
        <v>0.36090291869247937</v>
      </c>
      <c r="Y157">
        <f t="shared" si="35"/>
        <v>0.60687016685092565</v>
      </c>
      <c r="Z157">
        <f t="shared" si="36"/>
        <v>0.62661615536536042</v>
      </c>
      <c r="AA157">
        <f t="shared" si="37"/>
        <v>0.58099970244553845</v>
      </c>
      <c r="AB157">
        <f t="shared" si="38"/>
        <v>0.29809656126905643</v>
      </c>
      <c r="AD157">
        <v>2.5553251635435145E-2</v>
      </c>
      <c r="AE157">
        <f t="shared" si="39"/>
        <v>3.5276343955927582E-2</v>
      </c>
      <c r="AI157">
        <f t="shared" si="40"/>
        <v>38.050313358199993</v>
      </c>
    </row>
    <row r="158" spans="1:35" x14ac:dyDescent="0.4">
      <c r="A158">
        <v>157</v>
      </c>
      <c r="B158">
        <v>24.1</v>
      </c>
      <c r="C158">
        <v>0</v>
      </c>
      <c r="D158">
        <v>67</v>
      </c>
      <c r="E158">
        <v>0.85</v>
      </c>
      <c r="F158">
        <v>22</v>
      </c>
      <c r="G158">
        <v>50</v>
      </c>
      <c r="H158">
        <v>25.059101511620501</v>
      </c>
      <c r="I158">
        <f t="shared" si="28"/>
        <v>75.059101511620497</v>
      </c>
      <c r="J158">
        <v>43.732756713999997</v>
      </c>
      <c r="K158">
        <v>24.06</v>
      </c>
      <c r="L158">
        <v>7145.8388893335496</v>
      </c>
      <c r="M158">
        <v>12.402257259553</v>
      </c>
      <c r="N158">
        <v>9.22955680763787</v>
      </c>
      <c r="O158">
        <v>0.43881443094817502</v>
      </c>
      <c r="P158">
        <f t="shared" si="41"/>
        <v>2.4023739761368391E-2</v>
      </c>
      <c r="R158">
        <v>157</v>
      </c>
      <c r="S158">
        <f t="shared" si="29"/>
        <v>0.70742358078602641</v>
      </c>
      <c r="T158">
        <f t="shared" si="30"/>
        <v>0</v>
      </c>
      <c r="U158">
        <f t="shared" si="31"/>
        <v>0.69937369519832993</v>
      </c>
      <c r="V158">
        <f t="shared" si="32"/>
        <v>0.52160101651842439</v>
      </c>
      <c r="W158">
        <f t="shared" si="33"/>
        <v>0.20408163265306123</v>
      </c>
      <c r="X158">
        <f t="shared" si="34"/>
        <v>0.40276761837513186</v>
      </c>
      <c r="Y158">
        <f t="shared" si="35"/>
        <v>0.57669211076151339</v>
      </c>
      <c r="Z158">
        <f t="shared" si="36"/>
        <v>0.7232758448824419</v>
      </c>
      <c r="AA158">
        <f t="shared" si="37"/>
        <v>0.21458495472451569</v>
      </c>
      <c r="AB158">
        <f t="shared" si="38"/>
        <v>9.0702181756472114E-2</v>
      </c>
      <c r="AD158">
        <v>2.4023739761368391E-2</v>
      </c>
      <c r="AE158">
        <f t="shared" si="39"/>
        <v>3.2252547185847746E-2</v>
      </c>
      <c r="AI158">
        <f t="shared" si="40"/>
        <v>34.252816198549446</v>
      </c>
    </row>
    <row r="159" spans="1:35" x14ac:dyDescent="0.4">
      <c r="A159">
        <v>158</v>
      </c>
      <c r="B159">
        <v>25.3</v>
      </c>
      <c r="C159">
        <v>0</v>
      </c>
      <c r="D159">
        <v>90.7</v>
      </c>
      <c r="E159">
        <v>0.96299999999999997</v>
      </c>
      <c r="F159">
        <v>26</v>
      </c>
      <c r="G159">
        <v>50</v>
      </c>
      <c r="H159">
        <v>24.910519664438102</v>
      </c>
      <c r="I159">
        <f t="shared" si="28"/>
        <v>74.910519664438098</v>
      </c>
      <c r="J159">
        <v>47.617994566504002</v>
      </c>
      <c r="K159">
        <v>24.06</v>
      </c>
      <c r="L159">
        <v>5651.3342702891196</v>
      </c>
      <c r="M159">
        <v>1.91305220992174</v>
      </c>
      <c r="N159">
        <v>18.007992458715599</v>
      </c>
      <c r="O159">
        <v>0.171577768224868</v>
      </c>
      <c r="P159">
        <f t="shared" si="41"/>
        <v>2.3179444320631844E-2</v>
      </c>
      <c r="R159">
        <v>158</v>
      </c>
      <c r="S159">
        <f t="shared" si="29"/>
        <v>0.75982532751091703</v>
      </c>
      <c r="T159">
        <f t="shared" si="30"/>
        <v>0</v>
      </c>
      <c r="U159">
        <f t="shared" si="31"/>
        <v>0.94676409185803767</v>
      </c>
      <c r="V159">
        <f t="shared" si="32"/>
        <v>0.59339263024142308</v>
      </c>
      <c r="W159">
        <f t="shared" si="33"/>
        <v>0.24489795918367346</v>
      </c>
      <c r="X159">
        <f t="shared" si="34"/>
        <v>0.39679651270297017</v>
      </c>
      <c r="Y159">
        <f t="shared" si="35"/>
        <v>0.64084958556927851</v>
      </c>
      <c r="Z159">
        <f t="shared" si="36"/>
        <v>0.57109254225257011</v>
      </c>
      <c r="AA159">
        <f t="shared" si="37"/>
        <v>3.2658201492161594E-2</v>
      </c>
      <c r="AB159">
        <f t="shared" si="38"/>
        <v>0.17880763084913223</v>
      </c>
      <c r="AD159">
        <v>2.3179444320631844E-2</v>
      </c>
      <c r="AE159">
        <f t="shared" si="39"/>
        <v>2.858071966417932E-2</v>
      </c>
      <c r="AI159">
        <f t="shared" si="40"/>
        <v>23.302005297598281</v>
      </c>
    </row>
    <row r="160" spans="1:35" x14ac:dyDescent="0.4">
      <c r="A160">
        <v>159</v>
      </c>
      <c r="B160">
        <v>25.2</v>
      </c>
      <c r="C160">
        <v>0</v>
      </c>
      <c r="D160">
        <v>94.5</v>
      </c>
      <c r="E160">
        <v>0.95699999999999996</v>
      </c>
      <c r="F160">
        <v>16</v>
      </c>
      <c r="G160">
        <v>49</v>
      </c>
      <c r="H160">
        <v>25.540875643651901</v>
      </c>
      <c r="I160">
        <f t="shared" si="28"/>
        <v>74.540875643651901</v>
      </c>
      <c r="J160">
        <v>47.834403994223997</v>
      </c>
      <c r="K160">
        <v>24.06</v>
      </c>
      <c r="L160">
        <v>564.07528444324896</v>
      </c>
      <c r="M160">
        <v>1.9952475278461801</v>
      </c>
      <c r="N160">
        <v>36.751620835758899</v>
      </c>
      <c r="O160">
        <v>7.3065540918948596E-2</v>
      </c>
      <c r="P160">
        <f t="shared" si="41"/>
        <v>0.2300129147289969</v>
      </c>
      <c r="R160">
        <v>159</v>
      </c>
      <c r="S160">
        <f t="shared" si="29"/>
        <v>0.75545851528384267</v>
      </c>
      <c r="T160">
        <f t="shared" si="30"/>
        <v>0</v>
      </c>
      <c r="U160">
        <f t="shared" si="31"/>
        <v>0.98643006263048016</v>
      </c>
      <c r="V160">
        <f t="shared" si="32"/>
        <v>0.58958068614993642</v>
      </c>
      <c r="W160">
        <f t="shared" si="33"/>
        <v>0.14285714285714285</v>
      </c>
      <c r="X160">
        <f t="shared" si="34"/>
        <v>0.38194151156351352</v>
      </c>
      <c r="Y160">
        <f t="shared" si="35"/>
        <v>0.64442318464717285</v>
      </c>
      <c r="Z160">
        <f t="shared" si="36"/>
        <v>5.3064117359156643E-2</v>
      </c>
      <c r="AA160">
        <f t="shared" si="37"/>
        <v>3.4083812608555981E-2</v>
      </c>
      <c r="AB160">
        <f t="shared" si="38"/>
        <v>0.36692950830261484</v>
      </c>
      <c r="AD160">
        <v>0.2300129147289969</v>
      </c>
      <c r="AE160">
        <f t="shared" si="39"/>
        <v>0.27456936578638064</v>
      </c>
      <c r="AI160">
        <f t="shared" si="40"/>
        <v>19.371282308161046</v>
      </c>
    </row>
    <row r="161" spans="1:35" x14ac:dyDescent="0.4">
      <c r="A161">
        <v>160</v>
      </c>
      <c r="B161">
        <v>22.7</v>
      </c>
      <c r="C161">
        <v>0</v>
      </c>
      <c r="D161">
        <v>43.7</v>
      </c>
      <c r="E161">
        <v>0.73299999999999998</v>
      </c>
      <c r="F161">
        <v>52</v>
      </c>
      <c r="G161">
        <v>49</v>
      </c>
      <c r="H161">
        <v>25.353318687131001</v>
      </c>
      <c r="I161">
        <f t="shared" si="28"/>
        <v>74.353318687131008</v>
      </c>
      <c r="J161">
        <v>37.617410201887999</v>
      </c>
      <c r="K161">
        <v>24.06</v>
      </c>
      <c r="L161">
        <v>9244.1645434475704</v>
      </c>
      <c r="M161">
        <v>3.07221771789535</v>
      </c>
      <c r="N161">
        <v>33.367176964583898</v>
      </c>
      <c r="O161">
        <v>0.112610210425903</v>
      </c>
      <c r="P161">
        <f t="shared" si="41"/>
        <v>2.9712373026550474E-2</v>
      </c>
      <c r="R161">
        <v>160</v>
      </c>
      <c r="S161">
        <f t="shared" si="29"/>
        <v>0.64628820960698685</v>
      </c>
      <c r="T161">
        <f t="shared" si="30"/>
        <v>0</v>
      </c>
      <c r="U161">
        <f t="shared" si="31"/>
        <v>0.45615866388308979</v>
      </c>
      <c r="V161">
        <f t="shared" si="32"/>
        <v>0.44726810673443451</v>
      </c>
      <c r="W161">
        <f t="shared" si="33"/>
        <v>0.51020408163265307</v>
      </c>
      <c r="X161">
        <f t="shared" si="34"/>
        <v>0.37440410084899683</v>
      </c>
      <c r="Y161">
        <f t="shared" si="35"/>
        <v>0.47570854046639832</v>
      </c>
      <c r="Z161">
        <f t="shared" si="36"/>
        <v>0.93694539395364784</v>
      </c>
      <c r="AA161">
        <f t="shared" si="37"/>
        <v>5.2762986967013648E-2</v>
      </c>
      <c r="AB161">
        <f t="shared" si="38"/>
        <v>0.33296127534505299</v>
      </c>
      <c r="AD161">
        <v>2.9712373026550474E-2</v>
      </c>
      <c r="AE161">
        <f t="shared" si="39"/>
        <v>4.8876898319916526E-2</v>
      </c>
      <c r="AI161">
        <f t="shared" si="40"/>
        <v>64.500150412896858</v>
      </c>
    </row>
    <row r="162" spans="1:35" x14ac:dyDescent="0.4">
      <c r="A162">
        <v>161</v>
      </c>
      <c r="B162">
        <v>24.8</v>
      </c>
      <c r="C162">
        <v>0</v>
      </c>
      <c r="D162">
        <v>73.099999999999994</v>
      </c>
      <c r="E162">
        <v>0.85299999999999998</v>
      </c>
      <c r="F162">
        <v>42</v>
      </c>
      <c r="G162">
        <v>49</v>
      </c>
      <c r="H162">
        <v>23.569983848403101</v>
      </c>
      <c r="I162">
        <f t="shared" si="28"/>
        <v>72.569983848403098</v>
      </c>
      <c r="J162">
        <v>43.784817865375999</v>
      </c>
      <c r="K162">
        <v>24.06</v>
      </c>
      <c r="L162">
        <v>3565.9015921113701</v>
      </c>
      <c r="M162">
        <v>11.013184530943899</v>
      </c>
      <c r="N162">
        <v>56.557901650510097</v>
      </c>
      <c r="O162">
        <v>0.13900516147071601</v>
      </c>
      <c r="P162">
        <f t="shared" si="41"/>
        <v>4.9858300470573227E-2</v>
      </c>
      <c r="R162">
        <v>161</v>
      </c>
      <c r="S162">
        <f t="shared" si="29"/>
        <v>0.7379912663755458</v>
      </c>
      <c r="T162">
        <f t="shared" si="30"/>
        <v>0</v>
      </c>
      <c r="U162">
        <f t="shared" si="31"/>
        <v>0.76304801670146138</v>
      </c>
      <c r="V162">
        <f t="shared" si="32"/>
        <v>0.52350698856416766</v>
      </c>
      <c r="W162">
        <f t="shared" si="33"/>
        <v>0.40816326530612246</v>
      </c>
      <c r="X162">
        <f t="shared" si="34"/>
        <v>0.30273665982021686</v>
      </c>
      <c r="Y162">
        <f t="shared" si="35"/>
        <v>0.57755180381884219</v>
      </c>
      <c r="Z162">
        <f t="shared" si="36"/>
        <v>0.35873586678088759</v>
      </c>
      <c r="AA162">
        <f t="shared" si="37"/>
        <v>0.19049261499774636</v>
      </c>
      <c r="AB162">
        <f t="shared" si="38"/>
        <v>0.56571677922425712</v>
      </c>
      <c r="AD162">
        <v>4.9858300470573227E-2</v>
      </c>
      <c r="AE162">
        <f t="shared" si="39"/>
        <v>6.8933932582960947E-2</v>
      </c>
      <c r="AI162">
        <f t="shared" si="40"/>
        <v>38.259691831345741</v>
      </c>
    </row>
    <row r="163" spans="1:35" x14ac:dyDescent="0.4">
      <c r="A163">
        <v>162</v>
      </c>
      <c r="B163">
        <v>25.6</v>
      </c>
      <c r="C163">
        <v>0</v>
      </c>
      <c r="D163">
        <v>82.3</v>
      </c>
      <c r="E163">
        <v>0.88700000000000001</v>
      </c>
      <c r="F163">
        <v>50</v>
      </c>
      <c r="G163">
        <v>48</v>
      </c>
      <c r="H163">
        <v>23.553665191763599</v>
      </c>
      <c r="I163">
        <f t="shared" si="28"/>
        <v>71.553665191763599</v>
      </c>
      <c r="J163">
        <v>46.171591529920001</v>
      </c>
      <c r="K163">
        <v>24.06</v>
      </c>
      <c r="L163">
        <v>8069.0044194416696</v>
      </c>
      <c r="M163">
        <v>38.222589649040401</v>
      </c>
      <c r="N163">
        <v>58.143752908845897</v>
      </c>
      <c r="O163">
        <v>1.08092282592685E-2</v>
      </c>
      <c r="P163">
        <f t="shared" si="41"/>
        <v>1.9328583765952746E-2</v>
      </c>
      <c r="R163">
        <v>162</v>
      </c>
      <c r="S163">
        <f t="shared" si="29"/>
        <v>0.77292576419213987</v>
      </c>
      <c r="T163">
        <f t="shared" si="30"/>
        <v>0</v>
      </c>
      <c r="U163">
        <f t="shared" si="31"/>
        <v>0.85908141962421714</v>
      </c>
      <c r="V163">
        <f t="shared" si="32"/>
        <v>0.54510800508259205</v>
      </c>
      <c r="W163">
        <f t="shared" si="33"/>
        <v>0.48979591836734693</v>
      </c>
      <c r="X163">
        <f t="shared" si="34"/>
        <v>0.26189354062050657</v>
      </c>
      <c r="Y163">
        <f t="shared" si="35"/>
        <v>0.61696493039386735</v>
      </c>
      <c r="Z163">
        <f t="shared" si="36"/>
        <v>0.81728049194451535</v>
      </c>
      <c r="AA163">
        <f t="shared" si="37"/>
        <v>0.66241767577183375</v>
      </c>
      <c r="AB163">
        <f t="shared" si="38"/>
        <v>0.5816332981649277</v>
      </c>
      <c r="AD163">
        <v>1.9328583765952746E-2</v>
      </c>
      <c r="AE163">
        <f t="shared" si="39"/>
        <v>2.6209533739623984E-2</v>
      </c>
      <c r="AI163">
        <f t="shared" si="40"/>
        <v>35.599866275727948</v>
      </c>
    </row>
    <row r="164" spans="1:35" x14ac:dyDescent="0.4">
      <c r="A164">
        <v>163</v>
      </c>
      <c r="B164">
        <v>23.7</v>
      </c>
      <c r="C164">
        <v>11</v>
      </c>
      <c r="D164">
        <v>34.799999999999997</v>
      </c>
      <c r="E164">
        <v>0.51100000000000001</v>
      </c>
      <c r="F164">
        <v>72</v>
      </c>
      <c r="G164">
        <v>48</v>
      </c>
      <c r="H164">
        <v>23.616517889371899</v>
      </c>
      <c r="I164">
        <f t="shared" si="28"/>
        <v>71.616517889371892</v>
      </c>
      <c r="J164">
        <v>35.316226484015999</v>
      </c>
      <c r="K164">
        <v>24.06</v>
      </c>
      <c r="L164">
        <v>2751.0461364724401</v>
      </c>
      <c r="M164">
        <v>4.6039760560935896</v>
      </c>
      <c r="N164">
        <v>39.5573491473762</v>
      </c>
      <c r="O164">
        <v>1.19895410721208E-2</v>
      </c>
      <c r="P164">
        <f t="shared" si="41"/>
        <v>0.19507702709029942</v>
      </c>
      <c r="R164">
        <v>163</v>
      </c>
      <c r="S164">
        <f t="shared" si="29"/>
        <v>0.6899563318777292</v>
      </c>
      <c r="T164">
        <f t="shared" si="30"/>
        <v>5.6701030927835051E-2</v>
      </c>
      <c r="U164">
        <f t="shared" si="31"/>
        <v>0.36325678496868474</v>
      </c>
      <c r="V164">
        <f t="shared" si="32"/>
        <v>0.3062261753494282</v>
      </c>
      <c r="W164">
        <f t="shared" si="33"/>
        <v>0.7142857142857143</v>
      </c>
      <c r="X164">
        <f t="shared" si="34"/>
        <v>0.2644194218524098</v>
      </c>
      <c r="Y164">
        <f t="shared" si="35"/>
        <v>0.43770877262406127</v>
      </c>
      <c r="Z164">
        <f t="shared" si="36"/>
        <v>0.27576028221267768</v>
      </c>
      <c r="AA164">
        <f t="shared" si="37"/>
        <v>7.9330092852200662E-2</v>
      </c>
      <c r="AB164">
        <f t="shared" si="38"/>
        <v>0.39508941773894873</v>
      </c>
      <c r="AD164">
        <v>0.19507702709029942</v>
      </c>
      <c r="AE164">
        <f t="shared" si="39"/>
        <v>0.37682171789806801</v>
      </c>
      <c r="AI164">
        <f t="shared" si="40"/>
        <v>93.165604130126809</v>
      </c>
    </row>
    <row r="165" spans="1:35" x14ac:dyDescent="0.4">
      <c r="A165">
        <v>164</v>
      </c>
      <c r="B165">
        <v>21.7</v>
      </c>
      <c r="C165">
        <v>4</v>
      </c>
      <c r="D165">
        <v>0</v>
      </c>
      <c r="E165">
        <v>0.33700000000000002</v>
      </c>
      <c r="F165">
        <v>98</v>
      </c>
      <c r="G165">
        <v>48</v>
      </c>
      <c r="H165">
        <v>24.483321940425899</v>
      </c>
      <c r="I165">
        <f t="shared" si="28"/>
        <v>72.483321940425895</v>
      </c>
      <c r="J165">
        <v>28.956305880736</v>
      </c>
      <c r="K165">
        <v>24.06</v>
      </c>
      <c r="L165">
        <v>5342.2965687824699</v>
      </c>
      <c r="M165">
        <v>1.8588587768207501</v>
      </c>
      <c r="N165">
        <v>61.433922076598897</v>
      </c>
      <c r="O165">
        <v>9.2684442437063003E-2</v>
      </c>
      <c r="P165">
        <f t="shared" si="41"/>
        <v>0.29195259361123699</v>
      </c>
      <c r="R165">
        <v>164</v>
      </c>
      <c r="S165">
        <f t="shared" si="29"/>
        <v>0.6026200873362445</v>
      </c>
      <c r="T165">
        <f t="shared" si="30"/>
        <v>2.0618556701030927E-2</v>
      </c>
      <c r="U165">
        <f t="shared" si="31"/>
        <v>0</v>
      </c>
      <c r="V165">
        <f t="shared" si="32"/>
        <v>0.19567979669631511</v>
      </c>
      <c r="W165">
        <f t="shared" si="33"/>
        <v>0.97959183673469385</v>
      </c>
      <c r="X165">
        <f t="shared" si="34"/>
        <v>0.29925395032308838</v>
      </c>
      <c r="Y165">
        <f t="shared" si="35"/>
        <v>0.33268651623341411</v>
      </c>
      <c r="Z165">
        <f t="shared" si="36"/>
        <v>0.53962366791580352</v>
      </c>
      <c r="AA165">
        <f t="shared" si="37"/>
        <v>3.1718260354208105E-2</v>
      </c>
      <c r="AB165">
        <f t="shared" si="38"/>
        <v>0.61465533576226572</v>
      </c>
      <c r="AD165">
        <v>0.29195259361123699</v>
      </c>
      <c r="AE165">
        <f t="shared" si="39"/>
        <v>0.81184111007269721</v>
      </c>
      <c r="AI165">
        <f t="shared" si="40"/>
        <v>178.07292274092342</v>
      </c>
    </row>
    <row r="166" spans="1:35" x14ac:dyDescent="0.4">
      <c r="A166">
        <v>165</v>
      </c>
      <c r="B166">
        <v>20</v>
      </c>
      <c r="C166">
        <v>16</v>
      </c>
      <c r="D166">
        <v>0</v>
      </c>
      <c r="E166">
        <v>0.17899999999999999</v>
      </c>
      <c r="F166">
        <v>100</v>
      </c>
      <c r="G166">
        <v>47</v>
      </c>
      <c r="H166">
        <v>25.336568033367499</v>
      </c>
      <c r="I166">
        <f t="shared" si="28"/>
        <v>72.336568033367499</v>
      </c>
      <c r="J166">
        <v>23.7832298696</v>
      </c>
      <c r="K166">
        <v>24.06</v>
      </c>
      <c r="L166">
        <v>6781.41249144224</v>
      </c>
      <c r="M166">
        <v>8.6485114761842592</v>
      </c>
      <c r="N166">
        <v>49.457299219682703</v>
      </c>
      <c r="O166">
        <v>5.4326672915455697E-2</v>
      </c>
      <c r="P166">
        <f t="shared" si="41"/>
        <v>1.604953135996479</v>
      </c>
      <c r="R166">
        <v>165</v>
      </c>
      <c r="S166">
        <f t="shared" si="29"/>
        <v>0.52838427947598254</v>
      </c>
      <c r="T166">
        <f t="shared" si="30"/>
        <v>8.247422680412371E-2</v>
      </c>
      <c r="U166">
        <f t="shared" si="31"/>
        <v>0</v>
      </c>
      <c r="V166">
        <f t="shared" si="32"/>
        <v>9.5298602287166453E-2</v>
      </c>
      <c r="W166">
        <f t="shared" si="33"/>
        <v>1</v>
      </c>
      <c r="X166">
        <f t="shared" si="34"/>
        <v>0.29335630465865836</v>
      </c>
      <c r="Y166">
        <f t="shared" si="35"/>
        <v>0.24726279020613612</v>
      </c>
      <c r="Z166">
        <f t="shared" si="36"/>
        <v>0.6861668175232174</v>
      </c>
      <c r="AA166">
        <f t="shared" si="37"/>
        <v>0.14947927897533947</v>
      </c>
      <c r="AB166">
        <f t="shared" si="38"/>
        <v>0.49445103315483346</v>
      </c>
      <c r="AD166">
        <v>1.604953135996479</v>
      </c>
      <c r="AE166">
        <f t="shared" si="39"/>
        <v>5.2068002954445785</v>
      </c>
      <c r="AI166">
        <f t="shared" si="40"/>
        <v>224.42070604209849</v>
      </c>
    </row>
    <row r="167" spans="1:35" x14ac:dyDescent="0.4">
      <c r="A167">
        <v>166</v>
      </c>
      <c r="B167">
        <v>17</v>
      </c>
      <c r="C167">
        <v>11</v>
      </c>
      <c r="D167">
        <v>0</v>
      </c>
      <c r="E167">
        <v>7.4999999999999997E-2</v>
      </c>
      <c r="F167">
        <v>100</v>
      </c>
      <c r="G167">
        <v>47</v>
      </c>
      <c r="H167">
        <v>24.1385898051917</v>
      </c>
      <c r="I167">
        <f t="shared" si="28"/>
        <v>71.1385898051917</v>
      </c>
      <c r="J167">
        <v>18.441049751000001</v>
      </c>
      <c r="K167">
        <v>24.06</v>
      </c>
      <c r="L167">
        <v>86.043085876738999</v>
      </c>
      <c r="M167">
        <v>29.7261107926421</v>
      </c>
      <c r="N167">
        <v>7.6685622182331503</v>
      </c>
      <c r="O167">
        <v>8.9427671042795004E-2</v>
      </c>
      <c r="P167">
        <f t="shared" si="41"/>
        <v>365.83664939651163</v>
      </c>
      <c r="R167">
        <v>166</v>
      </c>
      <c r="S167">
        <f t="shared" si="29"/>
        <v>0.39737991266375544</v>
      </c>
      <c r="T167">
        <f t="shared" si="30"/>
        <v>5.6701030927835051E-2</v>
      </c>
      <c r="U167">
        <f t="shared" si="31"/>
        <v>0</v>
      </c>
      <c r="V167">
        <f t="shared" si="32"/>
        <v>2.922490470139771E-2</v>
      </c>
      <c r="W167">
        <f t="shared" si="33"/>
        <v>1</v>
      </c>
      <c r="X167">
        <f t="shared" si="34"/>
        <v>0.24521277481947554</v>
      </c>
      <c r="Y167">
        <f t="shared" si="35"/>
        <v>0.15904662445537535</v>
      </c>
      <c r="Z167">
        <f t="shared" si="36"/>
        <v>4.3867711574535079E-3</v>
      </c>
      <c r="AA167">
        <f t="shared" si="37"/>
        <v>0.51505314195463769</v>
      </c>
      <c r="AB167">
        <f t="shared" si="38"/>
        <v>7.5035138698084994E-2</v>
      </c>
      <c r="AD167">
        <v>365.83664939651163</v>
      </c>
      <c r="AE167">
        <f t="shared" si="39"/>
        <v>1335.2640273662423</v>
      </c>
      <c r="AI167">
        <f t="shared" si="40"/>
        <v>264.98913642712108</v>
      </c>
    </row>
    <row r="168" spans="1:35" x14ac:dyDescent="0.4">
      <c r="A168">
        <v>167</v>
      </c>
      <c r="B168">
        <v>19.7</v>
      </c>
      <c r="C168">
        <v>19.5</v>
      </c>
      <c r="D168">
        <v>9.1999999999999993</v>
      </c>
      <c r="E168">
        <v>0.26500000000000001</v>
      </c>
      <c r="F168">
        <v>84</v>
      </c>
      <c r="G168">
        <v>46</v>
      </c>
      <c r="H168">
        <v>23.330621854950699</v>
      </c>
      <c r="I168">
        <f t="shared" si="28"/>
        <v>69.330621854950692</v>
      </c>
      <c r="J168">
        <v>25.31819665862</v>
      </c>
      <c r="K168">
        <v>24.06</v>
      </c>
      <c r="L168">
        <v>6875.13456197494</v>
      </c>
      <c r="M168">
        <v>27.8615918802744</v>
      </c>
      <c r="N168">
        <v>5.4395836884705604</v>
      </c>
      <c r="O168">
        <v>3.5770993663596998E-2</v>
      </c>
      <c r="P168">
        <f t="shared" si="41"/>
        <v>0.44005750306343966</v>
      </c>
      <c r="R168">
        <v>167</v>
      </c>
      <c r="S168">
        <f t="shared" si="29"/>
        <v>0.51528384279475981</v>
      </c>
      <c r="T168">
        <f t="shared" si="30"/>
        <v>0.10051546391752578</v>
      </c>
      <c r="U168">
        <f t="shared" si="31"/>
        <v>9.6033402922755737E-2</v>
      </c>
      <c r="V168">
        <f t="shared" si="32"/>
        <v>0.14993646759847523</v>
      </c>
      <c r="W168">
        <f t="shared" si="33"/>
        <v>0.83673469387755106</v>
      </c>
      <c r="X168">
        <f t="shared" si="34"/>
        <v>0.17255539514968318</v>
      </c>
      <c r="Y168">
        <f t="shared" si="35"/>
        <v>0.27260991098378362</v>
      </c>
      <c r="Z168">
        <f t="shared" si="36"/>
        <v>0.69571040410115359</v>
      </c>
      <c r="AA168">
        <f t="shared" si="37"/>
        <v>0.4827145738303259</v>
      </c>
      <c r="AB168">
        <f t="shared" si="38"/>
        <v>5.2663823102860462E-2</v>
      </c>
      <c r="AD168">
        <v>0.44005750306343966</v>
      </c>
      <c r="AE168">
        <f t="shared" si="39"/>
        <v>1.2062956284582582</v>
      </c>
      <c r="AI168">
        <f t="shared" si="40"/>
        <v>174.12227267134131</v>
      </c>
    </row>
    <row r="169" spans="1:35" x14ac:dyDescent="0.4">
      <c r="A169">
        <v>168</v>
      </c>
      <c r="B169">
        <v>15.2</v>
      </c>
      <c r="C169">
        <v>0.5</v>
      </c>
      <c r="D169">
        <v>36.1</v>
      </c>
      <c r="E169">
        <v>0.51700000000000002</v>
      </c>
      <c r="F169">
        <v>64</v>
      </c>
      <c r="G169">
        <v>46</v>
      </c>
      <c r="H169">
        <v>25.7918145598824</v>
      </c>
      <c r="I169">
        <f t="shared" si="28"/>
        <v>71.791814559882397</v>
      </c>
      <c r="J169">
        <v>25.079233817024001</v>
      </c>
      <c r="K169">
        <v>24.06</v>
      </c>
      <c r="L169">
        <v>1856.1466975435901</v>
      </c>
      <c r="M169">
        <v>14.148999999441999</v>
      </c>
      <c r="N169">
        <v>13.113783938663399</v>
      </c>
      <c r="O169">
        <v>0.15735903974128701</v>
      </c>
      <c r="P169">
        <f t="shared" si="41"/>
        <v>0.35304161167081555</v>
      </c>
      <c r="R169">
        <v>168</v>
      </c>
      <c r="S169">
        <f t="shared" si="29"/>
        <v>0.31877729257641918</v>
      </c>
      <c r="T169">
        <f t="shared" si="30"/>
        <v>2.5773195876288659E-3</v>
      </c>
      <c r="U169">
        <f t="shared" si="31"/>
        <v>0.37682672233820463</v>
      </c>
      <c r="V169">
        <f t="shared" si="32"/>
        <v>0.31003811944091486</v>
      </c>
      <c r="W169">
        <f t="shared" si="33"/>
        <v>0.63265306122448983</v>
      </c>
      <c r="X169">
        <f t="shared" si="34"/>
        <v>0.27146412457650093</v>
      </c>
      <c r="Y169">
        <f t="shared" si="35"/>
        <v>0.26866388423543242</v>
      </c>
      <c r="Z169">
        <f t="shared" si="36"/>
        <v>0.18463393144576651</v>
      </c>
      <c r="AA169">
        <f t="shared" si="37"/>
        <v>0.24488079067171775</v>
      </c>
      <c r="AB169">
        <f t="shared" si="38"/>
        <v>0.12968652809782558</v>
      </c>
      <c r="AD169">
        <v>0.35304161167081555</v>
      </c>
      <c r="AE169">
        <f t="shared" si="39"/>
        <v>0.74468414853046061</v>
      </c>
      <c r="AI169">
        <f t="shared" si="40"/>
        <v>110.93381740643704</v>
      </c>
    </row>
    <row r="170" spans="1:35" x14ac:dyDescent="0.4">
      <c r="A170">
        <v>169</v>
      </c>
      <c r="B170">
        <v>14.9</v>
      </c>
      <c r="C170">
        <v>0</v>
      </c>
      <c r="D170">
        <v>73.3</v>
      </c>
      <c r="E170">
        <v>0.8</v>
      </c>
      <c r="F170">
        <v>30</v>
      </c>
      <c r="G170">
        <v>46</v>
      </c>
      <c r="H170">
        <v>24.9295688031034</v>
      </c>
      <c r="I170">
        <f t="shared" si="28"/>
        <v>70.929568803103393</v>
      </c>
      <c r="J170">
        <v>29.141385382399999</v>
      </c>
      <c r="K170">
        <v>24.06</v>
      </c>
      <c r="L170">
        <v>7557.19861285963</v>
      </c>
      <c r="M170">
        <v>2.3573045212586399</v>
      </c>
      <c r="N170">
        <v>51.745451027902099</v>
      </c>
      <c r="O170">
        <v>0.35435963192698899</v>
      </c>
      <c r="P170">
        <f t="shared" si="41"/>
        <v>3.5218417906805265E-2</v>
      </c>
      <c r="R170">
        <v>169</v>
      </c>
      <c r="S170">
        <f t="shared" si="29"/>
        <v>0.30567685589519655</v>
      </c>
      <c r="T170">
        <f t="shared" si="30"/>
        <v>0</v>
      </c>
      <c r="U170">
        <f t="shared" si="31"/>
        <v>0.76513569937369519</v>
      </c>
      <c r="V170">
        <f t="shared" si="32"/>
        <v>0.48983481575603555</v>
      </c>
      <c r="W170">
        <f t="shared" si="33"/>
        <v>0.2857142857142857</v>
      </c>
      <c r="X170">
        <f t="shared" si="34"/>
        <v>0.23681278171911882</v>
      </c>
      <c r="Y170">
        <f t="shared" si="35"/>
        <v>0.33574275987054147</v>
      </c>
      <c r="Z170">
        <f t="shared" si="36"/>
        <v>0.76516402675714035</v>
      </c>
      <c r="AA170">
        <f t="shared" si="37"/>
        <v>4.0363397475562869E-2</v>
      </c>
      <c r="AB170">
        <f t="shared" si="38"/>
        <v>0.51741624594084978</v>
      </c>
      <c r="AD170">
        <v>3.5218417906805265E-2</v>
      </c>
      <c r="AE170">
        <f t="shared" si="39"/>
        <v>5.3769675577149456E-2</v>
      </c>
      <c r="AI170">
        <f t="shared" si="40"/>
        <v>52.674875173082455</v>
      </c>
    </row>
    <row r="171" spans="1:35" x14ac:dyDescent="0.4">
      <c r="A171">
        <v>170</v>
      </c>
      <c r="B171">
        <v>17.399999999999999</v>
      </c>
      <c r="C171">
        <v>0</v>
      </c>
      <c r="D171">
        <v>93.8</v>
      </c>
      <c r="E171">
        <v>0.90200000000000002</v>
      </c>
      <c r="F171">
        <v>28</v>
      </c>
      <c r="G171">
        <v>46</v>
      </c>
      <c r="H171">
        <v>25.821458299432301</v>
      </c>
      <c r="I171">
        <f t="shared" si="28"/>
        <v>71.821458299432294</v>
      </c>
      <c r="J171">
        <v>34.388883301103903</v>
      </c>
      <c r="K171">
        <v>24.06</v>
      </c>
      <c r="L171">
        <v>8747.38601482591</v>
      </c>
      <c r="M171">
        <v>7.0006489885698704</v>
      </c>
      <c r="N171">
        <v>45.325660047574601</v>
      </c>
      <c r="O171">
        <v>7.6772401770510201E-2</v>
      </c>
      <c r="P171">
        <f t="shared" si="41"/>
        <v>2.1868563932083841E-2</v>
      </c>
      <c r="R171">
        <v>170</v>
      </c>
      <c r="S171">
        <f t="shared" si="29"/>
        <v>0.41484716157205237</v>
      </c>
      <c r="T171">
        <f t="shared" si="30"/>
        <v>0</v>
      </c>
      <c r="U171">
        <f t="shared" si="31"/>
        <v>0.97912317327766174</v>
      </c>
      <c r="V171">
        <f t="shared" si="32"/>
        <v>0.55463786531130876</v>
      </c>
      <c r="W171">
        <f t="shared" si="33"/>
        <v>0.26530612244897961</v>
      </c>
      <c r="X171">
        <f t="shared" si="34"/>
        <v>0.27265542691071665</v>
      </c>
      <c r="Y171">
        <f t="shared" si="35"/>
        <v>0.42239542524238405</v>
      </c>
      <c r="Z171">
        <f t="shared" si="36"/>
        <v>0.88635913533800614</v>
      </c>
      <c r="AA171">
        <f t="shared" si="37"/>
        <v>0.12089844079679564</v>
      </c>
      <c r="AB171">
        <f t="shared" si="38"/>
        <v>0.45298351670698894</v>
      </c>
      <c r="AD171">
        <v>2.1868563932083841E-2</v>
      </c>
      <c r="AE171">
        <f t="shared" si="39"/>
        <v>2.9686085298857617E-2</v>
      </c>
      <c r="AI171">
        <f t="shared" si="40"/>
        <v>35.747758248105725</v>
      </c>
    </row>
    <row r="172" spans="1:35" x14ac:dyDescent="0.4">
      <c r="A172">
        <v>171</v>
      </c>
      <c r="B172">
        <v>19.7</v>
      </c>
      <c r="C172">
        <v>0</v>
      </c>
      <c r="D172">
        <v>35.299999999999997</v>
      </c>
      <c r="E172">
        <v>0.63200000000000001</v>
      </c>
      <c r="F172">
        <v>70</v>
      </c>
      <c r="G172">
        <v>45</v>
      </c>
      <c r="H172">
        <v>25.278711427561898</v>
      </c>
      <c r="I172">
        <f t="shared" si="28"/>
        <v>70.278711427561902</v>
      </c>
      <c r="J172">
        <v>32.272853602399998</v>
      </c>
      <c r="K172">
        <v>24.06</v>
      </c>
      <c r="L172">
        <v>9618.7989984265405</v>
      </c>
      <c r="M172">
        <v>0.27171709265941302</v>
      </c>
      <c r="N172">
        <v>1.8538498820843301</v>
      </c>
      <c r="O172">
        <v>0.108516708886294</v>
      </c>
      <c r="P172">
        <f t="shared" si="41"/>
        <v>4.0827196484863874E-2</v>
      </c>
      <c r="R172">
        <v>171</v>
      </c>
      <c r="S172">
        <f t="shared" si="29"/>
        <v>0.51528384279475981</v>
      </c>
      <c r="T172">
        <f t="shared" si="30"/>
        <v>0</v>
      </c>
      <c r="U172">
        <f t="shared" si="31"/>
        <v>0.36847599164926931</v>
      </c>
      <c r="V172">
        <f t="shared" si="32"/>
        <v>0.38310038119440915</v>
      </c>
      <c r="W172">
        <f t="shared" si="33"/>
        <v>0.69387755102040816</v>
      </c>
      <c r="X172">
        <f t="shared" si="34"/>
        <v>0.21065657057649378</v>
      </c>
      <c r="Y172">
        <f t="shared" si="35"/>
        <v>0.38745313155511779</v>
      </c>
      <c r="Z172">
        <f t="shared" si="36"/>
        <v>0.97509389340364971</v>
      </c>
      <c r="AA172">
        <f t="shared" si="37"/>
        <v>4.1905752576761194E-3</v>
      </c>
      <c r="AB172">
        <f t="shared" si="38"/>
        <v>1.6675328125443093E-2</v>
      </c>
      <c r="AD172">
        <v>4.0827196484863874E-2</v>
      </c>
      <c r="AE172">
        <f t="shared" si="39"/>
        <v>7.9338265753385567E-2</v>
      </c>
      <c r="AI172">
        <f t="shared" si="40"/>
        <v>94.326999118832816</v>
      </c>
    </row>
    <row r="173" spans="1:35" x14ac:dyDescent="0.4">
      <c r="A173">
        <v>172</v>
      </c>
      <c r="B173">
        <v>21.7</v>
      </c>
      <c r="C173">
        <v>0</v>
      </c>
      <c r="D173">
        <v>88.5</v>
      </c>
      <c r="E173">
        <v>0.86399999999999999</v>
      </c>
      <c r="F173">
        <v>18</v>
      </c>
      <c r="G173">
        <v>45</v>
      </c>
      <c r="H173">
        <v>23.944085636043699</v>
      </c>
      <c r="I173">
        <f t="shared" si="28"/>
        <v>68.944085636043695</v>
      </c>
      <c r="J173">
        <v>39.968645962239997</v>
      </c>
      <c r="K173">
        <v>24.06</v>
      </c>
      <c r="L173">
        <v>2772.3560787818201</v>
      </c>
      <c r="M173">
        <v>7.61549659864197</v>
      </c>
      <c r="N173">
        <v>62.989604064387699</v>
      </c>
      <c r="O173">
        <v>0.201789508247852</v>
      </c>
      <c r="P173">
        <f t="shared" si="41"/>
        <v>6.6188547980001164E-2</v>
      </c>
      <c r="R173">
        <v>172</v>
      </c>
      <c r="S173">
        <f t="shared" si="29"/>
        <v>0.6026200873362445</v>
      </c>
      <c r="T173">
        <f t="shared" si="30"/>
        <v>0</v>
      </c>
      <c r="U173">
        <f t="shared" si="31"/>
        <v>0.92379958246346561</v>
      </c>
      <c r="V173">
        <f t="shared" si="32"/>
        <v>0.53049555273189319</v>
      </c>
      <c r="W173">
        <f t="shared" si="33"/>
        <v>0.16326530612244897</v>
      </c>
      <c r="X173">
        <f t="shared" si="34"/>
        <v>0.15702154190327589</v>
      </c>
      <c r="Y173">
        <f t="shared" si="35"/>
        <v>0.5145348246705117</v>
      </c>
      <c r="Z173">
        <f t="shared" si="36"/>
        <v>0.27793024365553159</v>
      </c>
      <c r="AA173">
        <f t="shared" si="37"/>
        <v>0.131562473857816</v>
      </c>
      <c r="AB173">
        <f t="shared" si="38"/>
        <v>0.63026905848320036</v>
      </c>
      <c r="AD173">
        <v>6.6188547980001164E-2</v>
      </c>
      <c r="AE173">
        <f t="shared" si="39"/>
        <v>8.4995504733309857E-2</v>
      </c>
      <c r="AI173">
        <f t="shared" si="40"/>
        <v>28.414215641943386</v>
      </c>
    </row>
    <row r="174" spans="1:35" x14ac:dyDescent="0.4">
      <c r="A174">
        <v>173</v>
      </c>
      <c r="B174">
        <v>21.2</v>
      </c>
      <c r="C174">
        <v>0</v>
      </c>
      <c r="D174">
        <v>78.3</v>
      </c>
      <c r="E174">
        <v>0.82399999999999995</v>
      </c>
      <c r="F174">
        <v>24</v>
      </c>
      <c r="G174">
        <v>45</v>
      </c>
      <c r="H174">
        <v>23.6367446701096</v>
      </c>
      <c r="I174">
        <f t="shared" si="28"/>
        <v>68.636744670109607</v>
      </c>
      <c r="J174">
        <v>39.094597266944</v>
      </c>
      <c r="K174">
        <v>24.06</v>
      </c>
      <c r="L174">
        <v>2044.9677110825501</v>
      </c>
      <c r="M174">
        <v>18.1656146345622</v>
      </c>
      <c r="N174">
        <v>22.567160147062001</v>
      </c>
      <c r="O174">
        <v>0.30168284609965801</v>
      </c>
      <c r="P174">
        <f t="shared" si="41"/>
        <v>9.6373583956471817E-2</v>
      </c>
      <c r="R174">
        <v>173</v>
      </c>
      <c r="S174">
        <f t="shared" si="29"/>
        <v>0.58078602620087338</v>
      </c>
      <c r="T174">
        <f t="shared" si="30"/>
        <v>0</v>
      </c>
      <c r="U174">
        <f t="shared" si="31"/>
        <v>0.81732776617954073</v>
      </c>
      <c r="V174">
        <f t="shared" si="32"/>
        <v>0.50508259212198214</v>
      </c>
      <c r="W174">
        <f t="shared" si="33"/>
        <v>0.22448979591836735</v>
      </c>
      <c r="X174">
        <f t="shared" si="34"/>
        <v>0.14467033332849055</v>
      </c>
      <c r="Y174">
        <f t="shared" si="35"/>
        <v>0.50010153659959689</v>
      </c>
      <c r="Z174">
        <f t="shared" si="36"/>
        <v>0.20386130958839932</v>
      </c>
      <c r="AA174">
        <f t="shared" si="37"/>
        <v>0.31454571342758125</v>
      </c>
      <c r="AB174">
        <f t="shared" si="38"/>
        <v>0.22456607035209647</v>
      </c>
      <c r="AD174">
        <v>9.6373583956471817E-2</v>
      </c>
      <c r="AE174">
        <f t="shared" si="39"/>
        <v>0.13098840806649786</v>
      </c>
      <c r="AI174">
        <f t="shared" si="40"/>
        <v>35.917336150599326</v>
      </c>
    </row>
    <row r="175" spans="1:35" x14ac:dyDescent="0.4">
      <c r="A175">
        <v>174</v>
      </c>
      <c r="B175">
        <v>20.399999999999999</v>
      </c>
      <c r="C175">
        <v>0</v>
      </c>
      <c r="D175">
        <v>89.6</v>
      </c>
      <c r="E175">
        <v>0.85799999999999998</v>
      </c>
      <c r="F175">
        <v>50</v>
      </c>
      <c r="G175">
        <v>45</v>
      </c>
      <c r="H175">
        <v>25.3401233130555</v>
      </c>
      <c r="I175">
        <f t="shared" si="28"/>
        <v>70.3401233130555</v>
      </c>
      <c r="J175">
        <v>38.672945474784001</v>
      </c>
      <c r="K175">
        <v>24.06</v>
      </c>
      <c r="L175">
        <v>3222.5319329977401</v>
      </c>
      <c r="M175">
        <v>14.4009928928094</v>
      </c>
      <c r="N175">
        <v>56.792868369498798</v>
      </c>
      <c r="O175">
        <v>0.45752423536238801</v>
      </c>
      <c r="P175">
        <f t="shared" si="41"/>
        <v>5.7324818613035393E-2</v>
      </c>
      <c r="R175">
        <v>174</v>
      </c>
      <c r="S175">
        <f t="shared" si="29"/>
        <v>0.54585152838427942</v>
      </c>
      <c r="T175">
        <f t="shared" si="30"/>
        <v>0</v>
      </c>
      <c r="U175">
        <f t="shared" si="31"/>
        <v>0.93528183716075153</v>
      </c>
      <c r="V175">
        <f t="shared" si="32"/>
        <v>0.52668360864040653</v>
      </c>
      <c r="W175">
        <f t="shared" si="33"/>
        <v>0.48979591836734693</v>
      </c>
      <c r="X175">
        <f t="shared" si="34"/>
        <v>0.21312454943637976</v>
      </c>
      <c r="Y175">
        <f t="shared" si="35"/>
        <v>0.49313874171801214</v>
      </c>
      <c r="Z175">
        <f t="shared" si="36"/>
        <v>0.32377101750513437</v>
      </c>
      <c r="AA175">
        <f t="shared" si="37"/>
        <v>0.24925140300230325</v>
      </c>
      <c r="AB175">
        <f t="shared" si="38"/>
        <v>0.56807504089195948</v>
      </c>
      <c r="AD175">
        <v>5.7324818613035393E-2</v>
      </c>
      <c r="AE175">
        <f t="shared" si="39"/>
        <v>8.1473103349156792E-2</v>
      </c>
      <c r="AI175">
        <f t="shared" si="40"/>
        <v>42.125357428745872</v>
      </c>
    </row>
    <row r="176" spans="1:35" x14ac:dyDescent="0.4">
      <c r="A176">
        <v>175</v>
      </c>
      <c r="B176">
        <v>19.3</v>
      </c>
      <c r="C176">
        <v>0</v>
      </c>
      <c r="D176">
        <v>0</v>
      </c>
      <c r="E176">
        <v>6.9000000000000006E-2</v>
      </c>
      <c r="F176">
        <v>100</v>
      </c>
      <c r="G176">
        <v>45</v>
      </c>
      <c r="H176">
        <v>23.5240282013309</v>
      </c>
      <c r="I176">
        <f t="shared" si="28"/>
        <v>68.524028201330907</v>
      </c>
      <c r="J176">
        <v>20.6621016277</v>
      </c>
      <c r="K176">
        <v>24.06</v>
      </c>
      <c r="L176">
        <v>1739.39909621996</v>
      </c>
      <c r="M176">
        <v>4.0990494132466901</v>
      </c>
      <c r="N176">
        <v>95.617879721843195</v>
      </c>
      <c r="O176">
        <v>0.43801234339822798</v>
      </c>
      <c r="P176">
        <f t="shared" si="41"/>
        <v>18.305778439763944</v>
      </c>
      <c r="R176">
        <v>175</v>
      </c>
      <c r="S176">
        <f t="shared" si="29"/>
        <v>0.49781659388646293</v>
      </c>
      <c r="T176">
        <f t="shared" si="30"/>
        <v>0</v>
      </c>
      <c r="U176">
        <f t="shared" si="31"/>
        <v>0</v>
      </c>
      <c r="V176">
        <f t="shared" si="32"/>
        <v>2.5412960609911057E-2</v>
      </c>
      <c r="W176">
        <f t="shared" si="33"/>
        <v>1</v>
      </c>
      <c r="X176">
        <f t="shared" si="34"/>
        <v>0.140140560958355</v>
      </c>
      <c r="Y176">
        <f t="shared" si="35"/>
        <v>0.1957231640227744</v>
      </c>
      <c r="Z176">
        <f t="shared" si="36"/>
        <v>0.17274568746368657</v>
      </c>
      <c r="AA176">
        <f t="shared" si="37"/>
        <v>7.0572549804943888E-2</v>
      </c>
      <c r="AB176">
        <f t="shared" si="38"/>
        <v>0.95774527340154925</v>
      </c>
      <c r="AD176">
        <v>18.305778439763944</v>
      </c>
      <c r="AE176">
        <f t="shared" si="39"/>
        <v>60.088705558947709</v>
      </c>
      <c r="AI176">
        <f t="shared" si="40"/>
        <v>228.2499335205685</v>
      </c>
    </row>
    <row r="177" spans="1:35" x14ac:dyDescent="0.4">
      <c r="A177">
        <v>176</v>
      </c>
      <c r="B177">
        <v>19.100000000000001</v>
      </c>
      <c r="C177">
        <v>7.5</v>
      </c>
      <c r="D177">
        <v>0</v>
      </c>
      <c r="E177">
        <v>0.21099999999999999</v>
      </c>
      <c r="F177">
        <v>100</v>
      </c>
      <c r="G177">
        <v>44</v>
      </c>
      <c r="H177">
        <v>25.723522558076102</v>
      </c>
      <c r="I177">
        <f t="shared" si="28"/>
        <v>69.723522558076098</v>
      </c>
      <c r="J177">
        <v>23.463287225336</v>
      </c>
      <c r="K177">
        <v>24.06</v>
      </c>
      <c r="L177">
        <v>5400.8826526634502</v>
      </c>
      <c r="M177">
        <v>3.1279029533118798</v>
      </c>
      <c r="N177">
        <v>76.266482920817495</v>
      </c>
      <c r="O177">
        <v>0.48755346570830799</v>
      </c>
      <c r="P177">
        <f t="shared" si="41"/>
        <v>1.177370108625551</v>
      </c>
      <c r="R177">
        <v>176</v>
      </c>
      <c r="S177">
        <f t="shared" si="29"/>
        <v>0.4890829694323145</v>
      </c>
      <c r="T177">
        <f t="shared" si="30"/>
        <v>3.8659793814432991E-2</v>
      </c>
      <c r="U177">
        <f t="shared" si="31"/>
        <v>0</v>
      </c>
      <c r="V177">
        <f t="shared" si="32"/>
        <v>0.11562897077509529</v>
      </c>
      <c r="W177">
        <f t="shared" si="33"/>
        <v>1</v>
      </c>
      <c r="X177">
        <f t="shared" si="34"/>
        <v>0.18834501993573405</v>
      </c>
      <c r="Y177">
        <f t="shared" si="35"/>
        <v>0.24197953267633829</v>
      </c>
      <c r="Z177">
        <f t="shared" si="36"/>
        <v>0.54558940640837428</v>
      </c>
      <c r="AA177">
        <f t="shared" si="37"/>
        <v>5.3728802206049774E-2</v>
      </c>
      <c r="AB177">
        <f t="shared" si="38"/>
        <v>0.76352348110358814</v>
      </c>
      <c r="AD177">
        <v>1.177370108625551</v>
      </c>
      <c r="AE177">
        <f t="shared" si="39"/>
        <v>3.7590386480339717</v>
      </c>
      <c r="AI177">
        <f t="shared" si="40"/>
        <v>219.27417050040722</v>
      </c>
    </row>
    <row r="178" spans="1:35" x14ac:dyDescent="0.4">
      <c r="A178">
        <v>177</v>
      </c>
      <c r="B178">
        <v>21</v>
      </c>
      <c r="C178">
        <v>0</v>
      </c>
      <c r="D178">
        <v>88.2</v>
      </c>
      <c r="E178">
        <v>0.84599999999999997</v>
      </c>
      <c r="F178">
        <v>12</v>
      </c>
      <c r="G178">
        <v>44</v>
      </c>
      <c r="H178">
        <v>26.654211474219501</v>
      </c>
      <c r="I178">
        <f t="shared" si="28"/>
        <v>70.654211474219494</v>
      </c>
      <c r="J178">
        <v>37.603566660719999</v>
      </c>
      <c r="K178">
        <v>24.06</v>
      </c>
      <c r="L178">
        <v>7593.0430426539897</v>
      </c>
      <c r="M178">
        <v>1.98833973054377</v>
      </c>
      <c r="N178">
        <v>90.720029450285594</v>
      </c>
      <c r="O178">
        <v>3.02735861135272E-2</v>
      </c>
      <c r="P178">
        <f t="shared" si="41"/>
        <v>2.7594646078180053E-2</v>
      </c>
      <c r="R178">
        <v>177</v>
      </c>
      <c r="S178">
        <f t="shared" si="29"/>
        <v>0.57205240174672489</v>
      </c>
      <c r="T178">
        <f t="shared" si="30"/>
        <v>0</v>
      </c>
      <c r="U178">
        <f t="shared" si="31"/>
        <v>0.9206680584551149</v>
      </c>
      <c r="V178">
        <f t="shared" si="32"/>
        <v>0.5190597204574332</v>
      </c>
      <c r="W178">
        <f t="shared" si="33"/>
        <v>0.10204081632653061</v>
      </c>
      <c r="X178">
        <f t="shared" si="34"/>
        <v>0.22574690967923536</v>
      </c>
      <c r="Y178">
        <f t="shared" si="35"/>
        <v>0.47547994013935169</v>
      </c>
      <c r="Z178">
        <f t="shared" si="36"/>
        <v>0.76881401461096044</v>
      </c>
      <c r="AA178">
        <f t="shared" si="37"/>
        <v>3.3964002467628394E-2</v>
      </c>
      <c r="AB178">
        <f t="shared" si="38"/>
        <v>0.90858761992929182</v>
      </c>
      <c r="AD178">
        <v>2.7594646078180053E-2</v>
      </c>
      <c r="AE178">
        <f t="shared" si="39"/>
        <v>3.5289623561504981E-2</v>
      </c>
      <c r="AI178">
        <f t="shared" si="40"/>
        <v>27.885762555257358</v>
      </c>
    </row>
    <row r="179" spans="1:35" x14ac:dyDescent="0.4">
      <c r="A179">
        <v>178</v>
      </c>
      <c r="B179">
        <v>19.3</v>
      </c>
      <c r="C179">
        <v>1</v>
      </c>
      <c r="D179">
        <v>0</v>
      </c>
      <c r="E179">
        <v>7.0000000000000007E-2</v>
      </c>
      <c r="F179">
        <v>100</v>
      </c>
      <c r="G179">
        <v>43</v>
      </c>
      <c r="H179">
        <v>23.059383280096</v>
      </c>
      <c r="I179">
        <f t="shared" si="28"/>
        <v>66.059383280096</v>
      </c>
      <c r="J179">
        <v>20.727234590319998</v>
      </c>
      <c r="K179">
        <v>24.06</v>
      </c>
      <c r="L179">
        <v>5014.6132586331896</v>
      </c>
      <c r="M179">
        <v>13.1051316606955</v>
      </c>
      <c r="N179">
        <v>63.677226057785198</v>
      </c>
      <c r="O179">
        <v>0.381539634599531</v>
      </c>
      <c r="P179">
        <f t="shared" si="41"/>
        <v>6.6389555727197802</v>
      </c>
      <c r="R179">
        <v>178</v>
      </c>
      <c r="S179">
        <f t="shared" si="29"/>
        <v>0.49781659388646293</v>
      </c>
      <c r="T179">
        <f t="shared" si="30"/>
        <v>5.1546391752577319E-3</v>
      </c>
      <c r="U179">
        <f t="shared" si="31"/>
        <v>0</v>
      </c>
      <c r="V179">
        <f t="shared" si="32"/>
        <v>2.6048284625158836E-2</v>
      </c>
      <c r="W179">
        <f t="shared" si="33"/>
        <v>1</v>
      </c>
      <c r="X179">
        <f t="shared" si="34"/>
        <v>4.1093096223419355E-2</v>
      </c>
      <c r="Y179">
        <f t="shared" si="35"/>
        <v>0.19679871372322696</v>
      </c>
      <c r="Z179">
        <f t="shared" si="36"/>
        <v>0.5062561374848229</v>
      </c>
      <c r="AA179">
        <f t="shared" si="37"/>
        <v>0.22677574107342835</v>
      </c>
      <c r="AB179">
        <f t="shared" si="38"/>
        <v>0.63717042985986916</v>
      </c>
      <c r="AD179">
        <v>6.6389555727197802</v>
      </c>
      <c r="AE179">
        <f t="shared" si="39"/>
        <v>21.857216079680963</v>
      </c>
      <c r="AI179">
        <f t="shared" si="40"/>
        <v>229.2267261057558</v>
      </c>
    </row>
    <row r="180" spans="1:35" x14ac:dyDescent="0.4">
      <c r="A180">
        <v>179</v>
      </c>
      <c r="B180">
        <v>16.399999999999999</v>
      </c>
      <c r="C180">
        <v>19.5</v>
      </c>
      <c r="D180">
        <v>0</v>
      </c>
      <c r="E180">
        <v>0.125</v>
      </c>
      <c r="F180">
        <v>100</v>
      </c>
      <c r="G180">
        <v>43</v>
      </c>
      <c r="H180">
        <v>24.063920810704001</v>
      </c>
      <c r="I180">
        <f t="shared" si="28"/>
        <v>67.063920810704005</v>
      </c>
      <c r="J180">
        <v>18.750637766000001</v>
      </c>
      <c r="K180">
        <v>24.06</v>
      </c>
      <c r="L180">
        <v>2182.4318196884901</v>
      </c>
      <c r="M180">
        <v>5.8883682673026598</v>
      </c>
      <c r="N180">
        <v>12.309734611495699</v>
      </c>
      <c r="O180">
        <v>0.467558489801634</v>
      </c>
      <c r="P180">
        <f t="shared" si="41"/>
        <v>61.354795083166906</v>
      </c>
      <c r="R180">
        <v>179</v>
      </c>
      <c r="S180">
        <f t="shared" si="29"/>
        <v>0.37117903930130997</v>
      </c>
      <c r="T180">
        <f t="shared" si="30"/>
        <v>0.10051546391752578</v>
      </c>
      <c r="U180">
        <f t="shared" si="31"/>
        <v>0</v>
      </c>
      <c r="V180">
        <f t="shared" si="32"/>
        <v>6.0991105463786527E-2</v>
      </c>
      <c r="W180">
        <f t="shared" si="33"/>
        <v>1</v>
      </c>
      <c r="X180">
        <f t="shared" si="34"/>
        <v>8.1462763586279449E-2</v>
      </c>
      <c r="Y180">
        <f t="shared" si="35"/>
        <v>0.16415889454724303</v>
      </c>
      <c r="Z180">
        <f t="shared" si="36"/>
        <v>0.21785908635947362</v>
      </c>
      <c r="AA180">
        <f t="shared" si="37"/>
        <v>0.10160683391661569</v>
      </c>
      <c r="AB180">
        <f t="shared" si="38"/>
        <v>0.12161662477125006</v>
      </c>
      <c r="AD180">
        <v>61.354795083166906</v>
      </c>
      <c r="AE180">
        <f t="shared" si="39"/>
        <v>230.3705155908581</v>
      </c>
      <c r="AI180">
        <f t="shared" si="40"/>
        <v>275.47271615623367</v>
      </c>
    </row>
    <row r="181" spans="1:35" x14ac:dyDescent="0.4">
      <c r="A181">
        <v>180</v>
      </c>
      <c r="B181">
        <v>19.399999999999999</v>
      </c>
      <c r="C181">
        <v>50</v>
      </c>
      <c r="D181">
        <v>0</v>
      </c>
      <c r="E181">
        <v>0.14499999999999999</v>
      </c>
      <c r="F181">
        <v>100</v>
      </c>
      <c r="G181">
        <v>43</v>
      </c>
      <c r="H181">
        <v>23.1191140847037</v>
      </c>
      <c r="I181">
        <f t="shared" si="28"/>
        <v>66.119114084703696</v>
      </c>
      <c r="J181">
        <v>22.523650484720001</v>
      </c>
      <c r="K181">
        <v>24.06</v>
      </c>
      <c r="L181">
        <v>828.13261612970405</v>
      </c>
      <c r="M181">
        <v>4.21813008695276</v>
      </c>
      <c r="N181">
        <v>56.978260730024203</v>
      </c>
      <c r="O181">
        <v>7.2630207774915106E-2</v>
      </c>
      <c r="P181">
        <f t="shared" si="41"/>
        <v>33.383422005789399</v>
      </c>
      <c r="R181">
        <v>180</v>
      </c>
      <c r="S181">
        <f t="shared" si="29"/>
        <v>0.50218340611353707</v>
      </c>
      <c r="T181">
        <f t="shared" si="30"/>
        <v>0.25773195876288657</v>
      </c>
      <c r="U181">
        <f t="shared" si="31"/>
        <v>0</v>
      </c>
      <c r="V181">
        <f t="shared" si="32"/>
        <v>7.3697585768742052E-2</v>
      </c>
      <c r="W181">
        <f t="shared" si="33"/>
        <v>1</v>
      </c>
      <c r="X181">
        <f t="shared" si="34"/>
        <v>4.3493516954209985E-2</v>
      </c>
      <c r="Y181">
        <f t="shared" si="35"/>
        <v>0.22646318006084309</v>
      </c>
      <c r="Z181">
        <f t="shared" si="36"/>
        <v>7.9952703923291971E-2</v>
      </c>
      <c r="AA181">
        <f t="shared" si="37"/>
        <v>7.2637907497691848E-2</v>
      </c>
      <c r="AB181">
        <f t="shared" si="38"/>
        <v>0.56993574567259253</v>
      </c>
      <c r="AD181">
        <v>33.383422005789399</v>
      </c>
      <c r="AE181">
        <f t="shared" si="39"/>
        <v>126.62992259224175</v>
      </c>
      <c r="AI181">
        <f t="shared" si="40"/>
        <v>279.31977905165451</v>
      </c>
    </row>
    <row r="182" spans="1:35" x14ac:dyDescent="0.4">
      <c r="A182">
        <v>181</v>
      </c>
      <c r="B182">
        <v>18.600000000000001</v>
      </c>
      <c r="C182">
        <v>3</v>
      </c>
      <c r="D182">
        <v>0</v>
      </c>
      <c r="E182">
        <v>0.127</v>
      </c>
      <c r="F182">
        <v>100</v>
      </c>
      <c r="G182">
        <v>43</v>
      </c>
      <c r="H182">
        <v>26.4698154475854</v>
      </c>
      <c r="I182">
        <f t="shared" si="28"/>
        <v>69.469815447585404</v>
      </c>
      <c r="J182">
        <v>21.200675989392</v>
      </c>
      <c r="K182">
        <v>24.06</v>
      </c>
      <c r="L182">
        <v>5168.0449725811604</v>
      </c>
      <c r="M182">
        <v>28.872179309728399</v>
      </c>
      <c r="N182">
        <v>29.717079389784701</v>
      </c>
      <c r="O182">
        <v>0.228555974606173</v>
      </c>
      <c r="P182">
        <f t="shared" si="41"/>
        <v>37.834160087194213</v>
      </c>
      <c r="R182">
        <v>181</v>
      </c>
      <c r="S182">
        <f t="shared" si="29"/>
        <v>0.46724890829694332</v>
      </c>
      <c r="T182">
        <f t="shared" si="30"/>
        <v>1.5463917525773196E-2</v>
      </c>
      <c r="U182">
        <f t="shared" si="31"/>
        <v>0</v>
      </c>
      <c r="V182">
        <f t="shared" si="32"/>
        <v>6.2261753494282084E-2</v>
      </c>
      <c r="W182">
        <f t="shared" si="33"/>
        <v>1</v>
      </c>
      <c r="X182">
        <f t="shared" si="34"/>
        <v>0.17814921206790593</v>
      </c>
      <c r="Y182">
        <f t="shared" si="35"/>
        <v>0.204616717610515</v>
      </c>
      <c r="Z182">
        <f t="shared" si="36"/>
        <v>0.52187987304188899</v>
      </c>
      <c r="AA182">
        <f t="shared" si="37"/>
        <v>0.500242393052857</v>
      </c>
      <c r="AB182">
        <f t="shared" si="38"/>
        <v>0.29632678842251908</v>
      </c>
      <c r="AD182">
        <v>37.834160087194213</v>
      </c>
      <c r="AE182">
        <f t="shared" si="39"/>
        <v>124.94383093023214</v>
      </c>
      <c r="AI182">
        <f t="shared" si="40"/>
        <v>230.24079467412855</v>
      </c>
    </row>
    <row r="183" spans="1:35" x14ac:dyDescent="0.4">
      <c r="A183">
        <v>182</v>
      </c>
      <c r="B183">
        <v>17.8</v>
      </c>
      <c r="C183">
        <v>9</v>
      </c>
      <c r="D183">
        <v>0</v>
      </c>
      <c r="E183">
        <v>5.8999999999999997E-2</v>
      </c>
      <c r="F183">
        <v>100</v>
      </c>
      <c r="G183">
        <v>43</v>
      </c>
      <c r="H183">
        <v>24.7161287693011</v>
      </c>
      <c r="I183">
        <f t="shared" si="28"/>
        <v>67.716128769301093</v>
      </c>
      <c r="J183">
        <v>19.021022781184001</v>
      </c>
      <c r="K183">
        <v>24.06</v>
      </c>
      <c r="L183">
        <v>420.06614589530699</v>
      </c>
      <c r="M183">
        <v>0.54159729119718802</v>
      </c>
      <c r="N183">
        <v>10.6708627859604</v>
      </c>
      <c r="O183">
        <v>0.25129994815655099</v>
      </c>
      <c r="P183">
        <f t="shared" si="41"/>
        <v>78.869212778489114</v>
      </c>
      <c r="R183">
        <v>182</v>
      </c>
      <c r="S183">
        <f t="shared" si="29"/>
        <v>0.43231441048034941</v>
      </c>
      <c r="T183">
        <f t="shared" si="30"/>
        <v>4.6391752577319589E-2</v>
      </c>
      <c r="U183">
        <f t="shared" si="31"/>
        <v>0</v>
      </c>
      <c r="V183">
        <f t="shared" si="32"/>
        <v>1.9059720457433288E-2</v>
      </c>
      <c r="W183">
        <f t="shared" si="33"/>
        <v>1</v>
      </c>
      <c r="X183">
        <f t="shared" si="34"/>
        <v>0.10767325103719469</v>
      </c>
      <c r="Y183">
        <f t="shared" si="35"/>
        <v>0.16862380003272948</v>
      </c>
      <c r="Z183">
        <f t="shared" si="36"/>
        <v>3.8399869397767725E-2</v>
      </c>
      <c r="AA183">
        <f t="shared" si="37"/>
        <v>8.871428387094784E-3</v>
      </c>
      <c r="AB183">
        <f t="shared" si="38"/>
        <v>0.10516796080270253</v>
      </c>
      <c r="AD183">
        <v>78.869212778489114</v>
      </c>
      <c r="AE183">
        <f t="shared" si="39"/>
        <v>280.67687535883954</v>
      </c>
      <c r="AI183">
        <f t="shared" si="40"/>
        <v>255.87634955498339</v>
      </c>
    </row>
    <row r="184" spans="1:35" x14ac:dyDescent="0.4">
      <c r="A184">
        <v>183</v>
      </c>
      <c r="B184">
        <v>18.5</v>
      </c>
      <c r="C184">
        <v>0</v>
      </c>
      <c r="D184">
        <v>87.9</v>
      </c>
      <c r="E184">
        <v>0.84799999999999998</v>
      </c>
      <c r="F184">
        <v>54</v>
      </c>
      <c r="G184">
        <v>42</v>
      </c>
      <c r="H184">
        <v>26.588773064607398</v>
      </c>
      <c r="I184">
        <f t="shared" si="28"/>
        <v>68.588773064607395</v>
      </c>
      <c r="J184">
        <v>34.438921571839998</v>
      </c>
      <c r="K184">
        <v>24.06</v>
      </c>
      <c r="L184">
        <v>3409.7145920980001</v>
      </c>
      <c r="M184">
        <v>3.3676673542517102</v>
      </c>
      <c r="N184">
        <v>61.7183712257089</v>
      </c>
      <c r="O184">
        <v>0.38042267439833599</v>
      </c>
      <c r="P184">
        <f t="shared" si="41"/>
        <v>6.4337133722630294E-2</v>
      </c>
      <c r="R184">
        <v>183</v>
      </c>
      <c r="S184">
        <f t="shared" si="29"/>
        <v>0.46288209606986902</v>
      </c>
      <c r="T184">
        <f t="shared" si="30"/>
        <v>0</v>
      </c>
      <c r="U184">
        <f t="shared" si="31"/>
        <v>0.9175365344467642</v>
      </c>
      <c r="V184">
        <f t="shared" si="32"/>
        <v>0.5203303684879288</v>
      </c>
      <c r="W184">
        <f t="shared" si="33"/>
        <v>0.53061224489795922</v>
      </c>
      <c r="X184">
        <f t="shared" si="34"/>
        <v>0.14274248325024158</v>
      </c>
      <c r="Y184">
        <f t="shared" si="35"/>
        <v>0.42322171418943166</v>
      </c>
      <c r="Z184">
        <f t="shared" si="36"/>
        <v>0.34283156432039458</v>
      </c>
      <c r="AA184">
        <f t="shared" si="37"/>
        <v>5.7887321254661298E-2</v>
      </c>
      <c r="AB184">
        <f t="shared" si="38"/>
        <v>0.61751023167111541</v>
      </c>
      <c r="AD184">
        <v>6.4337133722630294E-2</v>
      </c>
      <c r="AE184">
        <f t="shared" si="39"/>
        <v>9.5451814595110665E-2</v>
      </c>
      <c r="AI184">
        <f t="shared" si="40"/>
        <v>48.361932016775441</v>
      </c>
    </row>
    <row r="185" spans="1:35" x14ac:dyDescent="0.4">
      <c r="A185">
        <v>184</v>
      </c>
      <c r="B185">
        <v>20.7</v>
      </c>
      <c r="C185">
        <v>0</v>
      </c>
      <c r="D185">
        <v>75.7</v>
      </c>
      <c r="E185">
        <v>0.85099999999999998</v>
      </c>
      <c r="F185">
        <v>12</v>
      </c>
      <c r="G185">
        <v>42</v>
      </c>
      <c r="H185">
        <v>23.982331087994901</v>
      </c>
      <c r="I185">
        <f t="shared" si="28"/>
        <v>65.982331087994908</v>
      </c>
      <c r="J185">
        <v>38.360293557360002</v>
      </c>
      <c r="K185">
        <v>24.06</v>
      </c>
      <c r="L185">
        <v>8299.5775420159607</v>
      </c>
      <c r="M185">
        <v>2.0228282531067299</v>
      </c>
      <c r="N185">
        <v>53.301312363540397</v>
      </c>
      <c r="O185">
        <v>0.139081538771856</v>
      </c>
      <c r="P185">
        <f t="shared" si="41"/>
        <v>2.3347847654795341E-2</v>
      </c>
      <c r="R185">
        <v>184</v>
      </c>
      <c r="S185">
        <f t="shared" si="29"/>
        <v>0.55895196506550215</v>
      </c>
      <c r="T185">
        <f t="shared" si="30"/>
        <v>0</v>
      </c>
      <c r="U185">
        <f t="shared" si="31"/>
        <v>0.79018789144050106</v>
      </c>
      <c r="V185">
        <f t="shared" si="32"/>
        <v>0.52223634053367207</v>
      </c>
      <c r="W185">
        <f t="shared" si="33"/>
        <v>0.10204081632653061</v>
      </c>
      <c r="X185">
        <f t="shared" si="34"/>
        <v>3.799657541665806E-2</v>
      </c>
      <c r="Y185">
        <f t="shared" si="35"/>
        <v>0.48797587697787742</v>
      </c>
      <c r="Z185">
        <f t="shared" si="36"/>
        <v>0.84075942860613206</v>
      </c>
      <c r="AA185">
        <f t="shared" si="37"/>
        <v>3.4562177916003356E-2</v>
      </c>
      <c r="AB185">
        <f t="shared" si="38"/>
        <v>0.53303176870036206</v>
      </c>
      <c r="AD185">
        <v>2.3347847654795341E-2</v>
      </c>
      <c r="AE185">
        <f t="shared" si="39"/>
        <v>3.0970775079157339E-2</v>
      </c>
      <c r="AI185">
        <f t="shared" si="40"/>
        <v>32.649379664751876</v>
      </c>
    </row>
    <row r="186" spans="1:35" x14ac:dyDescent="0.4">
      <c r="A186">
        <v>185</v>
      </c>
      <c r="B186">
        <v>20.2</v>
      </c>
      <c r="C186">
        <v>0</v>
      </c>
      <c r="D186">
        <v>73.8</v>
      </c>
      <c r="E186">
        <v>0.84199999999999997</v>
      </c>
      <c r="F186">
        <v>54</v>
      </c>
      <c r="G186">
        <v>42</v>
      </c>
      <c r="H186">
        <v>26.383545975671499</v>
      </c>
      <c r="I186">
        <f t="shared" si="28"/>
        <v>68.383545975671495</v>
      </c>
      <c r="J186">
        <v>38.540257190512001</v>
      </c>
      <c r="K186">
        <v>24.06</v>
      </c>
      <c r="L186">
        <v>5620.3714095270097</v>
      </c>
      <c r="M186">
        <v>33.437200612234399</v>
      </c>
      <c r="N186">
        <v>25.405669811389899</v>
      </c>
      <c r="O186">
        <v>0.14663791629359299</v>
      </c>
      <c r="P186">
        <f t="shared" si="41"/>
        <v>3.3350371233551279E-2</v>
      </c>
      <c r="R186">
        <v>185</v>
      </c>
      <c r="S186">
        <f t="shared" si="29"/>
        <v>0.53711790393013104</v>
      </c>
      <c r="T186">
        <f t="shared" si="30"/>
        <v>0</v>
      </c>
      <c r="U186">
        <f t="shared" si="31"/>
        <v>0.7703549060542797</v>
      </c>
      <c r="V186">
        <f t="shared" si="32"/>
        <v>0.51651842439644213</v>
      </c>
      <c r="W186">
        <f t="shared" si="33"/>
        <v>0.53061224489795922</v>
      </c>
      <c r="X186">
        <f t="shared" si="34"/>
        <v>0.13449495733732142</v>
      </c>
      <c r="Y186">
        <f t="shared" si="35"/>
        <v>0.49094764156439352</v>
      </c>
      <c r="Z186">
        <f t="shared" si="36"/>
        <v>0.56793963770506894</v>
      </c>
      <c r="AA186">
        <f t="shared" si="37"/>
        <v>0.5794189846126383</v>
      </c>
      <c r="AB186">
        <f t="shared" si="38"/>
        <v>0.25305499237304468</v>
      </c>
      <c r="AD186">
        <v>3.3350371233551279E-2</v>
      </c>
      <c r="AE186">
        <f t="shared" si="39"/>
        <v>5.0632452778821779E-2</v>
      </c>
      <c r="AI186">
        <f t="shared" si="40"/>
        <v>51.819757640011844</v>
      </c>
    </row>
    <row r="187" spans="1:35" x14ac:dyDescent="0.4">
      <c r="A187">
        <v>186</v>
      </c>
      <c r="B187">
        <v>21.9</v>
      </c>
      <c r="C187">
        <v>0</v>
      </c>
      <c r="D187">
        <v>75.8</v>
      </c>
      <c r="E187">
        <v>0.84099999999999997</v>
      </c>
      <c r="F187">
        <v>30</v>
      </c>
      <c r="G187">
        <v>42</v>
      </c>
      <c r="H187">
        <v>26.578239768570398</v>
      </c>
      <c r="I187">
        <f t="shared" si="28"/>
        <v>68.578239768570398</v>
      </c>
      <c r="J187">
        <v>40.812119277972002</v>
      </c>
      <c r="K187">
        <v>24.06</v>
      </c>
      <c r="L187">
        <v>1732.8437323055</v>
      </c>
      <c r="M187">
        <v>26.942603478341798</v>
      </c>
      <c r="N187">
        <v>27.801032294143301</v>
      </c>
      <c r="O187">
        <v>0.100731854749288</v>
      </c>
      <c r="P187">
        <f t="shared" si="41"/>
        <v>0.10452494517165681</v>
      </c>
      <c r="R187">
        <v>186</v>
      </c>
      <c r="S187">
        <f t="shared" si="29"/>
        <v>0.611353711790393</v>
      </c>
      <c r="T187">
        <f t="shared" si="30"/>
        <v>0</v>
      </c>
      <c r="U187">
        <f t="shared" si="31"/>
        <v>0.79123173277661796</v>
      </c>
      <c r="V187">
        <f t="shared" si="32"/>
        <v>0.51588310038119434</v>
      </c>
      <c r="W187">
        <f t="shared" si="33"/>
        <v>0.2857142857142857</v>
      </c>
      <c r="X187">
        <f t="shared" si="34"/>
        <v>0.14231917835192615</v>
      </c>
      <c r="Y187">
        <f t="shared" si="35"/>
        <v>0.52846321723217204</v>
      </c>
      <c r="Z187">
        <f t="shared" si="36"/>
        <v>0.17207816397949613</v>
      </c>
      <c r="AA187">
        <f t="shared" si="37"/>
        <v>0.46677546543929821</v>
      </c>
      <c r="AB187">
        <f t="shared" si="38"/>
        <v>0.27709623339493311</v>
      </c>
      <c r="AD187">
        <v>0.10452494517165681</v>
      </c>
      <c r="AE187">
        <f t="shared" si="39"/>
        <v>0.14386459654677985</v>
      </c>
      <c r="AI187">
        <f t="shared" si="40"/>
        <v>37.636615174030688</v>
      </c>
    </row>
    <row r="188" spans="1:35" x14ac:dyDescent="0.4">
      <c r="A188">
        <v>187</v>
      </c>
      <c r="B188">
        <v>23.7</v>
      </c>
      <c r="C188">
        <v>0</v>
      </c>
      <c r="D188">
        <v>65.400000000000006</v>
      </c>
      <c r="E188">
        <v>0.78200000000000003</v>
      </c>
      <c r="F188">
        <v>58</v>
      </c>
      <c r="G188">
        <v>42</v>
      </c>
      <c r="H188">
        <v>23.403024564775802</v>
      </c>
      <c r="I188">
        <f t="shared" si="28"/>
        <v>65.403024564775805</v>
      </c>
      <c r="J188">
        <v>41.948439769296002</v>
      </c>
      <c r="K188">
        <v>24.06</v>
      </c>
      <c r="L188">
        <v>2894.64053427403</v>
      </c>
      <c r="M188">
        <v>2.2789495828647501</v>
      </c>
      <c r="N188">
        <v>15.381638652382399</v>
      </c>
      <c r="O188">
        <v>0.28332722593458798</v>
      </c>
      <c r="P188">
        <f t="shared" si="41"/>
        <v>7.0129554894161117E-2</v>
      </c>
      <c r="R188">
        <v>187</v>
      </c>
      <c r="S188">
        <f t="shared" si="29"/>
        <v>0.6899563318777292</v>
      </c>
      <c r="T188">
        <f t="shared" si="30"/>
        <v>0</v>
      </c>
      <c r="U188">
        <f t="shared" si="31"/>
        <v>0.68267223382045938</v>
      </c>
      <c r="V188">
        <f t="shared" si="32"/>
        <v>0.47839898348157561</v>
      </c>
      <c r="W188">
        <f t="shared" si="33"/>
        <v>0.5714285714285714</v>
      </c>
      <c r="X188">
        <f t="shared" si="34"/>
        <v>1.4715800999663072E-2</v>
      </c>
      <c r="Y188">
        <f t="shared" si="35"/>
        <v>0.54722743606852497</v>
      </c>
      <c r="Z188">
        <f t="shared" si="36"/>
        <v>0.29038229770739454</v>
      </c>
      <c r="AA188">
        <f t="shared" si="37"/>
        <v>3.9004394626989271E-2</v>
      </c>
      <c r="AB188">
        <f t="shared" si="38"/>
        <v>0.15244802752336251</v>
      </c>
      <c r="AD188">
        <v>7.0129554894161117E-2</v>
      </c>
      <c r="AE188">
        <f t="shared" si="39"/>
        <v>0.10691788137805899</v>
      </c>
      <c r="AI188">
        <f t="shared" si="40"/>
        <v>52.457664303471596</v>
      </c>
    </row>
    <row r="189" spans="1:35" x14ac:dyDescent="0.4">
      <c r="A189">
        <v>188</v>
      </c>
      <c r="B189">
        <v>21.1</v>
      </c>
      <c r="C189">
        <v>0</v>
      </c>
      <c r="D189">
        <v>25.6</v>
      </c>
      <c r="E189">
        <v>0.624</v>
      </c>
      <c r="F189">
        <v>86</v>
      </c>
      <c r="G189">
        <v>42</v>
      </c>
      <c r="H189">
        <v>25.420156313223799</v>
      </c>
      <c r="I189">
        <f t="shared" si="28"/>
        <v>67.420156313223799</v>
      </c>
      <c r="J189">
        <v>33.549068894080001</v>
      </c>
      <c r="K189">
        <v>24.06</v>
      </c>
      <c r="L189">
        <v>5194.7367040974495</v>
      </c>
      <c r="M189">
        <v>0.60352338815783202</v>
      </c>
      <c r="N189">
        <v>46.831191125546098</v>
      </c>
      <c r="O189">
        <v>3.2492973756475703E-2</v>
      </c>
      <c r="P189">
        <f t="shared" si="41"/>
        <v>7.751922828239699E-2</v>
      </c>
      <c r="R189">
        <v>188</v>
      </c>
      <c r="S189">
        <f t="shared" si="29"/>
        <v>0.57641921397379925</v>
      </c>
      <c r="T189">
        <f t="shared" si="30"/>
        <v>0</v>
      </c>
      <c r="U189">
        <f t="shared" si="31"/>
        <v>0.26722338204592905</v>
      </c>
      <c r="V189">
        <f t="shared" si="32"/>
        <v>0.37801778907242689</v>
      </c>
      <c r="W189">
        <f t="shared" si="33"/>
        <v>0.8571428571428571</v>
      </c>
      <c r="X189">
        <f t="shared" si="34"/>
        <v>9.5778912362583624E-2</v>
      </c>
      <c r="Y189">
        <f t="shared" si="35"/>
        <v>0.40852745275078778</v>
      </c>
      <c r="Z189">
        <f t="shared" si="36"/>
        <v>0.52459785450765117</v>
      </c>
      <c r="AA189">
        <f t="shared" si="37"/>
        <v>9.9454863073180095E-3</v>
      </c>
      <c r="AB189">
        <f t="shared" si="38"/>
        <v>0.46809389593854944</v>
      </c>
      <c r="AD189">
        <v>7.751922828239699E-2</v>
      </c>
      <c r="AE189">
        <f t="shared" si="39"/>
        <v>0.16392187278397546</v>
      </c>
      <c r="AI189">
        <f t="shared" si="40"/>
        <v>111.45962932811952</v>
      </c>
    </row>
    <row r="190" spans="1:35" x14ac:dyDescent="0.4">
      <c r="A190">
        <v>189</v>
      </c>
      <c r="B190">
        <v>22.4</v>
      </c>
      <c r="C190">
        <v>0</v>
      </c>
      <c r="D190">
        <v>91.1</v>
      </c>
      <c r="E190">
        <v>0.91400000000000003</v>
      </c>
      <c r="F190">
        <v>30</v>
      </c>
      <c r="G190">
        <v>42</v>
      </c>
      <c r="H190">
        <v>24.0044187464994</v>
      </c>
      <c r="I190">
        <f t="shared" si="28"/>
        <v>66.004418746499397</v>
      </c>
      <c r="J190">
        <v>42.963951810175999</v>
      </c>
      <c r="K190">
        <v>24.06</v>
      </c>
      <c r="L190">
        <v>1998.10338286818</v>
      </c>
      <c r="M190">
        <v>8.8114528734542095</v>
      </c>
      <c r="N190">
        <v>58.949721381170498</v>
      </c>
      <c r="O190">
        <v>0.38687653886840101</v>
      </c>
      <c r="P190">
        <f t="shared" si="41"/>
        <v>7.5781481593224453E-2</v>
      </c>
      <c r="R190">
        <v>189</v>
      </c>
      <c r="S190">
        <f t="shared" si="29"/>
        <v>0.63318777292576411</v>
      </c>
      <c r="T190">
        <f t="shared" si="30"/>
        <v>0</v>
      </c>
      <c r="U190">
        <f t="shared" si="31"/>
        <v>0.95093945720250517</v>
      </c>
      <c r="V190">
        <f t="shared" si="32"/>
        <v>0.56226175349428209</v>
      </c>
      <c r="W190">
        <f t="shared" si="33"/>
        <v>0.2857142857142857</v>
      </c>
      <c r="X190">
        <f t="shared" si="34"/>
        <v>3.8884219132777835E-2</v>
      </c>
      <c r="Y190">
        <f t="shared" si="35"/>
        <v>0.56399672810498291</v>
      </c>
      <c r="Z190">
        <f t="shared" si="36"/>
        <v>0.19908918098316744</v>
      </c>
      <c r="AA190">
        <f t="shared" si="37"/>
        <v>0.15230536534053141</v>
      </c>
      <c r="AB190">
        <f t="shared" si="38"/>
        <v>0.58972246314046251</v>
      </c>
      <c r="AD190">
        <v>7.5781481593224453E-2</v>
      </c>
      <c r="AE190">
        <f t="shared" si="39"/>
        <v>9.8145385875535257E-2</v>
      </c>
      <c r="AI190">
        <f t="shared" si="40"/>
        <v>29.511041236108976</v>
      </c>
    </row>
    <row r="191" spans="1:35" x14ac:dyDescent="0.4">
      <c r="A191">
        <v>190</v>
      </c>
      <c r="B191">
        <v>22.5</v>
      </c>
      <c r="C191">
        <v>0</v>
      </c>
      <c r="D191">
        <v>57.9</v>
      </c>
      <c r="E191">
        <v>0.755</v>
      </c>
      <c r="F191">
        <v>56</v>
      </c>
      <c r="G191">
        <v>42</v>
      </c>
      <c r="H191">
        <v>23.036844326919301</v>
      </c>
      <c r="I191">
        <f t="shared" ref="I191:I257" si="42">G191+H191</f>
        <v>65.036844326919294</v>
      </c>
      <c r="J191">
        <v>39.5177121554999</v>
      </c>
      <c r="K191">
        <v>24.06</v>
      </c>
      <c r="L191">
        <v>6506.4813896361802</v>
      </c>
      <c r="M191">
        <v>3.4467621449529902</v>
      </c>
      <c r="N191">
        <v>50.075974342644201</v>
      </c>
      <c r="O191">
        <v>0.361651754386281</v>
      </c>
      <c r="P191">
        <f t="shared" si="41"/>
        <v>3.5054896063437611E-2</v>
      </c>
      <c r="R191">
        <v>190</v>
      </c>
      <c r="S191">
        <f t="shared" si="29"/>
        <v>0.63755458515283847</v>
      </c>
      <c r="T191">
        <f t="shared" si="30"/>
        <v>0</v>
      </c>
      <c r="U191">
        <f t="shared" si="31"/>
        <v>0.60438413361169108</v>
      </c>
      <c r="V191">
        <f t="shared" si="32"/>
        <v>0.46124523506988563</v>
      </c>
      <c r="W191">
        <f t="shared" si="33"/>
        <v>0.55102040816326525</v>
      </c>
      <c r="X191">
        <f t="shared" si="34"/>
        <v>0</v>
      </c>
      <c r="Y191">
        <f t="shared" si="35"/>
        <v>0.5070884917961288</v>
      </c>
      <c r="Z191">
        <f t="shared" si="36"/>
        <v>0.65817097024690208</v>
      </c>
      <c r="AA191">
        <f t="shared" si="37"/>
        <v>5.9259156241372929E-2</v>
      </c>
      <c r="AB191">
        <f t="shared" si="38"/>
        <v>0.50066041392807947</v>
      </c>
      <c r="AD191">
        <v>3.5054896063437611E-2</v>
      </c>
      <c r="AE191">
        <f t="shared" si="39"/>
        <v>5.5604500774679537E-2</v>
      </c>
      <c r="AI191">
        <f t="shared" si="40"/>
        <v>58.62121135391196</v>
      </c>
    </row>
    <row r="192" spans="1:35" x14ac:dyDescent="0.4">
      <c r="A192">
        <v>191</v>
      </c>
      <c r="B192">
        <v>15.1</v>
      </c>
      <c r="C192">
        <v>1.5</v>
      </c>
      <c r="D192">
        <v>0</v>
      </c>
      <c r="E192">
        <v>0.156</v>
      </c>
      <c r="F192">
        <v>100</v>
      </c>
      <c r="G192">
        <v>42</v>
      </c>
      <c r="H192">
        <v>23.674721368342301</v>
      </c>
      <c r="I192">
        <f t="shared" si="42"/>
        <v>65.674721368342304</v>
      </c>
      <c r="J192">
        <v>17.835751028607898</v>
      </c>
      <c r="K192">
        <v>24.06</v>
      </c>
      <c r="L192">
        <v>1086.3952469107601</v>
      </c>
      <c r="M192">
        <v>0.790876266797511</v>
      </c>
      <c r="N192">
        <v>34.4945339016163</v>
      </c>
      <c r="O192">
        <v>0.198117868549222</v>
      </c>
      <c r="P192">
        <f t="shared" si="41"/>
        <v>62.571124093536241</v>
      </c>
      <c r="R192">
        <v>191</v>
      </c>
      <c r="S192">
        <f t="shared" si="29"/>
        <v>0.31441048034934499</v>
      </c>
      <c r="T192">
        <f t="shared" si="30"/>
        <v>7.7319587628865982E-3</v>
      </c>
      <c r="U192">
        <f t="shared" si="31"/>
        <v>0</v>
      </c>
      <c r="V192">
        <f t="shared" si="32"/>
        <v>8.0686149936467597E-2</v>
      </c>
      <c r="W192">
        <f t="shared" si="33"/>
        <v>1</v>
      </c>
      <c r="X192">
        <f t="shared" si="34"/>
        <v>2.5634566351210707E-2</v>
      </c>
      <c r="Y192">
        <f t="shared" si="35"/>
        <v>0.14905124218862034</v>
      </c>
      <c r="Z192">
        <f t="shared" si="36"/>
        <v>0.10625122424721734</v>
      </c>
      <c r="AA192">
        <f t="shared" si="37"/>
        <v>1.3194970015413723E-2</v>
      </c>
      <c r="AB192">
        <f t="shared" si="38"/>
        <v>0.34427608053050435</v>
      </c>
      <c r="AD192">
        <v>62.571124093536241</v>
      </c>
      <c r="AE192">
        <f t="shared" si="39"/>
        <v>225.50352253402562</v>
      </c>
      <c r="AI192">
        <f t="shared" si="40"/>
        <v>260.39551118967466</v>
      </c>
    </row>
    <row r="193" spans="1:35" x14ac:dyDescent="0.4">
      <c r="A193">
        <v>192</v>
      </c>
      <c r="B193">
        <v>13.3</v>
      </c>
      <c r="C193">
        <v>1.5</v>
      </c>
      <c r="D193">
        <v>0</v>
      </c>
      <c r="E193">
        <v>0.107</v>
      </c>
      <c r="F193">
        <v>100</v>
      </c>
      <c r="G193">
        <v>42</v>
      </c>
      <c r="H193">
        <v>23.257152689666</v>
      </c>
      <c r="I193">
        <f t="shared" si="42"/>
        <v>65.257152689666</v>
      </c>
      <c r="J193">
        <v>15.175193640255999</v>
      </c>
      <c r="K193">
        <v>24.06</v>
      </c>
      <c r="L193">
        <v>9592.3343486809608</v>
      </c>
      <c r="M193">
        <v>9.7983338489509197</v>
      </c>
      <c r="N193">
        <v>35.1709122507079</v>
      </c>
      <c r="O193">
        <v>0.48637550973214999</v>
      </c>
      <c r="P193">
        <f t="shared" si="41"/>
        <v>3.8984007459792149</v>
      </c>
      <c r="R193">
        <v>192</v>
      </c>
      <c r="S193">
        <f t="shared" si="29"/>
        <v>0.23580786026200876</v>
      </c>
      <c r="T193">
        <f t="shared" si="30"/>
        <v>7.7319587628865982E-3</v>
      </c>
      <c r="U193">
        <f t="shared" si="31"/>
        <v>0</v>
      </c>
      <c r="V193">
        <f t="shared" si="32"/>
        <v>4.9555273189326551E-2</v>
      </c>
      <c r="W193">
        <f t="shared" si="33"/>
        <v>1</v>
      </c>
      <c r="X193">
        <f t="shared" si="34"/>
        <v>8.853601832036909E-3</v>
      </c>
      <c r="Y193">
        <f t="shared" si="35"/>
        <v>0.10511708677834372</v>
      </c>
      <c r="Z193">
        <f t="shared" si="36"/>
        <v>0.97239903535510097</v>
      </c>
      <c r="AA193">
        <f t="shared" si="37"/>
        <v>0.16942201534874213</v>
      </c>
      <c r="AB193">
        <f t="shared" si="38"/>
        <v>0.35106460420054475</v>
      </c>
      <c r="AD193">
        <v>3.8984007459792149</v>
      </c>
      <c r="AE193">
        <f t="shared" si="39"/>
        <v>15.256362020634954</v>
      </c>
      <c r="AI193">
        <f t="shared" si="40"/>
        <v>291.34924844169154</v>
      </c>
    </row>
    <row r="194" spans="1:35" x14ac:dyDescent="0.4">
      <c r="A194">
        <v>193</v>
      </c>
      <c r="B194">
        <v>14.6</v>
      </c>
      <c r="C194">
        <v>9</v>
      </c>
      <c r="D194">
        <v>0</v>
      </c>
      <c r="E194">
        <v>9.8000000000000004E-2</v>
      </c>
      <c r="F194">
        <v>100</v>
      </c>
      <c r="G194">
        <v>42</v>
      </c>
      <c r="H194">
        <v>26.127939844411799</v>
      </c>
      <c r="I194">
        <f t="shared" si="42"/>
        <v>68.127939844411799</v>
      </c>
      <c r="J194">
        <v>16.448983861087999</v>
      </c>
      <c r="K194">
        <v>24.06</v>
      </c>
      <c r="L194">
        <v>4507.9878244547099</v>
      </c>
      <c r="M194">
        <v>37.7983237998099</v>
      </c>
      <c r="N194">
        <v>21.098669974021298</v>
      </c>
      <c r="O194">
        <v>0.22415331217568901</v>
      </c>
      <c r="P194">
        <f t="shared" si="41"/>
        <v>8.6923948049797701</v>
      </c>
      <c r="R194">
        <v>193</v>
      </c>
      <c r="S194">
        <f t="shared" ref="S194:S257" si="43">($B194-$B$304)/($B$305-$B$304)</f>
        <v>0.29257641921397376</v>
      </c>
      <c r="T194">
        <f t="shared" ref="T194:T257" si="44">($C194-$C$304)/($C$305-$C$304)</f>
        <v>4.6391752577319589E-2</v>
      </c>
      <c r="U194">
        <f t="shared" ref="U194:U257" si="45">($D194-$D$304)/($D$305-$D$304)</f>
        <v>0</v>
      </c>
      <c r="V194">
        <f t="shared" ref="V194:V257" si="46">($E194-$E$304)/($E$305-$E$304)</f>
        <v>4.3837357052096571E-2</v>
      </c>
      <c r="W194">
        <f t="shared" ref="W194:W257" si="47">($F194-$F$304)/($F$305-$F$304)</f>
        <v>1</v>
      </c>
      <c r="X194">
        <f t="shared" ref="X194:X257" si="48">($I194-$I$304)/($I$305-$I$304)</f>
        <v>0.12422283292140636</v>
      </c>
      <c r="Y194">
        <f t="shared" ref="Y194:Y257" si="49">($J194-$J$304)/($J$305-$J$304)</f>
        <v>0.12615136244070418</v>
      </c>
      <c r="Z194">
        <f t="shared" ref="Z194:Z257" si="50">($L194-$L$304)/($L$305-$L$304)</f>
        <v>0.45466718233065906</v>
      </c>
      <c r="AA194">
        <f t="shared" ref="AA194:AA257" si="51">($M194-$M$304)/($M$305-$M$304)</f>
        <v>0.65505912876158279</v>
      </c>
      <c r="AB194">
        <f t="shared" ref="AB194:AB257" si="52">($N194-$N$304)/($N$305-$N$304)</f>
        <v>0.20982745503080913</v>
      </c>
      <c r="AD194">
        <v>8.6923948049797701</v>
      </c>
      <c r="AE194">
        <f t="shared" ref="AE194:AE257" si="53">AD194/((S194+(1-T194)+U194+V194+(1-W194))/5)</f>
        <v>33.690877540696249</v>
      </c>
      <c r="AI194">
        <f t="shared" ref="AI194:AI257" si="54">ABS((AD194-AE194)/AD194)*100</f>
        <v>287.590282040516</v>
      </c>
    </row>
    <row r="195" spans="1:35" x14ac:dyDescent="0.4">
      <c r="A195">
        <v>194</v>
      </c>
      <c r="B195">
        <v>10.9</v>
      </c>
      <c r="C195">
        <v>16</v>
      </c>
      <c r="D195">
        <v>0</v>
      </c>
      <c r="E195">
        <v>2.9000000000000001E-2</v>
      </c>
      <c r="F195">
        <v>100</v>
      </c>
      <c r="G195">
        <v>42</v>
      </c>
      <c r="H195">
        <v>25.386712757796399</v>
      </c>
      <c r="I195">
        <f t="shared" si="42"/>
        <v>67.386712757796403</v>
      </c>
      <c r="J195">
        <v>11.381456479936</v>
      </c>
      <c r="K195">
        <v>24.06</v>
      </c>
      <c r="L195">
        <v>650.44077043846505</v>
      </c>
      <c r="M195">
        <v>4.1306890434916497</v>
      </c>
      <c r="N195">
        <v>97.435100995187099</v>
      </c>
      <c r="O195">
        <v>4.9115951533053002E-3</v>
      </c>
      <c r="P195">
        <f t="shared" ref="P195:P258" si="55">1000/(L195*E195*(ABS(1+(-0.4)*(J195-B195))))</f>
        <v>65.659283302597458</v>
      </c>
      <c r="R195">
        <v>194</v>
      </c>
      <c r="S195">
        <f t="shared" si="43"/>
        <v>0.13100436681222707</v>
      </c>
      <c r="T195">
        <f t="shared" si="44"/>
        <v>8.247422680412371E-2</v>
      </c>
      <c r="U195">
        <f t="shared" si="45"/>
        <v>0</v>
      </c>
      <c r="V195">
        <f t="shared" si="46"/>
        <v>0</v>
      </c>
      <c r="W195">
        <f t="shared" si="47"/>
        <v>1</v>
      </c>
      <c r="X195">
        <f t="shared" si="48"/>
        <v>9.4434905626251717E-2</v>
      </c>
      <c r="Y195">
        <f t="shared" si="49"/>
        <v>4.2470575668696831E-2</v>
      </c>
      <c r="Z195">
        <f t="shared" si="50"/>
        <v>6.1858593284155571E-2</v>
      </c>
      <c r="AA195">
        <f t="shared" si="51"/>
        <v>7.1121313526951599E-2</v>
      </c>
      <c r="AB195">
        <f t="shared" si="52"/>
        <v>0.97598395541194183</v>
      </c>
      <c r="AD195">
        <v>65.659283302597458</v>
      </c>
      <c r="AE195">
        <f t="shared" si="53"/>
        <v>313.10155424855037</v>
      </c>
      <c r="AI195">
        <f t="shared" si="54"/>
        <v>376.85801382508265</v>
      </c>
    </row>
    <row r="196" spans="1:35" x14ac:dyDescent="0.4">
      <c r="A196">
        <v>195</v>
      </c>
      <c r="B196">
        <v>14.6</v>
      </c>
      <c r="C196">
        <v>9.5</v>
      </c>
      <c r="D196">
        <v>0</v>
      </c>
      <c r="E196">
        <v>0.35799999999999998</v>
      </c>
      <c r="F196">
        <v>96</v>
      </c>
      <c r="G196">
        <v>42</v>
      </c>
      <c r="H196">
        <v>26.8082699929186</v>
      </c>
      <c r="I196">
        <f t="shared" si="42"/>
        <v>68.808269992918596</v>
      </c>
      <c r="J196">
        <v>21.203746321808001</v>
      </c>
      <c r="K196">
        <v>24.06</v>
      </c>
      <c r="L196">
        <v>2773.3045724367598</v>
      </c>
      <c r="M196">
        <v>31.048055600957699</v>
      </c>
      <c r="N196">
        <v>67.498918407308096</v>
      </c>
      <c r="O196">
        <v>0.107049477961629</v>
      </c>
      <c r="P196">
        <f t="shared" si="55"/>
        <v>0.61359089685500134</v>
      </c>
      <c r="R196">
        <v>195</v>
      </c>
      <c r="S196">
        <f t="shared" si="43"/>
        <v>0.29257641921397376</v>
      </c>
      <c r="T196">
        <f t="shared" si="44"/>
        <v>4.8969072164948453E-2</v>
      </c>
      <c r="U196">
        <f t="shared" si="45"/>
        <v>0</v>
      </c>
      <c r="V196">
        <f t="shared" si="46"/>
        <v>0.2090216010165184</v>
      </c>
      <c r="W196">
        <f t="shared" si="47"/>
        <v>0.95918367346938771</v>
      </c>
      <c r="X196">
        <f t="shared" si="48"/>
        <v>0.15156347571005496</v>
      </c>
      <c r="Y196">
        <f t="shared" si="49"/>
        <v>0.20466741843813721</v>
      </c>
      <c r="Z196">
        <f t="shared" si="50"/>
        <v>0.27802682742990931</v>
      </c>
      <c r="AA196">
        <f t="shared" si="51"/>
        <v>0.53798120235495173</v>
      </c>
      <c r="AB196">
        <f t="shared" si="52"/>
        <v>0.67552714102484313</v>
      </c>
      <c r="AD196">
        <v>0.61359089685500134</v>
      </c>
      <c r="AE196">
        <f t="shared" si="53"/>
        <v>2.0542798162487843</v>
      </c>
      <c r="AI196">
        <f t="shared" si="54"/>
        <v>234.79633201504856</v>
      </c>
    </row>
    <row r="197" spans="1:35" x14ac:dyDescent="0.4">
      <c r="A197">
        <v>196</v>
      </c>
      <c r="B197">
        <v>13.5</v>
      </c>
      <c r="C197">
        <v>7</v>
      </c>
      <c r="D197">
        <v>0</v>
      </c>
      <c r="E197">
        <v>8.3000000000000004E-2</v>
      </c>
      <c r="F197">
        <v>100</v>
      </c>
      <c r="G197">
        <v>42</v>
      </c>
      <c r="H197">
        <v>24.5897166264124</v>
      </c>
      <c r="I197">
        <f t="shared" si="42"/>
        <v>66.589716626412397</v>
      </c>
      <c r="J197">
        <v>15.00874275714</v>
      </c>
      <c r="K197">
        <v>24.06</v>
      </c>
      <c r="L197">
        <v>616.44001733608297</v>
      </c>
      <c r="M197">
        <v>19.3284354031296</v>
      </c>
      <c r="N197">
        <v>15.354480354102</v>
      </c>
      <c r="O197">
        <v>0.195974691794574</v>
      </c>
      <c r="P197">
        <f t="shared" si="55"/>
        <v>49.292939654524488</v>
      </c>
      <c r="R197">
        <v>196</v>
      </c>
      <c r="S197">
        <f t="shared" si="43"/>
        <v>0.24454148471615719</v>
      </c>
      <c r="T197">
        <f t="shared" si="44"/>
        <v>3.608247422680412E-2</v>
      </c>
      <c r="U197">
        <f t="shared" si="45"/>
        <v>0</v>
      </c>
      <c r="V197">
        <f t="shared" si="46"/>
        <v>3.4307496823379927E-2</v>
      </c>
      <c r="W197">
        <f t="shared" si="47"/>
        <v>1</v>
      </c>
      <c r="X197">
        <f t="shared" si="48"/>
        <v>6.2405770095611275E-2</v>
      </c>
      <c r="Y197">
        <f t="shared" si="49"/>
        <v>0.10236846011875263</v>
      </c>
      <c r="Z197">
        <f t="shared" si="50"/>
        <v>5.8396344433876479E-2</v>
      </c>
      <c r="AA197">
        <f t="shared" si="51"/>
        <v>0.3347138964324558</v>
      </c>
      <c r="AB197">
        <f t="shared" si="52"/>
        <v>0.15217545115990835</v>
      </c>
      <c r="AD197">
        <v>49.292939654524488</v>
      </c>
      <c r="AE197">
        <f t="shared" si="53"/>
        <v>198.31939211619053</v>
      </c>
      <c r="AI197">
        <f t="shared" si="54"/>
        <v>302.32819041861961</v>
      </c>
    </row>
    <row r="198" spans="1:35" x14ac:dyDescent="0.4">
      <c r="A198">
        <v>197</v>
      </c>
      <c r="B198">
        <v>13.8</v>
      </c>
      <c r="C198">
        <v>0</v>
      </c>
      <c r="D198">
        <v>23.7</v>
      </c>
      <c r="E198">
        <v>0.497</v>
      </c>
      <c r="F198">
        <v>82</v>
      </c>
      <c r="G198">
        <v>42</v>
      </c>
      <c r="H198">
        <v>23.827433671090301</v>
      </c>
      <c r="I198">
        <f t="shared" si="42"/>
        <v>65.827433671090304</v>
      </c>
      <c r="J198">
        <v>22.358827735919999</v>
      </c>
      <c r="K198">
        <v>24.06</v>
      </c>
      <c r="L198">
        <v>573.38258383407401</v>
      </c>
      <c r="M198">
        <v>20.6523257953389</v>
      </c>
      <c r="N198">
        <v>76.096071872957594</v>
      </c>
      <c r="O198">
        <v>0.29741194484641897</v>
      </c>
      <c r="P198">
        <f t="shared" si="55"/>
        <v>1.4479398395153285</v>
      </c>
      <c r="R198">
        <v>197</v>
      </c>
      <c r="S198">
        <f t="shared" si="43"/>
        <v>0.25764192139737996</v>
      </c>
      <c r="T198">
        <f t="shared" si="44"/>
        <v>0</v>
      </c>
      <c r="U198">
        <f t="shared" si="45"/>
        <v>0.24739039665970772</v>
      </c>
      <c r="V198">
        <f t="shared" si="46"/>
        <v>0.29733163913595934</v>
      </c>
      <c r="W198">
        <f t="shared" si="47"/>
        <v>0.81632653061224492</v>
      </c>
      <c r="X198">
        <f t="shared" si="48"/>
        <v>3.1771663947177849E-2</v>
      </c>
      <c r="Y198">
        <f t="shared" si="49"/>
        <v>0.22374143901040328</v>
      </c>
      <c r="Z198">
        <f t="shared" si="50"/>
        <v>5.4011866561006816E-2</v>
      </c>
      <c r="AA198">
        <f t="shared" si="51"/>
        <v>0.35767570140723914</v>
      </c>
      <c r="AB198">
        <f t="shared" si="52"/>
        <v>0.76181313742746815</v>
      </c>
      <c r="AD198">
        <v>1.4479398395153285</v>
      </c>
      <c r="AE198">
        <f t="shared" si="53"/>
        <v>3.6452984725673772</v>
      </c>
      <c r="AI198">
        <f t="shared" si="54"/>
        <v>151.75759193058562</v>
      </c>
    </row>
    <row r="199" spans="1:35" x14ac:dyDescent="0.4">
      <c r="A199">
        <v>198</v>
      </c>
      <c r="B199">
        <v>18</v>
      </c>
      <c r="C199">
        <v>0</v>
      </c>
      <c r="D199">
        <v>74.900000000000006</v>
      </c>
      <c r="E199">
        <v>0.88300000000000001</v>
      </c>
      <c r="F199">
        <v>44</v>
      </c>
      <c r="G199">
        <v>42</v>
      </c>
      <c r="H199">
        <v>23.6757880507745</v>
      </c>
      <c r="I199">
        <f t="shared" si="42"/>
        <v>65.6757880507745</v>
      </c>
      <c r="J199">
        <v>35.071179997439998</v>
      </c>
      <c r="K199">
        <v>24.06</v>
      </c>
      <c r="L199">
        <v>1548.2353703638701</v>
      </c>
      <c r="M199">
        <v>0.26494874074083802</v>
      </c>
      <c r="N199">
        <v>88.235245538519706</v>
      </c>
      <c r="O199">
        <v>0.35816090391505601</v>
      </c>
      <c r="P199">
        <f t="shared" si="55"/>
        <v>0.12550111870324057</v>
      </c>
      <c r="R199">
        <v>198</v>
      </c>
      <c r="S199">
        <f t="shared" si="43"/>
        <v>0.44104803493449785</v>
      </c>
      <c r="T199">
        <f t="shared" si="44"/>
        <v>0</v>
      </c>
      <c r="U199">
        <f t="shared" si="45"/>
        <v>0.78183716075156584</v>
      </c>
      <c r="V199">
        <f t="shared" si="46"/>
        <v>0.54256670902160098</v>
      </c>
      <c r="W199">
        <f t="shared" si="47"/>
        <v>0.42857142857142855</v>
      </c>
      <c r="X199">
        <f t="shared" si="48"/>
        <v>2.5677433455383005E-2</v>
      </c>
      <c r="Y199">
        <f t="shared" si="49"/>
        <v>0.43366228579723842</v>
      </c>
      <c r="Z199">
        <f t="shared" si="50"/>
        <v>0.15327975422193302</v>
      </c>
      <c r="AA199">
        <f t="shared" si="51"/>
        <v>4.0731836838195663E-3</v>
      </c>
      <c r="AB199">
        <f t="shared" si="52"/>
        <v>0.88364889381156109</v>
      </c>
      <c r="AD199">
        <v>0.12550111870324057</v>
      </c>
      <c r="AE199">
        <f t="shared" si="53"/>
        <v>0.18805156432896564</v>
      </c>
      <c r="AI199">
        <f t="shared" si="54"/>
        <v>49.840548253304092</v>
      </c>
    </row>
    <row r="200" spans="1:35" x14ac:dyDescent="0.4">
      <c r="A200">
        <v>199</v>
      </c>
      <c r="B200">
        <v>18.399999999999999</v>
      </c>
      <c r="C200">
        <v>6.5</v>
      </c>
      <c r="D200">
        <v>0</v>
      </c>
      <c r="E200">
        <v>0.20599999999999999</v>
      </c>
      <c r="F200">
        <v>98</v>
      </c>
      <c r="G200">
        <v>42</v>
      </c>
      <c r="H200">
        <v>25.372762768797202</v>
      </c>
      <c r="I200">
        <f t="shared" si="42"/>
        <v>67.372762768797202</v>
      </c>
      <c r="J200">
        <v>22.751831925375999</v>
      </c>
      <c r="K200">
        <v>24.06</v>
      </c>
      <c r="L200">
        <v>4008.3573583931902</v>
      </c>
      <c r="M200">
        <v>12.9704935755426</v>
      </c>
      <c r="N200">
        <v>41.279721958337397</v>
      </c>
      <c r="O200">
        <v>2.2640626746572301E-3</v>
      </c>
      <c r="P200">
        <f t="shared" si="55"/>
        <v>1.6349511756475403</v>
      </c>
      <c r="R200">
        <v>199</v>
      </c>
      <c r="S200">
        <f t="shared" si="43"/>
        <v>0.45851528384279472</v>
      </c>
      <c r="T200">
        <f t="shared" si="44"/>
        <v>3.3505154639175257E-2</v>
      </c>
      <c r="U200">
        <f t="shared" si="45"/>
        <v>0</v>
      </c>
      <c r="V200">
        <f t="shared" si="46"/>
        <v>0.11245235069885641</v>
      </c>
      <c r="W200">
        <f t="shared" si="47"/>
        <v>0.97959183673469385</v>
      </c>
      <c r="X200">
        <f t="shared" si="48"/>
        <v>9.3874293007554996E-2</v>
      </c>
      <c r="Y200">
        <f t="shared" si="49"/>
        <v>0.23023117203102625</v>
      </c>
      <c r="Z200">
        <f t="shared" si="50"/>
        <v>0.40379051493811502</v>
      </c>
      <c r="AA200">
        <f t="shared" si="51"/>
        <v>0.22444055269858104</v>
      </c>
      <c r="AB200">
        <f t="shared" si="52"/>
        <v>0.41237614581288445</v>
      </c>
      <c r="AD200">
        <v>1.6349511756475403</v>
      </c>
      <c r="AE200">
        <f t="shared" si="53"/>
        <v>5.247390670136201</v>
      </c>
      <c r="AI200">
        <f t="shared" si="54"/>
        <v>220.95090962321336</v>
      </c>
    </row>
    <row r="201" spans="1:35" x14ac:dyDescent="0.4">
      <c r="A201">
        <v>200</v>
      </c>
      <c r="B201">
        <v>18.899999999999999</v>
      </c>
      <c r="C201">
        <v>1.5</v>
      </c>
      <c r="D201">
        <v>0</v>
      </c>
      <c r="E201">
        <v>0.17599999999999999</v>
      </c>
      <c r="F201">
        <v>98</v>
      </c>
      <c r="G201">
        <v>42</v>
      </c>
      <c r="H201">
        <v>25.307098818336801</v>
      </c>
      <c r="I201">
        <f t="shared" si="42"/>
        <v>67.307098818336797</v>
      </c>
      <c r="J201">
        <v>22.492990680576</v>
      </c>
      <c r="K201">
        <v>24.06</v>
      </c>
      <c r="L201">
        <v>9628.7225933076497</v>
      </c>
      <c r="M201">
        <v>4.6098752943948798</v>
      </c>
      <c r="N201">
        <v>98.733424345050395</v>
      </c>
      <c r="O201">
        <v>0.31586008111049102</v>
      </c>
      <c r="P201">
        <f t="shared" si="55"/>
        <v>1.349715412647754</v>
      </c>
      <c r="R201">
        <v>200</v>
      </c>
      <c r="S201">
        <f t="shared" si="43"/>
        <v>0.48034934497816589</v>
      </c>
      <c r="T201">
        <f t="shared" si="44"/>
        <v>7.7319587628865982E-3</v>
      </c>
      <c r="U201">
        <f t="shared" si="45"/>
        <v>0</v>
      </c>
      <c r="V201">
        <f t="shared" si="46"/>
        <v>9.3392630241423122E-2</v>
      </c>
      <c r="W201">
        <f t="shared" si="47"/>
        <v>0.97959183673469385</v>
      </c>
      <c r="X201">
        <f t="shared" si="48"/>
        <v>9.1235435068406201E-2</v>
      </c>
      <c r="Y201">
        <f t="shared" si="49"/>
        <v>0.22595689043671827</v>
      </c>
      <c r="Z201">
        <f t="shared" si="50"/>
        <v>0.97610439910816449</v>
      </c>
      <c r="AA201">
        <f t="shared" si="51"/>
        <v>7.94324103553498E-2</v>
      </c>
      <c r="AB201">
        <f t="shared" si="52"/>
        <v>0.98901467823704436</v>
      </c>
      <c r="AD201">
        <v>1.349715412647754</v>
      </c>
      <c r="AE201">
        <f t="shared" si="53"/>
        <v>4.2539710837285893</v>
      </c>
      <c r="AI201">
        <f t="shared" si="54"/>
        <v>215.17540985795813</v>
      </c>
    </row>
    <row r="202" spans="1:35" x14ac:dyDescent="0.4">
      <c r="A202">
        <v>201</v>
      </c>
      <c r="B202">
        <v>19.3</v>
      </c>
      <c r="C202">
        <v>1</v>
      </c>
      <c r="D202">
        <v>13.3</v>
      </c>
      <c r="E202">
        <v>0.51700000000000002</v>
      </c>
      <c r="F202">
        <v>86</v>
      </c>
      <c r="G202">
        <v>42</v>
      </c>
      <c r="H202">
        <v>25.9873149006599</v>
      </c>
      <c r="I202">
        <f t="shared" si="42"/>
        <v>67.987314900659896</v>
      </c>
      <c r="J202">
        <v>30.415869754264001</v>
      </c>
      <c r="K202">
        <v>24.06</v>
      </c>
      <c r="L202">
        <v>9075.7167478596602</v>
      </c>
      <c r="M202">
        <v>14.4494515050426</v>
      </c>
      <c r="N202">
        <v>17.895601800448301</v>
      </c>
      <c r="O202">
        <v>0.40905471087482498</v>
      </c>
      <c r="P202">
        <f t="shared" si="55"/>
        <v>6.183998951981267E-2</v>
      </c>
      <c r="R202">
        <v>201</v>
      </c>
      <c r="S202">
        <f t="shared" si="43"/>
        <v>0.49781659388646293</v>
      </c>
      <c r="T202">
        <f t="shared" si="44"/>
        <v>5.1546391752577319E-3</v>
      </c>
      <c r="U202">
        <f t="shared" si="45"/>
        <v>0.13883089770354906</v>
      </c>
      <c r="V202">
        <f t="shared" si="46"/>
        <v>0.31003811944091486</v>
      </c>
      <c r="W202">
        <f t="shared" si="47"/>
        <v>0.8571428571428571</v>
      </c>
      <c r="X202">
        <f t="shared" si="48"/>
        <v>0.11857149384326443</v>
      </c>
      <c r="Y202">
        <f t="shared" si="49"/>
        <v>0.35678849814575586</v>
      </c>
      <c r="Z202">
        <f t="shared" si="50"/>
        <v>0.91979259193040586</v>
      </c>
      <c r="AA202">
        <f t="shared" si="51"/>
        <v>0.25009187832412388</v>
      </c>
      <c r="AB202">
        <f t="shared" si="52"/>
        <v>0.1776796133054547</v>
      </c>
      <c r="AD202">
        <v>6.183998951981267E-2</v>
      </c>
      <c r="AE202">
        <f t="shared" si="53"/>
        <v>0.14834087059725204</v>
      </c>
      <c r="AI202">
        <f t="shared" si="54"/>
        <v>139.87855067427799</v>
      </c>
    </row>
    <row r="203" spans="1:35" x14ac:dyDescent="0.4">
      <c r="A203">
        <v>202</v>
      </c>
      <c r="B203">
        <v>17.399999999999999</v>
      </c>
      <c r="C203">
        <v>0</v>
      </c>
      <c r="D203">
        <v>39.799999999999997</v>
      </c>
      <c r="E203">
        <v>0.48099999999999998</v>
      </c>
      <c r="F203">
        <v>54</v>
      </c>
      <c r="G203">
        <v>42</v>
      </c>
      <c r="H203">
        <v>26.541395511988298</v>
      </c>
      <c r="I203">
        <f t="shared" si="42"/>
        <v>68.541395511988298</v>
      </c>
      <c r="J203">
        <v>26.716981493976</v>
      </c>
      <c r="K203">
        <v>24.06</v>
      </c>
      <c r="L203">
        <v>602.18424453798104</v>
      </c>
      <c r="M203">
        <v>20.044998700884001</v>
      </c>
      <c r="N203">
        <v>85.815343699751807</v>
      </c>
      <c r="O203">
        <v>5.3939793467136003E-2</v>
      </c>
      <c r="P203">
        <f t="shared" si="55"/>
        <v>1.2661158009827862</v>
      </c>
      <c r="R203">
        <v>202</v>
      </c>
      <c r="S203">
        <f t="shared" si="43"/>
        <v>0.41484716157205237</v>
      </c>
      <c r="T203">
        <f t="shared" si="44"/>
        <v>0</v>
      </c>
      <c r="U203">
        <f t="shared" si="45"/>
        <v>0.41544885177453028</v>
      </c>
      <c r="V203">
        <f t="shared" si="46"/>
        <v>0.28716645489199488</v>
      </c>
      <c r="W203">
        <f t="shared" si="47"/>
        <v>0.53061224489795922</v>
      </c>
      <c r="X203">
        <f t="shared" si="48"/>
        <v>0.1408385065630374</v>
      </c>
      <c r="Y203">
        <f t="shared" si="49"/>
        <v>0.29570824015763281</v>
      </c>
      <c r="Z203">
        <f t="shared" si="50"/>
        <v>5.6944699147331038E-2</v>
      </c>
      <c r="AA203">
        <f t="shared" si="51"/>
        <v>0.34714210558930791</v>
      </c>
      <c r="AB203">
        <f t="shared" si="52"/>
        <v>0.859361361643045</v>
      </c>
      <c r="AD203">
        <v>1.2661158009827862</v>
      </c>
      <c r="AE203">
        <f t="shared" si="53"/>
        <v>2.4472151297336109</v>
      </c>
      <c r="AI203">
        <f t="shared" si="54"/>
        <v>93.285253041943719</v>
      </c>
    </row>
    <row r="204" spans="1:35" x14ac:dyDescent="0.4">
      <c r="A204">
        <v>203</v>
      </c>
      <c r="B204">
        <v>16.3</v>
      </c>
      <c r="C204">
        <v>0</v>
      </c>
      <c r="D204">
        <v>0.9</v>
      </c>
      <c r="E204">
        <v>0.35599999999999998</v>
      </c>
      <c r="F204">
        <v>98</v>
      </c>
      <c r="G204">
        <v>42</v>
      </c>
      <c r="H204">
        <v>26.366392397623901</v>
      </c>
      <c r="I204">
        <f t="shared" si="42"/>
        <v>68.366392397623898</v>
      </c>
      <c r="J204">
        <v>22.794497871088002</v>
      </c>
      <c r="K204">
        <v>24.06</v>
      </c>
      <c r="L204">
        <v>1024.8067618657101</v>
      </c>
      <c r="M204">
        <v>1.21465011640256</v>
      </c>
      <c r="N204">
        <v>5.8973099232371204</v>
      </c>
      <c r="O204">
        <v>7.6344520287481094E-2</v>
      </c>
      <c r="P204">
        <f t="shared" si="55"/>
        <v>1.7154806919857442</v>
      </c>
      <c r="R204">
        <v>203</v>
      </c>
      <c r="S204">
        <f t="shared" si="43"/>
        <v>0.36681222707423583</v>
      </c>
      <c r="T204">
        <f t="shared" si="44"/>
        <v>0</v>
      </c>
      <c r="U204">
        <f t="shared" si="45"/>
        <v>9.3945720250521933E-3</v>
      </c>
      <c r="V204">
        <f t="shared" si="46"/>
        <v>0.20775095298602284</v>
      </c>
      <c r="W204">
        <f t="shared" si="47"/>
        <v>0.97959183673469385</v>
      </c>
      <c r="X204">
        <f t="shared" si="48"/>
        <v>0.133805601072608</v>
      </c>
      <c r="Y204">
        <f t="shared" si="49"/>
        <v>0.23093572074621058</v>
      </c>
      <c r="Z204">
        <f t="shared" si="50"/>
        <v>9.9979755468406206E-2</v>
      </c>
      <c r="AA204">
        <f t="shared" si="51"/>
        <v>2.0544983691248263E-2</v>
      </c>
      <c r="AB204">
        <f t="shared" si="52"/>
        <v>5.7257827898082606E-2</v>
      </c>
      <c r="AD204">
        <v>1.7154806919857442</v>
      </c>
      <c r="AE204">
        <f t="shared" si="53"/>
        <v>5.3462887598520332</v>
      </c>
      <c r="AI204">
        <f t="shared" si="54"/>
        <v>211.6496026349017</v>
      </c>
    </row>
    <row r="205" spans="1:35" x14ac:dyDescent="0.4">
      <c r="A205">
        <v>204</v>
      </c>
      <c r="B205">
        <v>17.5</v>
      </c>
      <c r="C205">
        <v>0</v>
      </c>
      <c r="D205">
        <v>82.4</v>
      </c>
      <c r="E205">
        <v>0.85599999999999998</v>
      </c>
      <c r="F205">
        <v>32</v>
      </c>
      <c r="G205">
        <v>42</v>
      </c>
      <c r="H205">
        <v>26.899272170673999</v>
      </c>
      <c r="I205">
        <f t="shared" si="42"/>
        <v>68.899272170673996</v>
      </c>
      <c r="J205">
        <v>34.496776403200002</v>
      </c>
      <c r="K205">
        <v>24.06</v>
      </c>
      <c r="L205">
        <v>6584.3302997922601</v>
      </c>
      <c r="M205">
        <v>0.68345724541742003</v>
      </c>
      <c r="N205">
        <v>40.679945074998301</v>
      </c>
      <c r="O205">
        <v>0.262546415072965</v>
      </c>
      <c r="P205">
        <f t="shared" si="55"/>
        <v>3.059730633606211E-2</v>
      </c>
      <c r="R205">
        <v>204</v>
      </c>
      <c r="S205">
        <f t="shared" si="43"/>
        <v>0.41921397379912667</v>
      </c>
      <c r="T205">
        <f t="shared" si="44"/>
        <v>0</v>
      </c>
      <c r="U205">
        <f t="shared" si="45"/>
        <v>0.86012526096033415</v>
      </c>
      <c r="V205">
        <f t="shared" si="46"/>
        <v>0.52541296060991105</v>
      </c>
      <c r="W205">
        <f t="shared" si="47"/>
        <v>0.30612244897959184</v>
      </c>
      <c r="X205">
        <f t="shared" si="48"/>
        <v>0.15522060900109066</v>
      </c>
      <c r="Y205">
        <f t="shared" si="49"/>
        <v>0.4241770790927914</v>
      </c>
      <c r="Z205">
        <f t="shared" si="50"/>
        <v>0.66609821523679269</v>
      </c>
      <c r="AA205">
        <f t="shared" si="51"/>
        <v>1.1331874222871869E-2</v>
      </c>
      <c r="AB205">
        <f t="shared" si="52"/>
        <v>0.4063564386848269</v>
      </c>
      <c r="AD205">
        <v>3.059730633606211E-2</v>
      </c>
      <c r="AE205">
        <f t="shared" si="53"/>
        <v>4.3727557006618567E-2</v>
      </c>
      <c r="AI205">
        <f t="shared" si="54"/>
        <v>42.913093480654183</v>
      </c>
    </row>
    <row r="206" spans="1:35" x14ac:dyDescent="0.4">
      <c r="A206">
        <v>205</v>
      </c>
      <c r="B206">
        <v>14.3</v>
      </c>
      <c r="C206">
        <v>15.5</v>
      </c>
      <c r="D206">
        <v>0</v>
      </c>
      <c r="E206">
        <v>7.2999999999999995E-2</v>
      </c>
      <c r="F206">
        <v>100</v>
      </c>
      <c r="G206">
        <v>42</v>
      </c>
      <c r="H206">
        <v>24.600084549999501</v>
      </c>
      <c r="I206">
        <f t="shared" si="42"/>
        <v>66.600084549999508</v>
      </c>
      <c r="J206">
        <v>15.66237965354</v>
      </c>
      <c r="K206">
        <v>24.06</v>
      </c>
      <c r="L206">
        <v>9863.3875354567008</v>
      </c>
      <c r="M206">
        <v>2.4163803745269701</v>
      </c>
      <c r="N206">
        <v>57.577373184420203</v>
      </c>
      <c r="O206">
        <v>0.22754423532950999</v>
      </c>
      <c r="P206">
        <f t="shared" si="55"/>
        <v>3.0520644525401965</v>
      </c>
      <c r="R206">
        <v>205</v>
      </c>
      <c r="S206">
        <f t="shared" si="43"/>
        <v>0.27947598253275113</v>
      </c>
      <c r="T206">
        <f t="shared" si="44"/>
        <v>7.9896907216494839E-2</v>
      </c>
      <c r="U206">
        <f t="shared" si="45"/>
        <v>0</v>
      </c>
      <c r="V206">
        <f t="shared" si="46"/>
        <v>2.7954256670902157E-2</v>
      </c>
      <c r="W206">
        <f t="shared" si="47"/>
        <v>1</v>
      </c>
      <c r="X206">
        <f t="shared" si="48"/>
        <v>6.2822429118994799E-2</v>
      </c>
      <c r="Y206">
        <f t="shared" si="49"/>
        <v>0.11316205739804959</v>
      </c>
      <c r="Z206">
        <f t="shared" si="50"/>
        <v>1</v>
      </c>
      <c r="AA206">
        <f t="shared" si="51"/>
        <v>4.1388020230927546E-2</v>
      </c>
      <c r="AB206">
        <f t="shared" si="52"/>
        <v>0.57594878420811846</v>
      </c>
      <c r="AD206">
        <v>3.0520644525401965</v>
      </c>
      <c r="AE206">
        <f t="shared" si="53"/>
        <v>12.431696855023262</v>
      </c>
      <c r="AI206">
        <f t="shared" si="54"/>
        <v>307.32091501791547</v>
      </c>
    </row>
    <row r="207" spans="1:35" x14ac:dyDescent="0.4">
      <c r="A207">
        <v>206</v>
      </c>
      <c r="B207">
        <v>15.4</v>
      </c>
      <c r="C207">
        <v>0</v>
      </c>
      <c r="D207">
        <v>0</v>
      </c>
      <c r="E207">
        <v>0.27700000000000002</v>
      </c>
      <c r="F207">
        <v>94</v>
      </c>
      <c r="G207">
        <v>42</v>
      </c>
      <c r="H207">
        <v>25.0436326630102</v>
      </c>
      <c r="I207">
        <f t="shared" si="42"/>
        <v>67.0436326630102</v>
      </c>
      <c r="J207">
        <v>20.454520769799998</v>
      </c>
      <c r="K207">
        <v>24.06</v>
      </c>
      <c r="L207">
        <v>398.57985537247703</v>
      </c>
      <c r="M207">
        <v>12.5255869512029</v>
      </c>
      <c r="N207">
        <v>93.511697960326899</v>
      </c>
      <c r="O207">
        <v>0.28963655009119299</v>
      </c>
      <c r="P207">
        <f t="shared" si="55"/>
        <v>8.8641165195611133</v>
      </c>
      <c r="R207">
        <v>206</v>
      </c>
      <c r="S207">
        <f t="shared" si="43"/>
        <v>0.32751091703056773</v>
      </c>
      <c r="T207">
        <f t="shared" si="44"/>
        <v>0</v>
      </c>
      <c r="U207">
        <f t="shared" si="45"/>
        <v>0</v>
      </c>
      <c r="V207">
        <f t="shared" si="46"/>
        <v>0.15756035578144856</v>
      </c>
      <c r="W207">
        <f t="shared" si="47"/>
        <v>0.93877551020408168</v>
      </c>
      <c r="X207">
        <f t="shared" si="48"/>
        <v>8.0647437380088074E-2</v>
      </c>
      <c r="Y207">
        <f t="shared" si="49"/>
        <v>0.19229535235026368</v>
      </c>
      <c r="Z207">
        <f t="shared" si="50"/>
        <v>3.6211950664455352E-2</v>
      </c>
      <c r="AA207">
        <f t="shared" si="51"/>
        <v>0.21672400818689438</v>
      </c>
      <c r="AB207">
        <f t="shared" si="52"/>
        <v>0.93660641707851167</v>
      </c>
      <c r="AD207">
        <v>8.8641165195611133</v>
      </c>
      <c r="AE207">
        <f t="shared" si="53"/>
        <v>28.66242259052424</v>
      </c>
      <c r="AI207">
        <f t="shared" si="54"/>
        <v>223.3534050152964</v>
      </c>
    </row>
    <row r="208" spans="1:35" x14ac:dyDescent="0.4">
      <c r="A208">
        <v>207</v>
      </c>
      <c r="B208">
        <v>16.899999999999999</v>
      </c>
      <c r="C208">
        <v>0</v>
      </c>
      <c r="D208">
        <v>68.900000000000006</v>
      </c>
      <c r="E208">
        <v>0.78400000000000003</v>
      </c>
      <c r="F208">
        <v>36</v>
      </c>
      <c r="G208">
        <v>42</v>
      </c>
      <c r="H208">
        <v>24.522348101773702</v>
      </c>
      <c r="I208">
        <f t="shared" si="42"/>
        <v>66.522348101773702</v>
      </c>
      <c r="J208">
        <v>32.487167993151999</v>
      </c>
      <c r="K208">
        <v>24.06</v>
      </c>
      <c r="L208">
        <v>669.67419507026602</v>
      </c>
      <c r="M208">
        <v>27.289887877739702</v>
      </c>
      <c r="N208">
        <v>59.116422321607303</v>
      </c>
      <c r="O208">
        <v>0.206708226202273</v>
      </c>
      <c r="P208">
        <f t="shared" si="55"/>
        <v>0.3638435700787892</v>
      </c>
      <c r="R208">
        <v>207</v>
      </c>
      <c r="S208">
        <f t="shared" si="43"/>
        <v>0.3930131004366812</v>
      </c>
      <c r="T208">
        <f t="shared" si="44"/>
        <v>0</v>
      </c>
      <c r="U208">
        <f t="shared" si="45"/>
        <v>0.71920668058455128</v>
      </c>
      <c r="V208">
        <f t="shared" si="46"/>
        <v>0.47966963151207115</v>
      </c>
      <c r="W208">
        <f t="shared" si="47"/>
        <v>0.34693877551020408</v>
      </c>
      <c r="X208">
        <f t="shared" si="48"/>
        <v>5.9698409894997681E-2</v>
      </c>
      <c r="Y208">
        <f t="shared" si="49"/>
        <v>0.3909921349952164</v>
      </c>
      <c r="Z208">
        <f t="shared" si="50"/>
        <v>6.3817105853505599E-2</v>
      </c>
      <c r="AA208">
        <f t="shared" si="51"/>
        <v>0.47279883164596126</v>
      </c>
      <c r="AB208">
        <f t="shared" si="52"/>
        <v>0.59139557003617116</v>
      </c>
      <c r="AD208">
        <v>0.3638435700787892</v>
      </c>
      <c r="AE208">
        <f t="shared" si="53"/>
        <v>0.56063036202698191</v>
      </c>
      <c r="AI208">
        <f t="shared" si="54"/>
        <v>54.08554888178432</v>
      </c>
    </row>
    <row r="209" spans="1:35" x14ac:dyDescent="0.4">
      <c r="A209">
        <v>208</v>
      </c>
      <c r="B209">
        <v>16.7</v>
      </c>
      <c r="C209">
        <v>0</v>
      </c>
      <c r="D209">
        <v>59.5</v>
      </c>
      <c r="E209">
        <v>0.79100000000000004</v>
      </c>
      <c r="F209">
        <v>46</v>
      </c>
      <c r="G209">
        <v>42</v>
      </c>
      <c r="H209">
        <v>23.3224740159426</v>
      </c>
      <c r="I209">
        <f t="shared" si="42"/>
        <v>65.322474015942603</v>
      </c>
      <c r="J209">
        <v>32.571099454279903</v>
      </c>
      <c r="K209">
        <v>24.06</v>
      </c>
      <c r="L209">
        <v>7024.78237476496</v>
      </c>
      <c r="M209">
        <v>0.91646953431524902</v>
      </c>
      <c r="N209">
        <v>96.026411950167699</v>
      </c>
      <c r="O209">
        <v>3.7257889518576899E-2</v>
      </c>
      <c r="P209">
        <f t="shared" si="55"/>
        <v>3.3648331312903679E-2</v>
      </c>
      <c r="R209">
        <v>208</v>
      </c>
      <c r="S209">
        <f t="shared" si="43"/>
        <v>0.3842794759825327</v>
      </c>
      <c r="T209">
        <f t="shared" si="44"/>
        <v>0</v>
      </c>
      <c r="U209">
        <f t="shared" si="45"/>
        <v>0.62108559498956162</v>
      </c>
      <c r="V209">
        <f t="shared" si="46"/>
        <v>0.48411689961880555</v>
      </c>
      <c r="W209">
        <f t="shared" si="47"/>
        <v>0.44897959183673469</v>
      </c>
      <c r="X209">
        <f t="shared" si="48"/>
        <v>1.1478690624778432E-2</v>
      </c>
      <c r="Y209">
        <f t="shared" si="49"/>
        <v>0.39237810692468833</v>
      </c>
      <c r="Z209">
        <f t="shared" si="50"/>
        <v>0.71094883032715173</v>
      </c>
      <c r="AA209">
        <f t="shared" si="51"/>
        <v>1.5373283365112974E-2</v>
      </c>
      <c r="AB209">
        <f t="shared" si="52"/>
        <v>0.96184553874221235</v>
      </c>
      <c r="AD209">
        <v>3.3648331312903679E-2</v>
      </c>
      <c r="AE209">
        <f t="shared" si="53"/>
        <v>5.5333505982473462E-2</v>
      </c>
      <c r="AI209">
        <f t="shared" si="54"/>
        <v>64.446508410519044</v>
      </c>
    </row>
    <row r="210" spans="1:35" x14ac:dyDescent="0.4">
      <c r="A210">
        <v>209</v>
      </c>
      <c r="B210">
        <v>16.8</v>
      </c>
      <c r="C210">
        <v>0</v>
      </c>
      <c r="D210">
        <v>0</v>
      </c>
      <c r="E210">
        <v>0.14099999999999999</v>
      </c>
      <c r="F210">
        <v>98</v>
      </c>
      <c r="G210">
        <v>43</v>
      </c>
      <c r="H210">
        <v>24.787747796849299</v>
      </c>
      <c r="I210">
        <f t="shared" si="42"/>
        <v>67.787747796849303</v>
      </c>
      <c r="J210">
        <v>19.523030663328001</v>
      </c>
      <c r="K210">
        <v>24.06</v>
      </c>
      <c r="L210">
        <v>3434.2621374390001</v>
      </c>
      <c r="M210">
        <v>0.21611791881241099</v>
      </c>
      <c r="N210">
        <v>6.7641861361249802</v>
      </c>
      <c r="O210">
        <v>9.9331161042098798E-2</v>
      </c>
      <c r="P210">
        <f t="shared" si="55"/>
        <v>23.148501265612261</v>
      </c>
      <c r="R210">
        <v>209</v>
      </c>
      <c r="S210">
        <f t="shared" si="43"/>
        <v>0.388646288209607</v>
      </c>
      <c r="T210">
        <f t="shared" si="44"/>
        <v>0</v>
      </c>
      <c r="U210">
        <f t="shared" si="45"/>
        <v>0</v>
      </c>
      <c r="V210">
        <f t="shared" si="46"/>
        <v>7.1156289707750939E-2</v>
      </c>
      <c r="W210">
        <f t="shared" si="47"/>
        <v>0.97959183673469385</v>
      </c>
      <c r="X210">
        <f t="shared" si="48"/>
        <v>0.11055142754218078</v>
      </c>
      <c r="Y210">
        <f t="shared" si="49"/>
        <v>0.17691352624117657</v>
      </c>
      <c r="Z210">
        <f t="shared" si="50"/>
        <v>0.34533120632473879</v>
      </c>
      <c r="AA210">
        <f t="shared" si="51"/>
        <v>3.2262526867543242E-3</v>
      </c>
      <c r="AB210">
        <f t="shared" si="52"/>
        <v>6.5958298127633416E-2</v>
      </c>
      <c r="AD210">
        <v>23.148501265612261</v>
      </c>
      <c r="AE210">
        <f t="shared" si="53"/>
        <v>78.193262018612941</v>
      </c>
      <c r="AI210">
        <f t="shared" si="54"/>
        <v>237.78973904790627</v>
      </c>
    </row>
    <row r="211" spans="1:35" x14ac:dyDescent="0.4">
      <c r="A211">
        <v>210</v>
      </c>
      <c r="B211">
        <v>18.100000000000001</v>
      </c>
      <c r="C211">
        <v>0</v>
      </c>
      <c r="D211">
        <v>6.6</v>
      </c>
      <c r="E211">
        <v>0.46</v>
      </c>
      <c r="F211">
        <v>90</v>
      </c>
      <c r="G211">
        <v>43</v>
      </c>
      <c r="H211">
        <v>24.763535372955499</v>
      </c>
      <c r="I211">
        <f t="shared" si="42"/>
        <v>67.763535372955502</v>
      </c>
      <c r="J211">
        <v>27.135812901040001</v>
      </c>
      <c r="K211">
        <v>24.06</v>
      </c>
      <c r="L211">
        <v>3138.9685589508399</v>
      </c>
      <c r="M211">
        <v>54.4687955233927</v>
      </c>
      <c r="N211">
        <v>83.10791968302</v>
      </c>
      <c r="O211">
        <v>0.48503821350294102</v>
      </c>
      <c r="P211">
        <f t="shared" si="55"/>
        <v>0.26490832098256822</v>
      </c>
      <c r="R211">
        <v>210</v>
      </c>
      <c r="S211">
        <f t="shared" si="43"/>
        <v>0.44541484716157215</v>
      </c>
      <c r="T211">
        <f t="shared" si="44"/>
        <v>0</v>
      </c>
      <c r="U211">
        <f t="shared" si="45"/>
        <v>6.889352818371608E-2</v>
      </c>
      <c r="V211">
        <f t="shared" si="46"/>
        <v>0.27382465057179162</v>
      </c>
      <c r="W211">
        <f t="shared" si="47"/>
        <v>0.89795918367346939</v>
      </c>
      <c r="X211">
        <f t="shared" si="48"/>
        <v>0.10957839520754051</v>
      </c>
      <c r="Y211">
        <f t="shared" si="49"/>
        <v>0.30262446162656842</v>
      </c>
      <c r="Z211">
        <f t="shared" si="50"/>
        <v>0.31526187669733702</v>
      </c>
      <c r="AA211">
        <f t="shared" si="51"/>
        <v>0.94419493849864211</v>
      </c>
      <c r="AB211">
        <f t="shared" si="52"/>
        <v>0.83218809087365408</v>
      </c>
      <c r="AD211">
        <v>0.26490832098256822</v>
      </c>
      <c r="AE211">
        <f t="shared" si="53"/>
        <v>0.7007512088626876</v>
      </c>
      <c r="AI211">
        <f t="shared" si="54"/>
        <v>164.52593344880216</v>
      </c>
    </row>
    <row r="212" spans="1:35" x14ac:dyDescent="0.4">
      <c r="A212">
        <v>211</v>
      </c>
      <c r="B212">
        <v>17.399999999999999</v>
      </c>
      <c r="C212">
        <v>1.5</v>
      </c>
      <c r="D212">
        <v>0.9</v>
      </c>
      <c r="E212">
        <v>0.34399999999999997</v>
      </c>
      <c r="F212">
        <v>94</v>
      </c>
      <c r="G212">
        <v>43</v>
      </c>
      <c r="H212">
        <v>26.343950000028599</v>
      </c>
      <c r="I212">
        <f t="shared" si="42"/>
        <v>69.343950000028599</v>
      </c>
      <c r="J212">
        <v>24.523682120063999</v>
      </c>
      <c r="K212">
        <v>24.06</v>
      </c>
      <c r="L212">
        <v>4989.4020345649697</v>
      </c>
      <c r="M212">
        <v>9.2056385431429408</v>
      </c>
      <c r="N212">
        <v>70.613846939272506</v>
      </c>
      <c r="O212">
        <v>0.45496397190097698</v>
      </c>
      <c r="P212">
        <f t="shared" si="55"/>
        <v>0.31502505624229721</v>
      </c>
      <c r="R212">
        <v>211</v>
      </c>
      <c r="S212">
        <f t="shared" si="43"/>
        <v>0.41484716157205237</v>
      </c>
      <c r="T212">
        <f t="shared" si="44"/>
        <v>7.7319587628865982E-3</v>
      </c>
      <c r="U212">
        <f t="shared" si="45"/>
        <v>9.3945720250521933E-3</v>
      </c>
      <c r="V212">
        <f t="shared" si="46"/>
        <v>0.20012706480304951</v>
      </c>
      <c r="W212">
        <f t="shared" si="47"/>
        <v>0.93877551020408168</v>
      </c>
      <c r="X212">
        <f t="shared" si="48"/>
        <v>0.17309101753009676</v>
      </c>
      <c r="Y212">
        <f t="shared" si="49"/>
        <v>0.25948998154137959</v>
      </c>
      <c r="Z212">
        <f t="shared" si="50"/>
        <v>0.50368891400946381</v>
      </c>
      <c r="AA212">
        <f t="shared" si="51"/>
        <v>0.15914219603626778</v>
      </c>
      <c r="AB212">
        <f t="shared" si="52"/>
        <v>0.7067903624128784</v>
      </c>
      <c r="AD212">
        <v>0.31502505624229721</v>
      </c>
      <c r="AE212">
        <f t="shared" si="53"/>
        <v>0.93876964298568943</v>
      </c>
      <c r="AI212">
        <f t="shared" si="54"/>
        <v>197.99840501056764</v>
      </c>
    </row>
    <row r="213" spans="1:35" x14ac:dyDescent="0.4">
      <c r="A213">
        <v>212</v>
      </c>
      <c r="B213">
        <v>14.4</v>
      </c>
      <c r="C213">
        <v>0.5</v>
      </c>
      <c r="D213">
        <v>0</v>
      </c>
      <c r="E213">
        <v>0.124</v>
      </c>
      <c r="F213">
        <v>96</v>
      </c>
      <c r="G213">
        <v>43</v>
      </c>
      <c r="H213">
        <v>23.301438725160502</v>
      </c>
      <c r="I213">
        <f t="shared" si="42"/>
        <v>66.301438725160494</v>
      </c>
      <c r="J213">
        <v>16.708754325504</v>
      </c>
      <c r="K213">
        <v>24.06</v>
      </c>
      <c r="L213">
        <v>9516.2260910548994</v>
      </c>
      <c r="M213">
        <v>13.9560159640472</v>
      </c>
      <c r="N213">
        <v>8.5577052851560005</v>
      </c>
      <c r="O213">
        <v>0.30505985533392799</v>
      </c>
      <c r="P213">
        <f t="shared" si="55"/>
        <v>11.078015043760622</v>
      </c>
      <c r="R213">
        <v>212</v>
      </c>
      <c r="S213">
        <f t="shared" si="43"/>
        <v>0.28384279475982532</v>
      </c>
      <c r="T213">
        <f t="shared" si="44"/>
        <v>2.5773195876288659E-3</v>
      </c>
      <c r="U213">
        <f t="shared" si="45"/>
        <v>0</v>
      </c>
      <c r="V213">
        <f t="shared" si="46"/>
        <v>6.0355781448538752E-2</v>
      </c>
      <c r="W213">
        <f t="shared" si="47"/>
        <v>0.95918367346938771</v>
      </c>
      <c r="X213">
        <f t="shared" si="48"/>
        <v>5.0820654928675782E-2</v>
      </c>
      <c r="Y213">
        <f t="shared" si="49"/>
        <v>0.13044098836819529</v>
      </c>
      <c r="Z213">
        <f t="shared" si="50"/>
        <v>0.96464903856329121</v>
      </c>
      <c r="AA213">
        <f t="shared" si="51"/>
        <v>0.24153363911743597</v>
      </c>
      <c r="AB213">
        <f t="shared" si="52"/>
        <v>8.3959091932195126E-2</v>
      </c>
      <c r="AD213">
        <v>11.078015043760622</v>
      </c>
      <c r="AE213">
        <f t="shared" si="53"/>
        <v>40.066962800980995</v>
      </c>
      <c r="AI213">
        <f t="shared" si="54"/>
        <v>261.67998186234252</v>
      </c>
    </row>
    <row r="214" spans="1:35" x14ac:dyDescent="0.4">
      <c r="A214">
        <v>213</v>
      </c>
      <c r="B214">
        <v>13</v>
      </c>
      <c r="C214">
        <v>0</v>
      </c>
      <c r="D214">
        <v>85.4</v>
      </c>
      <c r="E214">
        <v>0.877</v>
      </c>
      <c r="F214">
        <v>22</v>
      </c>
      <c r="G214">
        <v>43</v>
      </c>
      <c r="H214">
        <v>24.4427185096716</v>
      </c>
      <c r="I214">
        <f t="shared" si="42"/>
        <v>67.442718509671607</v>
      </c>
      <c r="J214">
        <v>28.197053280999999</v>
      </c>
      <c r="K214">
        <v>24.06</v>
      </c>
      <c r="L214">
        <v>1521.57000300808</v>
      </c>
      <c r="M214">
        <v>12.981369444475</v>
      </c>
      <c r="N214">
        <v>23.6821015320558</v>
      </c>
      <c r="O214">
        <v>0.40595998437006497</v>
      </c>
      <c r="P214">
        <f t="shared" si="55"/>
        <v>0.14755214777550518</v>
      </c>
      <c r="R214">
        <v>213</v>
      </c>
      <c r="S214">
        <f t="shared" si="43"/>
        <v>0.22270742358078602</v>
      </c>
      <c r="T214">
        <f t="shared" si="44"/>
        <v>0</v>
      </c>
      <c r="U214">
        <f t="shared" si="45"/>
        <v>0.89144050104384143</v>
      </c>
      <c r="V214">
        <f t="shared" si="46"/>
        <v>0.53875476493011432</v>
      </c>
      <c r="W214">
        <f t="shared" si="47"/>
        <v>0.20408163265306123</v>
      </c>
      <c r="X214">
        <f t="shared" si="48"/>
        <v>9.6685626485073631E-2</v>
      </c>
      <c r="Y214">
        <f t="shared" si="49"/>
        <v>0.32014887210722548</v>
      </c>
      <c r="Z214">
        <f t="shared" si="50"/>
        <v>0.15056445738154081</v>
      </c>
      <c r="AA214">
        <f t="shared" si="51"/>
        <v>0.22462918582321634</v>
      </c>
      <c r="AB214">
        <f t="shared" si="52"/>
        <v>0.23575626588822379</v>
      </c>
      <c r="AD214">
        <v>0.14755214777550518</v>
      </c>
      <c r="AE214">
        <f t="shared" si="53"/>
        <v>0.21391679263878902</v>
      </c>
      <c r="AI214">
        <f t="shared" si="54"/>
        <v>44.977078181372896</v>
      </c>
    </row>
    <row r="215" spans="1:35" x14ac:dyDescent="0.4">
      <c r="A215">
        <v>214</v>
      </c>
      <c r="B215">
        <v>14.8</v>
      </c>
      <c r="C215">
        <v>0</v>
      </c>
      <c r="D215">
        <v>76.8</v>
      </c>
      <c r="E215">
        <v>0.85499999999999998</v>
      </c>
      <c r="F215">
        <v>42</v>
      </c>
      <c r="G215">
        <v>43</v>
      </c>
      <c r="H215">
        <v>26.9457190847933</v>
      </c>
      <c r="I215">
        <f t="shared" si="42"/>
        <v>69.945719084793296</v>
      </c>
      <c r="J215">
        <v>30.928001184399999</v>
      </c>
      <c r="K215">
        <v>24.06</v>
      </c>
      <c r="L215">
        <v>6087.4613769636298</v>
      </c>
      <c r="M215">
        <v>43.7040228837554</v>
      </c>
      <c r="N215">
        <v>29.3275832587187</v>
      </c>
      <c r="O215">
        <v>0.41035900714804702</v>
      </c>
      <c r="P215">
        <f t="shared" si="55"/>
        <v>3.524564905061163E-2</v>
      </c>
      <c r="R215">
        <v>214</v>
      </c>
      <c r="S215">
        <f t="shared" si="43"/>
        <v>0.30131004366812231</v>
      </c>
      <c r="T215">
        <f t="shared" si="44"/>
        <v>0</v>
      </c>
      <c r="U215">
        <f t="shared" si="45"/>
        <v>0.80167014613778709</v>
      </c>
      <c r="V215">
        <f t="shared" si="46"/>
        <v>0.52477763659466325</v>
      </c>
      <c r="W215">
        <f t="shared" si="47"/>
        <v>0.40816326530612246</v>
      </c>
      <c r="X215">
        <f t="shared" si="48"/>
        <v>0.19727450201026339</v>
      </c>
      <c r="Y215">
        <f t="shared" si="49"/>
        <v>0.36524539591484323</v>
      </c>
      <c r="Z215">
        <f t="shared" si="50"/>
        <v>0.61550275190623749</v>
      </c>
      <c r="AA215">
        <f t="shared" si="51"/>
        <v>0.75748868894519872</v>
      </c>
      <c r="AB215">
        <f t="shared" si="52"/>
        <v>0.29241758034588294</v>
      </c>
      <c r="AD215">
        <v>3.524564905061163E-2</v>
      </c>
      <c r="AE215">
        <f t="shared" si="53"/>
        <v>5.4736160690106311E-2</v>
      </c>
      <c r="AI215">
        <f t="shared" si="54"/>
        <v>55.299057229750339</v>
      </c>
    </row>
    <row r="216" spans="1:35" x14ac:dyDescent="0.4">
      <c r="A216">
        <v>215</v>
      </c>
      <c r="B216">
        <v>17.100000000000001</v>
      </c>
      <c r="C216">
        <v>0</v>
      </c>
      <c r="D216">
        <v>92.7</v>
      </c>
      <c r="E216">
        <v>0.97599999999999998</v>
      </c>
      <c r="F216">
        <v>10</v>
      </c>
      <c r="G216">
        <v>43</v>
      </c>
      <c r="H216">
        <v>26.684960083490399</v>
      </c>
      <c r="I216">
        <f t="shared" si="42"/>
        <v>69.684960083490395</v>
      </c>
      <c r="J216">
        <v>35.544706737599903</v>
      </c>
      <c r="K216">
        <v>24.06</v>
      </c>
      <c r="L216">
        <v>8759.4796056336509</v>
      </c>
      <c r="M216">
        <v>35.819213505353098</v>
      </c>
      <c r="N216">
        <v>80.387638804981293</v>
      </c>
      <c r="O216">
        <v>0.16540099403060299</v>
      </c>
      <c r="P216">
        <f t="shared" si="55"/>
        <v>1.8339831841181396E-2</v>
      </c>
      <c r="R216">
        <v>215</v>
      </c>
      <c r="S216">
        <f t="shared" si="43"/>
        <v>0.40174672489082974</v>
      </c>
      <c r="T216">
        <f t="shared" si="44"/>
        <v>0</v>
      </c>
      <c r="U216">
        <f t="shared" si="45"/>
        <v>0.96764091858037582</v>
      </c>
      <c r="V216">
        <f t="shared" si="46"/>
        <v>0.6016518424396442</v>
      </c>
      <c r="W216">
        <f t="shared" si="47"/>
        <v>8.1632653061224483E-2</v>
      </c>
      <c r="X216">
        <f t="shared" si="48"/>
        <v>0.18679529757665869</v>
      </c>
      <c r="Y216">
        <f t="shared" si="49"/>
        <v>0.44148169893381956</v>
      </c>
      <c r="Z216">
        <f t="shared" si="50"/>
        <v>0.88759060867460449</v>
      </c>
      <c r="AA216">
        <f t="shared" si="51"/>
        <v>0.62073306606611556</v>
      </c>
      <c r="AB216">
        <f t="shared" si="52"/>
        <v>0.80488578122029897</v>
      </c>
      <c r="AD216">
        <v>1.8339831841181396E-2</v>
      </c>
      <c r="AE216">
        <f t="shared" si="53"/>
        <v>2.3576643726601974E-2</v>
      </c>
      <c r="AI216">
        <f t="shared" si="54"/>
        <v>28.554306990217409</v>
      </c>
    </row>
    <row r="217" spans="1:35" x14ac:dyDescent="0.4">
      <c r="A217">
        <v>216</v>
      </c>
      <c r="B217">
        <v>18.399999999999999</v>
      </c>
      <c r="C217">
        <v>0</v>
      </c>
      <c r="D217">
        <v>76.7</v>
      </c>
      <c r="E217">
        <v>0.90200000000000002</v>
      </c>
      <c r="F217">
        <v>16</v>
      </c>
      <c r="G217">
        <v>44</v>
      </c>
      <c r="H217">
        <v>25.285200737117101</v>
      </c>
      <c r="I217">
        <f t="shared" si="42"/>
        <v>69.285200737117094</v>
      </c>
      <c r="J217">
        <v>36.716205244480001</v>
      </c>
      <c r="K217">
        <v>24.06</v>
      </c>
      <c r="L217">
        <v>6121.8246746787199</v>
      </c>
      <c r="M217">
        <v>11.417706345965</v>
      </c>
      <c r="N217">
        <v>25.7358692723597</v>
      </c>
      <c r="O217">
        <v>0.214097538246662</v>
      </c>
      <c r="P217">
        <f t="shared" si="55"/>
        <v>2.8625316123587048E-2</v>
      </c>
      <c r="R217">
        <v>216</v>
      </c>
      <c r="S217">
        <f t="shared" si="43"/>
        <v>0.45851528384279472</v>
      </c>
      <c r="T217">
        <f t="shared" si="44"/>
        <v>0</v>
      </c>
      <c r="U217">
        <f t="shared" si="45"/>
        <v>0.80062630480167019</v>
      </c>
      <c r="V217">
        <f t="shared" si="46"/>
        <v>0.55463786531130876</v>
      </c>
      <c r="W217">
        <f t="shared" si="47"/>
        <v>0.14285714285714285</v>
      </c>
      <c r="X217">
        <f t="shared" si="48"/>
        <v>0.17073004232580033</v>
      </c>
      <c r="Y217">
        <f t="shared" si="49"/>
        <v>0.46082681724982028</v>
      </c>
      <c r="Z217">
        <f t="shared" si="50"/>
        <v>0.61900191816433814</v>
      </c>
      <c r="AA217">
        <f t="shared" si="51"/>
        <v>0.19750871775007409</v>
      </c>
      <c r="AB217">
        <f t="shared" si="52"/>
        <v>0.25636906482914645</v>
      </c>
      <c r="AD217">
        <v>2.8625316123587048E-2</v>
      </c>
      <c r="AE217">
        <f t="shared" si="53"/>
        <v>3.8989269858751223E-2</v>
      </c>
      <c r="AI217">
        <f t="shared" si="54"/>
        <v>36.205552072923147</v>
      </c>
    </row>
    <row r="218" spans="1:35" x14ac:dyDescent="0.4">
      <c r="A218">
        <v>217</v>
      </c>
      <c r="B218">
        <v>15.5</v>
      </c>
      <c r="C218">
        <v>14</v>
      </c>
      <c r="D218">
        <v>3.7</v>
      </c>
      <c r="E218">
        <v>0.19</v>
      </c>
      <c r="F218">
        <v>82</v>
      </c>
      <c r="G218">
        <v>44</v>
      </c>
      <c r="H218">
        <v>23.219243790051799</v>
      </c>
      <c r="I218">
        <f t="shared" si="42"/>
        <v>67.219243790051792</v>
      </c>
      <c r="J218">
        <v>19.1699208434</v>
      </c>
      <c r="K218">
        <v>24.06</v>
      </c>
      <c r="L218">
        <v>5624.0195094724704</v>
      </c>
      <c r="M218">
        <v>27.510483968706801</v>
      </c>
      <c r="N218">
        <v>28.310609117256298</v>
      </c>
      <c r="O218">
        <v>0.329985819583202</v>
      </c>
      <c r="P218">
        <f t="shared" si="55"/>
        <v>1.9997840983719661</v>
      </c>
      <c r="R218">
        <v>217</v>
      </c>
      <c r="S218">
        <f t="shared" si="43"/>
        <v>0.33187772925764192</v>
      </c>
      <c r="T218">
        <f t="shared" si="44"/>
        <v>7.2164948453608241E-2</v>
      </c>
      <c r="U218">
        <f t="shared" si="45"/>
        <v>3.8622129436325682E-2</v>
      </c>
      <c r="V218">
        <f t="shared" si="46"/>
        <v>0.102287166454892</v>
      </c>
      <c r="W218">
        <f t="shared" si="47"/>
        <v>0.81632653061224492</v>
      </c>
      <c r="X218">
        <f t="shared" si="48"/>
        <v>8.7704777268220596E-2</v>
      </c>
      <c r="Y218">
        <f t="shared" si="49"/>
        <v>0.17108257451146344</v>
      </c>
      <c r="Z218">
        <f t="shared" si="50"/>
        <v>0.5683111185897376</v>
      </c>
      <c r="AA218">
        <f t="shared" si="51"/>
        <v>0.47662489190653407</v>
      </c>
      <c r="AB218">
        <f t="shared" si="52"/>
        <v>0.28221064063468659</v>
      </c>
      <c r="AD218">
        <v>1.9997840983719661</v>
      </c>
      <c r="AE218">
        <f t="shared" si="53"/>
        <v>6.3112722348939529</v>
      </c>
      <c r="AI218">
        <f t="shared" si="54"/>
        <v>215.5976807712388</v>
      </c>
    </row>
    <row r="219" spans="1:35" x14ac:dyDescent="0.4">
      <c r="A219">
        <v>218</v>
      </c>
      <c r="B219">
        <v>20.2</v>
      </c>
      <c r="C219">
        <v>0</v>
      </c>
      <c r="D219">
        <v>35.4</v>
      </c>
      <c r="E219">
        <v>0.71</v>
      </c>
      <c r="F219">
        <v>52</v>
      </c>
      <c r="G219">
        <v>44</v>
      </c>
      <c r="H219">
        <v>25.055565152537699</v>
      </c>
      <c r="I219">
        <f t="shared" si="42"/>
        <v>69.055565152537696</v>
      </c>
      <c r="J219">
        <v>34.460489301999999</v>
      </c>
      <c r="K219">
        <v>24.06</v>
      </c>
      <c r="L219">
        <v>3045.0148632003202</v>
      </c>
      <c r="M219">
        <v>9.0429409719014604</v>
      </c>
      <c r="N219">
        <v>64.524266908322204</v>
      </c>
      <c r="O219">
        <v>4.0181243815903198E-2</v>
      </c>
      <c r="P219">
        <f t="shared" si="55"/>
        <v>9.8325655853046715E-2</v>
      </c>
      <c r="R219">
        <v>218</v>
      </c>
      <c r="S219">
        <f t="shared" si="43"/>
        <v>0.53711790393013104</v>
      </c>
      <c r="T219">
        <f t="shared" si="44"/>
        <v>0</v>
      </c>
      <c r="U219">
        <f t="shared" si="45"/>
        <v>0.36951983298538621</v>
      </c>
      <c r="V219">
        <f t="shared" si="46"/>
        <v>0.43265565438373565</v>
      </c>
      <c r="W219">
        <f t="shared" si="47"/>
        <v>0.51020408163265307</v>
      </c>
      <c r="X219">
        <f t="shared" si="48"/>
        <v>0.16150160448083967</v>
      </c>
      <c r="Y219">
        <f t="shared" si="49"/>
        <v>0.42357786512714302</v>
      </c>
      <c r="Z219">
        <f t="shared" si="50"/>
        <v>0.30569470404936061</v>
      </c>
      <c r="AA219">
        <f t="shared" si="51"/>
        <v>0.15632033863575936</v>
      </c>
      <c r="AB219">
        <f t="shared" si="52"/>
        <v>0.64567182093940967</v>
      </c>
      <c r="AD219">
        <v>9.8325655853046715E-2</v>
      </c>
      <c r="AE219">
        <f t="shared" si="53"/>
        <v>0.17377616096650214</v>
      </c>
      <c r="AI219">
        <f t="shared" si="54"/>
        <v>76.735318426169968</v>
      </c>
    </row>
    <row r="220" spans="1:35" x14ac:dyDescent="0.4">
      <c r="A220">
        <v>219</v>
      </c>
      <c r="B220">
        <v>18.8</v>
      </c>
      <c r="C220">
        <v>0</v>
      </c>
      <c r="D220">
        <v>75.400000000000006</v>
      </c>
      <c r="E220">
        <v>0.93100000000000005</v>
      </c>
      <c r="F220">
        <v>44</v>
      </c>
      <c r="G220">
        <v>44</v>
      </c>
      <c r="H220">
        <v>26.376666937271199</v>
      </c>
      <c r="I220">
        <f t="shared" si="42"/>
        <v>70.376666937271196</v>
      </c>
      <c r="J220">
        <v>38.366816021647999</v>
      </c>
      <c r="K220">
        <v>24.06</v>
      </c>
      <c r="L220">
        <v>7508.1725522614497</v>
      </c>
      <c r="M220">
        <v>6.15965211985535</v>
      </c>
      <c r="N220">
        <v>77.499645491096999</v>
      </c>
      <c r="O220">
        <v>6.5107223243041995E-2</v>
      </c>
      <c r="P220">
        <f t="shared" si="55"/>
        <v>2.0955767714382689E-2</v>
      </c>
      <c r="R220">
        <v>219</v>
      </c>
      <c r="S220">
        <f t="shared" si="43"/>
        <v>0.47598253275109176</v>
      </c>
      <c r="T220">
        <f t="shared" si="44"/>
        <v>0</v>
      </c>
      <c r="U220">
        <f t="shared" si="45"/>
        <v>0.78705636743215035</v>
      </c>
      <c r="V220">
        <f t="shared" si="46"/>
        <v>0.57306226175349428</v>
      </c>
      <c r="W220">
        <f t="shared" si="47"/>
        <v>0.42857142857142855</v>
      </c>
      <c r="X220">
        <f t="shared" si="48"/>
        <v>0.2145931396173042</v>
      </c>
      <c r="Y220">
        <f t="shared" si="49"/>
        <v>0.48808358334081525</v>
      </c>
      <c r="Z220">
        <f t="shared" si="50"/>
        <v>0.76017177198476382</v>
      </c>
      <c r="AA220">
        <f t="shared" si="51"/>
        <v>0.10631203228634444</v>
      </c>
      <c r="AB220">
        <f t="shared" si="52"/>
        <v>0.77590021271924869</v>
      </c>
      <c r="AD220">
        <v>2.0955767714382689E-2</v>
      </c>
      <c r="AE220">
        <f t="shared" si="53"/>
        <v>3.0749207423183041E-2</v>
      </c>
      <c r="AI220">
        <f t="shared" si="54"/>
        <v>46.733862687735211</v>
      </c>
    </row>
    <row r="221" spans="1:35" x14ac:dyDescent="0.4">
      <c r="A221">
        <v>220</v>
      </c>
      <c r="B221">
        <v>19.600000000000001</v>
      </c>
      <c r="C221">
        <v>0</v>
      </c>
      <c r="D221">
        <v>87.4</v>
      </c>
      <c r="E221">
        <v>0.94199999999999995</v>
      </c>
      <c r="F221">
        <v>34</v>
      </c>
      <c r="G221">
        <v>45</v>
      </c>
      <c r="H221">
        <v>25.221733816228401</v>
      </c>
      <c r="I221">
        <f t="shared" si="42"/>
        <v>70.221733816228408</v>
      </c>
      <c r="J221">
        <v>38.567167256895999</v>
      </c>
      <c r="K221">
        <v>24.06</v>
      </c>
      <c r="L221">
        <v>1605.8520456026099</v>
      </c>
      <c r="M221">
        <v>11.071746546303601</v>
      </c>
      <c r="N221">
        <v>39.993035068021399</v>
      </c>
      <c r="O221">
        <v>0.30641389465049301</v>
      </c>
      <c r="P221">
        <f t="shared" si="55"/>
        <v>0.10036093066556391</v>
      </c>
      <c r="R221">
        <v>220</v>
      </c>
      <c r="S221">
        <f t="shared" si="43"/>
        <v>0.51091703056768567</v>
      </c>
      <c r="T221">
        <f t="shared" si="44"/>
        <v>0</v>
      </c>
      <c r="U221">
        <f t="shared" si="45"/>
        <v>0.91231732776617958</v>
      </c>
      <c r="V221">
        <f t="shared" si="46"/>
        <v>0.5800508259212197</v>
      </c>
      <c r="W221">
        <f t="shared" si="47"/>
        <v>0.32653061224489793</v>
      </c>
      <c r="X221">
        <f t="shared" si="48"/>
        <v>0.20836679329433364</v>
      </c>
      <c r="Y221">
        <f t="shared" si="49"/>
        <v>0.4913920112456458</v>
      </c>
      <c r="Z221">
        <f t="shared" si="50"/>
        <v>0.15914677919639614</v>
      </c>
      <c r="AA221">
        <f t="shared" si="51"/>
        <v>0.1915083256513872</v>
      </c>
      <c r="AB221">
        <f t="shared" si="52"/>
        <v>0.39946221321499481</v>
      </c>
      <c r="AD221">
        <v>0.10036093066556391</v>
      </c>
      <c r="AE221">
        <f t="shared" si="53"/>
        <v>0.13648032347545802</v>
      </c>
      <c r="AI221">
        <f t="shared" si="54"/>
        <v>35.989495683590235</v>
      </c>
    </row>
    <row r="222" spans="1:35" x14ac:dyDescent="0.4">
      <c r="A222">
        <v>221</v>
      </c>
      <c r="B222">
        <v>14.4</v>
      </c>
      <c r="C222">
        <v>12</v>
      </c>
      <c r="D222">
        <v>0</v>
      </c>
      <c r="E222">
        <v>0.125</v>
      </c>
      <c r="F222">
        <v>100</v>
      </c>
      <c r="G222">
        <v>45</v>
      </c>
      <c r="H222">
        <v>24.544242948393698</v>
      </c>
      <c r="I222">
        <f t="shared" si="42"/>
        <v>69.544242948393702</v>
      </c>
      <c r="J222">
        <v>16.706414976000001</v>
      </c>
      <c r="K222">
        <v>24.06</v>
      </c>
      <c r="L222">
        <v>302.27133889311102</v>
      </c>
      <c r="M222">
        <v>0.42582692003923001</v>
      </c>
      <c r="N222">
        <v>19.060012452771701</v>
      </c>
      <c r="O222">
        <v>0.12384658919090399</v>
      </c>
      <c r="P222">
        <f t="shared" si="55"/>
        <v>341.7915088408152</v>
      </c>
      <c r="R222">
        <v>221</v>
      </c>
      <c r="S222">
        <f t="shared" si="43"/>
        <v>0.28384279475982532</v>
      </c>
      <c r="T222">
        <f t="shared" si="44"/>
        <v>6.1855670103092786E-2</v>
      </c>
      <c r="U222">
        <f t="shared" si="45"/>
        <v>0</v>
      </c>
      <c r="V222">
        <f t="shared" si="46"/>
        <v>6.0991105463786527E-2</v>
      </c>
      <c r="W222">
        <f t="shared" si="47"/>
        <v>1</v>
      </c>
      <c r="X222">
        <f t="shared" si="48"/>
        <v>0.18114025357579408</v>
      </c>
      <c r="Y222">
        <f t="shared" si="49"/>
        <v>0.13040235836340094</v>
      </c>
      <c r="Z222">
        <f t="shared" si="50"/>
        <v>2.6404989934829377E-2</v>
      </c>
      <c r="AA222">
        <f t="shared" si="51"/>
        <v>6.8634852068809237E-3</v>
      </c>
      <c r="AB222">
        <f t="shared" si="52"/>
        <v>0.1893663109733513</v>
      </c>
      <c r="AD222">
        <v>341.7915088408152</v>
      </c>
      <c r="AE222">
        <f t="shared" si="53"/>
        <v>1332.023805301468</v>
      </c>
      <c r="AI222">
        <f t="shared" si="54"/>
        <v>289.71822612534248</v>
      </c>
    </row>
    <row r="223" spans="1:35" x14ac:dyDescent="0.4">
      <c r="A223">
        <v>222</v>
      </c>
      <c r="B223">
        <v>12.2</v>
      </c>
      <c r="C223">
        <v>16</v>
      </c>
      <c r="D223">
        <v>0</v>
      </c>
      <c r="E223">
        <v>0.14299999999999999</v>
      </c>
      <c r="F223">
        <v>100</v>
      </c>
      <c r="G223">
        <v>45</v>
      </c>
      <c r="H223">
        <v>23.172504087140499</v>
      </c>
      <c r="I223">
        <f t="shared" si="42"/>
        <v>68.172504087140496</v>
      </c>
      <c r="J223">
        <v>14.714127545071999</v>
      </c>
      <c r="K223">
        <v>24.06</v>
      </c>
      <c r="L223">
        <v>8979.3829260174607</v>
      </c>
      <c r="M223">
        <v>4.4728006657119099</v>
      </c>
      <c r="N223">
        <v>58.558968593287197</v>
      </c>
      <c r="O223">
        <v>8.5745607796369402E-2</v>
      </c>
      <c r="P223">
        <f t="shared" si="55"/>
        <v>137.81318735165772</v>
      </c>
      <c r="R223">
        <v>222</v>
      </c>
      <c r="S223">
        <f t="shared" si="43"/>
        <v>0.18777292576419211</v>
      </c>
      <c r="T223">
        <f t="shared" si="44"/>
        <v>8.247422680412371E-2</v>
      </c>
      <c r="U223">
        <f t="shared" si="45"/>
        <v>0</v>
      </c>
      <c r="V223">
        <f t="shared" si="46"/>
        <v>7.2426937738246502E-2</v>
      </c>
      <c r="W223">
        <f t="shared" si="47"/>
        <v>1</v>
      </c>
      <c r="X223">
        <f t="shared" si="48"/>
        <v>0.12601375023451697</v>
      </c>
      <c r="Y223">
        <f t="shared" si="49"/>
        <v>9.7503438011018573E-2</v>
      </c>
      <c r="Z223">
        <f t="shared" si="50"/>
        <v>0.90998305439128646</v>
      </c>
      <c r="AA223">
        <f t="shared" si="51"/>
        <v>7.705496210938384E-2</v>
      </c>
      <c r="AB223">
        <f t="shared" si="52"/>
        <v>0.58580064253038144</v>
      </c>
      <c r="AD223">
        <v>137.81318735165772</v>
      </c>
      <c r="AE223">
        <f t="shared" si="53"/>
        <v>585.08188604100076</v>
      </c>
      <c r="AI223">
        <f t="shared" si="54"/>
        <v>324.54709689577686</v>
      </c>
    </row>
    <row r="224" spans="1:35" x14ac:dyDescent="0.4">
      <c r="A224">
        <v>223</v>
      </c>
      <c r="B224">
        <v>7.9</v>
      </c>
      <c r="C224">
        <v>20.5</v>
      </c>
      <c r="D224">
        <v>0</v>
      </c>
      <c r="E224">
        <v>5.6000000000000001E-2</v>
      </c>
      <c r="F224">
        <v>100</v>
      </c>
      <c r="G224">
        <v>45</v>
      </c>
      <c r="H224">
        <v>25.6013162513438</v>
      </c>
      <c r="I224">
        <f t="shared" si="42"/>
        <v>70.601316251343803</v>
      </c>
      <c r="J224">
        <v>8.8095303138880006</v>
      </c>
      <c r="K224">
        <v>24.06</v>
      </c>
      <c r="L224">
        <v>9647.4020161267708</v>
      </c>
      <c r="M224">
        <v>1.1375140129816701</v>
      </c>
      <c r="N224">
        <v>94.932650610543604</v>
      </c>
      <c r="O224">
        <v>0.32540065863734702</v>
      </c>
      <c r="P224">
        <f t="shared" si="55"/>
        <v>2.9094855815672895</v>
      </c>
      <c r="R224">
        <v>223</v>
      </c>
      <c r="S224">
        <f t="shared" si="43"/>
        <v>0</v>
      </c>
      <c r="T224">
        <f t="shared" si="44"/>
        <v>0.1056701030927835</v>
      </c>
      <c r="U224">
        <f t="shared" si="45"/>
        <v>0</v>
      </c>
      <c r="V224">
        <f t="shared" si="46"/>
        <v>1.715374841168996E-2</v>
      </c>
      <c r="W224">
        <f t="shared" si="47"/>
        <v>1</v>
      </c>
      <c r="X224">
        <f t="shared" si="48"/>
        <v>0.22362119263282146</v>
      </c>
      <c r="Y224">
        <f t="shared" si="49"/>
        <v>0</v>
      </c>
      <c r="Z224">
        <f t="shared" si="50"/>
        <v>0.97800649845239485</v>
      </c>
      <c r="AA224">
        <f t="shared" si="51"/>
        <v>1.920712054661931E-2</v>
      </c>
      <c r="AB224">
        <f t="shared" si="52"/>
        <v>0.95086791837132778</v>
      </c>
      <c r="AD224">
        <v>2.9094855815672895</v>
      </c>
      <c r="AE224">
        <f t="shared" si="53"/>
        <v>15.960163391353717</v>
      </c>
      <c r="AI224">
        <f t="shared" si="54"/>
        <v>448.55619469185524</v>
      </c>
    </row>
    <row r="225" spans="1:35" x14ac:dyDescent="0.4">
      <c r="A225">
        <v>224</v>
      </c>
      <c r="B225">
        <v>11</v>
      </c>
      <c r="C225">
        <v>4.5</v>
      </c>
      <c r="D225">
        <v>0</v>
      </c>
      <c r="E225">
        <v>5.1999999999999998E-2</v>
      </c>
      <c r="F225">
        <v>100</v>
      </c>
      <c r="G225">
        <v>46</v>
      </c>
      <c r="H225">
        <v>25.881289259597299</v>
      </c>
      <c r="I225">
        <f t="shared" si="42"/>
        <v>71.881289259597295</v>
      </c>
      <c r="J225">
        <v>11.91784326608</v>
      </c>
      <c r="K225">
        <v>24.06</v>
      </c>
      <c r="L225">
        <v>1914.4539342297801</v>
      </c>
      <c r="M225">
        <v>1.56246574726878</v>
      </c>
      <c r="N225">
        <v>44.830662435137803</v>
      </c>
      <c r="O225">
        <v>0.353240270063787</v>
      </c>
      <c r="P225">
        <f t="shared" si="55"/>
        <v>15.872386867082879</v>
      </c>
      <c r="R225">
        <v>224</v>
      </c>
      <c r="S225">
        <f t="shared" si="43"/>
        <v>0.13537117903930129</v>
      </c>
      <c r="T225">
        <f t="shared" si="44"/>
        <v>2.3195876288659795E-2</v>
      </c>
      <c r="U225">
        <f t="shared" si="45"/>
        <v>0</v>
      </c>
      <c r="V225">
        <f t="shared" si="46"/>
        <v>1.4612452350698853E-2</v>
      </c>
      <c r="W225">
        <f t="shared" si="47"/>
        <v>1</v>
      </c>
      <c r="X225">
        <f t="shared" si="48"/>
        <v>0.27505987262455645</v>
      </c>
      <c r="Y225">
        <f t="shared" si="49"/>
        <v>5.1328005516157196E-2</v>
      </c>
      <c r="Z225">
        <f t="shared" si="50"/>
        <v>0.19057127532082227</v>
      </c>
      <c r="AA225">
        <f t="shared" si="51"/>
        <v>2.6577563676819127E-2</v>
      </c>
      <c r="AB225">
        <f t="shared" si="52"/>
        <v>0.44801543484399953</v>
      </c>
      <c r="AD225">
        <v>15.872386867082879</v>
      </c>
      <c r="AE225">
        <f t="shared" si="53"/>
        <v>70.432017011293127</v>
      </c>
      <c r="AI225">
        <f t="shared" si="54"/>
        <v>343.73929139390702</v>
      </c>
    </row>
    <row r="226" spans="1:35" x14ac:dyDescent="0.4">
      <c r="A226">
        <v>225</v>
      </c>
      <c r="B226">
        <v>13.2</v>
      </c>
      <c r="C226">
        <v>0.5</v>
      </c>
      <c r="D226">
        <v>0</v>
      </c>
      <c r="E226">
        <v>7.3999999999999996E-2</v>
      </c>
      <c r="F226">
        <v>100</v>
      </c>
      <c r="G226">
        <v>46</v>
      </c>
      <c r="H226">
        <v>26.6155344289777</v>
      </c>
      <c r="I226">
        <f t="shared" si="42"/>
        <v>72.615534428977696</v>
      </c>
      <c r="J226">
        <v>14.554457427648</v>
      </c>
      <c r="K226">
        <v>24.06</v>
      </c>
      <c r="L226">
        <v>1325.16339577293</v>
      </c>
      <c r="M226">
        <v>7.1187893980214199</v>
      </c>
      <c r="N226">
        <v>4.1787782264644804</v>
      </c>
      <c r="O226">
        <v>0.222768806442248</v>
      </c>
      <c r="P226">
        <f t="shared" si="55"/>
        <v>22.255001306358789</v>
      </c>
      <c r="R226">
        <v>225</v>
      </c>
      <c r="S226">
        <f t="shared" si="43"/>
        <v>0.23144104803493445</v>
      </c>
      <c r="T226">
        <f t="shared" si="44"/>
        <v>2.5773195876288659E-3</v>
      </c>
      <c r="U226">
        <f t="shared" si="45"/>
        <v>0</v>
      </c>
      <c r="V226">
        <f t="shared" si="46"/>
        <v>2.8589580686149935E-2</v>
      </c>
      <c r="W226">
        <f t="shared" si="47"/>
        <v>1</v>
      </c>
      <c r="X226">
        <f t="shared" si="48"/>
        <v>0.30456721540420656</v>
      </c>
      <c r="Y226">
        <f t="shared" si="49"/>
        <v>9.4866783081493225E-2</v>
      </c>
      <c r="Z226">
        <f t="shared" si="50"/>
        <v>0.13056464890554934</v>
      </c>
      <c r="AA226">
        <f t="shared" si="51"/>
        <v>0.12294749036874741</v>
      </c>
      <c r="AB226">
        <f t="shared" si="52"/>
        <v>4.0009651464103076E-2</v>
      </c>
      <c r="AD226">
        <v>22.255001306358789</v>
      </c>
      <c r="AE226">
        <f t="shared" si="53"/>
        <v>88.492356514196544</v>
      </c>
      <c r="AI226">
        <f t="shared" si="54"/>
        <v>297.62907804868178</v>
      </c>
    </row>
    <row r="227" spans="1:35" x14ac:dyDescent="0.4">
      <c r="A227">
        <v>226</v>
      </c>
      <c r="B227">
        <v>12.9</v>
      </c>
      <c r="C227">
        <v>1</v>
      </c>
      <c r="D227">
        <v>0</v>
      </c>
      <c r="E227">
        <v>0.14099999999999999</v>
      </c>
      <c r="F227">
        <v>100</v>
      </c>
      <c r="G227">
        <v>47</v>
      </c>
      <c r="H227">
        <v>25.9121274436602</v>
      </c>
      <c r="I227">
        <f t="shared" si="42"/>
        <v>72.912127443660196</v>
      </c>
      <c r="J227">
        <v>15.383675197956</v>
      </c>
      <c r="K227">
        <v>24.06</v>
      </c>
      <c r="L227">
        <v>8823.4080160007106</v>
      </c>
      <c r="M227">
        <v>16.2150689464846</v>
      </c>
      <c r="N227">
        <v>16.635181584779101</v>
      </c>
      <c r="O227">
        <v>0.42862193402041299</v>
      </c>
      <c r="P227">
        <f t="shared" si="55"/>
        <v>123.09392213234155</v>
      </c>
      <c r="R227">
        <v>226</v>
      </c>
      <c r="S227">
        <f t="shared" si="43"/>
        <v>0.2183406113537118</v>
      </c>
      <c r="T227">
        <f t="shared" si="44"/>
        <v>5.1546391752577319E-3</v>
      </c>
      <c r="U227">
        <f t="shared" si="45"/>
        <v>0</v>
      </c>
      <c r="V227">
        <f t="shared" si="46"/>
        <v>7.1156289707750939E-2</v>
      </c>
      <c r="W227">
        <f t="shared" si="47"/>
        <v>1</v>
      </c>
      <c r="X227">
        <f t="shared" si="48"/>
        <v>0.31648649266369672</v>
      </c>
      <c r="Y227">
        <f t="shared" si="49"/>
        <v>0.10855977183233623</v>
      </c>
      <c r="Z227">
        <f t="shared" si="50"/>
        <v>0.89410034875674449</v>
      </c>
      <c r="AA227">
        <f t="shared" si="51"/>
        <v>0.28071508065948592</v>
      </c>
      <c r="AB227">
        <f t="shared" si="52"/>
        <v>0.16502930822138556</v>
      </c>
      <c r="AD227">
        <v>123.09392213234155</v>
      </c>
      <c r="AE227">
        <f t="shared" si="53"/>
        <v>479.20996522984422</v>
      </c>
      <c r="AI227">
        <f t="shared" si="54"/>
        <v>289.30432707687459</v>
      </c>
    </row>
    <row r="228" spans="1:35" x14ac:dyDescent="0.4">
      <c r="A228">
        <v>227</v>
      </c>
      <c r="B228">
        <v>17.899999999999999</v>
      </c>
      <c r="C228">
        <v>1.5</v>
      </c>
      <c r="D228">
        <v>57.7</v>
      </c>
      <c r="E228">
        <v>0.83399999999999996</v>
      </c>
      <c r="F228">
        <v>70</v>
      </c>
      <c r="G228">
        <v>47</v>
      </c>
      <c r="H228">
        <v>24.5270975343565</v>
      </c>
      <c r="I228">
        <f t="shared" si="42"/>
        <v>71.5270975343565</v>
      </c>
      <c r="J228">
        <v>34.593067058624001</v>
      </c>
      <c r="K228">
        <v>24.06</v>
      </c>
      <c r="L228">
        <v>2131.0926339421499</v>
      </c>
      <c r="M228">
        <v>0.55922041006107404</v>
      </c>
      <c r="N228">
        <v>83.124950285310405</v>
      </c>
      <c r="O228">
        <v>0.383602642390038</v>
      </c>
      <c r="P228">
        <f t="shared" si="55"/>
        <v>9.910495653050222E-2</v>
      </c>
      <c r="R228">
        <v>227</v>
      </c>
      <c r="S228">
        <f t="shared" si="43"/>
        <v>0.43668122270742354</v>
      </c>
      <c r="T228">
        <f t="shared" si="44"/>
        <v>7.7319587628865982E-3</v>
      </c>
      <c r="U228">
        <f t="shared" si="45"/>
        <v>0.60229645093945727</v>
      </c>
      <c r="V228">
        <f t="shared" si="46"/>
        <v>0.51143583227445988</v>
      </c>
      <c r="W228">
        <f t="shared" si="47"/>
        <v>0.69387755102040816</v>
      </c>
      <c r="X228">
        <f t="shared" si="48"/>
        <v>0.26082585777197637</v>
      </c>
      <c r="Y228">
        <f t="shared" si="49"/>
        <v>0.42576714012228717</v>
      </c>
      <c r="Z228">
        <f t="shared" si="50"/>
        <v>0.21263128930776426</v>
      </c>
      <c r="AA228">
        <f t="shared" si="51"/>
        <v>9.1770870887375108E-3</v>
      </c>
      <c r="AB228">
        <f t="shared" si="52"/>
        <v>0.83235901983215588</v>
      </c>
      <c r="AD228">
        <v>9.910495653050222E-2</v>
      </c>
      <c r="AE228">
        <f t="shared" si="53"/>
        <v>0.1739413393565386</v>
      </c>
      <c r="AI228">
        <f t="shared" si="54"/>
        <v>75.512250290936237</v>
      </c>
    </row>
    <row r="229" spans="1:35" x14ac:dyDescent="0.4">
      <c r="A229">
        <v>228</v>
      </c>
      <c r="B229">
        <v>19.899999999999999</v>
      </c>
      <c r="C229">
        <v>0</v>
      </c>
      <c r="D229">
        <v>30.1</v>
      </c>
      <c r="E229">
        <v>0.61699999999999999</v>
      </c>
      <c r="F229">
        <v>76</v>
      </c>
      <c r="G229">
        <v>48</v>
      </c>
      <c r="H229">
        <v>23.108176456041701</v>
      </c>
      <c r="I229">
        <f t="shared" si="42"/>
        <v>71.108176456041704</v>
      </c>
      <c r="J229">
        <v>33.378144348459998</v>
      </c>
      <c r="K229">
        <v>24.06</v>
      </c>
      <c r="L229">
        <v>1492.2975673979099</v>
      </c>
      <c r="M229">
        <v>0.49108773799447403</v>
      </c>
      <c r="N229">
        <v>93.421823044293703</v>
      </c>
      <c r="O229">
        <v>0.19080982633339499</v>
      </c>
      <c r="P229">
        <f t="shared" si="55"/>
        <v>0.24732640034478121</v>
      </c>
      <c r="R229">
        <v>228</v>
      </c>
      <c r="S229">
        <f t="shared" si="43"/>
        <v>0.5240174672489083</v>
      </c>
      <c r="T229">
        <f t="shared" si="44"/>
        <v>0</v>
      </c>
      <c r="U229">
        <f t="shared" si="45"/>
        <v>0.31419624217119002</v>
      </c>
      <c r="V229">
        <f t="shared" si="46"/>
        <v>0.37357052096569249</v>
      </c>
      <c r="W229">
        <f t="shared" si="47"/>
        <v>0.75510204081632648</v>
      </c>
      <c r="X229">
        <f t="shared" si="48"/>
        <v>0.24399054394092118</v>
      </c>
      <c r="Y229">
        <f t="shared" si="49"/>
        <v>0.40570495187800937</v>
      </c>
      <c r="Z229">
        <f t="shared" si="50"/>
        <v>0.14758368644887931</v>
      </c>
      <c r="AA229">
        <f t="shared" si="51"/>
        <v>7.9953811577854819E-3</v>
      </c>
      <c r="AB229">
        <f t="shared" si="52"/>
        <v>0.93570438052507432</v>
      </c>
      <c r="AD229">
        <v>0.24732640034478121</v>
      </c>
      <c r="AE229">
        <f t="shared" si="53"/>
        <v>0.50337483903061431</v>
      </c>
      <c r="AI229">
        <f t="shared" si="54"/>
        <v>103.52652944808685</v>
      </c>
    </row>
    <row r="230" spans="1:35" x14ac:dyDescent="0.4">
      <c r="A230">
        <v>229</v>
      </c>
      <c r="B230">
        <v>21.2</v>
      </c>
      <c r="C230">
        <v>0</v>
      </c>
      <c r="D230">
        <v>67.400000000000006</v>
      </c>
      <c r="E230">
        <v>0.89100000000000001</v>
      </c>
      <c r="F230">
        <v>46</v>
      </c>
      <c r="G230">
        <v>48</v>
      </c>
      <c r="H230">
        <v>25.614943875347599</v>
      </c>
      <c r="I230">
        <f t="shared" si="42"/>
        <v>73.614943875347592</v>
      </c>
      <c r="J230">
        <v>40.977527727056</v>
      </c>
      <c r="K230">
        <v>24.06</v>
      </c>
      <c r="L230">
        <v>6333.4680913639004</v>
      </c>
      <c r="M230">
        <v>5.4663029973019404</v>
      </c>
      <c r="N230">
        <v>6.6845915658059996</v>
      </c>
      <c r="O230">
        <v>0.27522054105085197</v>
      </c>
      <c r="P230">
        <f t="shared" si="55"/>
        <v>2.5641245638638326E-2</v>
      </c>
      <c r="R230">
        <v>229</v>
      </c>
      <c r="S230">
        <f t="shared" si="43"/>
        <v>0.58078602620087338</v>
      </c>
      <c r="T230">
        <f t="shared" si="44"/>
        <v>0</v>
      </c>
      <c r="U230">
        <f t="shared" si="45"/>
        <v>0.70354906054279753</v>
      </c>
      <c r="V230">
        <f t="shared" si="46"/>
        <v>0.54764930114358323</v>
      </c>
      <c r="W230">
        <f t="shared" si="47"/>
        <v>0.44897959183673469</v>
      </c>
      <c r="X230">
        <f t="shared" si="48"/>
        <v>0.34473079882436325</v>
      </c>
      <c r="Y230">
        <f t="shared" si="49"/>
        <v>0.53119463003313061</v>
      </c>
      <c r="Z230">
        <f t="shared" si="50"/>
        <v>0.64055326950884905</v>
      </c>
      <c r="AA230">
        <f t="shared" si="51"/>
        <v>9.4286454168098222E-2</v>
      </c>
      <c r="AB230">
        <f t="shared" si="52"/>
        <v>6.5159441059924536E-2</v>
      </c>
      <c r="AD230">
        <v>2.5641245638638326E-2</v>
      </c>
      <c r="AE230">
        <f t="shared" si="53"/>
        <v>3.7897146448880495E-2</v>
      </c>
      <c r="AI230">
        <f t="shared" si="54"/>
        <v>47.797603060960405</v>
      </c>
    </row>
    <row r="231" spans="1:35" x14ac:dyDescent="0.4">
      <c r="A231">
        <v>230</v>
      </c>
      <c r="B231">
        <v>19.2</v>
      </c>
      <c r="C231">
        <v>0</v>
      </c>
      <c r="D231">
        <v>0</v>
      </c>
      <c r="E231">
        <v>0.182</v>
      </c>
      <c r="F231">
        <v>100</v>
      </c>
      <c r="G231">
        <v>48</v>
      </c>
      <c r="H231">
        <v>25.272566250790899</v>
      </c>
      <c r="I231">
        <f t="shared" si="42"/>
        <v>73.272566250790902</v>
      </c>
      <c r="J231">
        <v>22.970921865984</v>
      </c>
      <c r="K231">
        <v>24.06</v>
      </c>
      <c r="L231">
        <v>766.84906540806003</v>
      </c>
      <c r="M231">
        <v>2.8388529480371298</v>
      </c>
      <c r="N231">
        <v>71.632180783011194</v>
      </c>
      <c r="O231">
        <v>0.172208613691926</v>
      </c>
      <c r="P231">
        <f t="shared" si="55"/>
        <v>14.094182034019219</v>
      </c>
      <c r="R231">
        <v>230</v>
      </c>
      <c r="S231">
        <f t="shared" si="43"/>
        <v>0.49344978165938863</v>
      </c>
      <c r="T231">
        <f t="shared" si="44"/>
        <v>0</v>
      </c>
      <c r="U231">
        <f t="shared" si="45"/>
        <v>0</v>
      </c>
      <c r="V231">
        <f t="shared" si="46"/>
        <v>9.7204574332909785E-2</v>
      </c>
      <c r="W231">
        <f t="shared" si="47"/>
        <v>1</v>
      </c>
      <c r="X231">
        <f t="shared" si="48"/>
        <v>0.33097156097142405</v>
      </c>
      <c r="Y231">
        <f t="shared" si="49"/>
        <v>0.23384903479228125</v>
      </c>
      <c r="Z231">
        <f t="shared" si="50"/>
        <v>7.3712286177598937E-2</v>
      </c>
      <c r="AA231">
        <f t="shared" si="51"/>
        <v>4.8715464328430658E-2</v>
      </c>
      <c r="AB231">
        <f t="shared" si="52"/>
        <v>0.71701094888124728</v>
      </c>
      <c r="AD231">
        <v>14.094182034019219</v>
      </c>
      <c r="AE231">
        <f t="shared" si="53"/>
        <v>44.303094449538165</v>
      </c>
      <c r="AI231">
        <f t="shared" si="54"/>
        <v>214.33604548744648</v>
      </c>
    </row>
    <row r="232" spans="1:35" x14ac:dyDescent="0.4">
      <c r="A232">
        <v>231</v>
      </c>
      <c r="B232">
        <v>16.600000000000001</v>
      </c>
      <c r="C232">
        <v>3</v>
      </c>
      <c r="D232">
        <v>0.9</v>
      </c>
      <c r="E232">
        <v>0.26900000000000002</v>
      </c>
      <c r="F232">
        <v>98</v>
      </c>
      <c r="G232">
        <v>49</v>
      </c>
      <c r="H232">
        <v>22.9774125013972</v>
      </c>
      <c r="I232">
        <f t="shared" si="42"/>
        <v>71.977412501397197</v>
      </c>
      <c r="J232">
        <v>21.679364801607999</v>
      </c>
      <c r="K232">
        <v>24.06</v>
      </c>
      <c r="L232">
        <v>8903.5222480140292</v>
      </c>
      <c r="M232">
        <v>12.7174419039019</v>
      </c>
      <c r="N232">
        <v>62.554138171047398</v>
      </c>
      <c r="O232">
        <v>0.35794489593751</v>
      </c>
      <c r="P232">
        <f t="shared" si="55"/>
        <v>0.40468127658718323</v>
      </c>
      <c r="R232">
        <v>231</v>
      </c>
      <c r="S232">
        <f t="shared" si="43"/>
        <v>0.37991266375545857</v>
      </c>
      <c r="T232">
        <f t="shared" si="44"/>
        <v>1.5463917525773196E-2</v>
      </c>
      <c r="U232">
        <f t="shared" si="45"/>
        <v>9.3945720250521933E-3</v>
      </c>
      <c r="V232">
        <f t="shared" si="46"/>
        <v>0.15247776365946633</v>
      </c>
      <c r="W232">
        <f t="shared" si="47"/>
        <v>0.97959183673469385</v>
      </c>
      <c r="X232">
        <f t="shared" si="48"/>
        <v>0.27892280773555533</v>
      </c>
      <c r="Y232">
        <f t="shared" si="49"/>
        <v>0.21252137276327837</v>
      </c>
      <c r="Z232">
        <f t="shared" si="50"/>
        <v>0.90225826828411138</v>
      </c>
      <c r="AA232">
        <f t="shared" si="51"/>
        <v>0.22005157671767669</v>
      </c>
      <c r="AB232">
        <f t="shared" si="52"/>
        <v>0.62589847132823573</v>
      </c>
      <c r="AD232">
        <v>0.40468127658718323</v>
      </c>
      <c r="AE232">
        <f t="shared" si="53"/>
        <v>1.3081839560750557</v>
      </c>
      <c r="AI232">
        <f t="shared" si="54"/>
        <v>223.26278277745445</v>
      </c>
    </row>
    <row r="233" spans="1:35" x14ac:dyDescent="0.4">
      <c r="A233">
        <v>232</v>
      </c>
      <c r="B233">
        <v>16.3</v>
      </c>
      <c r="C233">
        <v>0</v>
      </c>
      <c r="D233">
        <v>0</v>
      </c>
      <c r="E233">
        <v>0.191</v>
      </c>
      <c r="F233">
        <v>96</v>
      </c>
      <c r="G233">
        <v>49</v>
      </c>
      <c r="H233">
        <v>26.330601349744001</v>
      </c>
      <c r="I233">
        <f t="shared" si="42"/>
        <v>75.330601349744001</v>
      </c>
      <c r="J233">
        <v>19.76774335276</v>
      </c>
      <c r="K233">
        <v>24.06</v>
      </c>
      <c r="L233">
        <v>8010.8929493795704</v>
      </c>
      <c r="M233">
        <v>9.6682863752223493</v>
      </c>
      <c r="N233">
        <v>89.086156231780606</v>
      </c>
      <c r="O233">
        <v>5.3456228194073897E-2</v>
      </c>
      <c r="P233">
        <f t="shared" si="55"/>
        <v>1.6883617953147707</v>
      </c>
      <c r="R233">
        <v>232</v>
      </c>
      <c r="S233">
        <f t="shared" si="43"/>
        <v>0.36681222707423583</v>
      </c>
      <c r="T233">
        <f t="shared" si="44"/>
        <v>0</v>
      </c>
      <c r="U233">
        <f t="shared" si="45"/>
        <v>0</v>
      </c>
      <c r="V233">
        <f t="shared" si="46"/>
        <v>0.10292249047013977</v>
      </c>
      <c r="W233">
        <f t="shared" si="47"/>
        <v>0.95918367346938771</v>
      </c>
      <c r="X233">
        <f t="shared" si="48"/>
        <v>0.41367846821414422</v>
      </c>
      <c r="Y233">
        <f t="shared" si="49"/>
        <v>0.18095450102918223</v>
      </c>
      <c r="Z233">
        <f t="shared" si="50"/>
        <v>0.81136308270935242</v>
      </c>
      <c r="AA233">
        <f t="shared" si="51"/>
        <v>0.16716644740536016</v>
      </c>
      <c r="AB233">
        <f t="shared" si="52"/>
        <v>0.89218912486722701</v>
      </c>
      <c r="AD233">
        <v>1.6883617953147707</v>
      </c>
      <c r="AE233">
        <f t="shared" si="53"/>
        <v>5.5885625379467676</v>
      </c>
      <c r="AI233">
        <f t="shared" si="54"/>
        <v>231.00503419676471</v>
      </c>
    </row>
    <row r="234" spans="1:35" x14ac:dyDescent="0.4">
      <c r="A234">
        <v>233</v>
      </c>
      <c r="B234">
        <v>15.2</v>
      </c>
      <c r="C234">
        <v>24</v>
      </c>
      <c r="D234">
        <v>0.9</v>
      </c>
      <c r="E234">
        <v>0.27</v>
      </c>
      <c r="F234">
        <v>100</v>
      </c>
      <c r="G234">
        <v>50</v>
      </c>
      <c r="H234">
        <v>23.0679837111492</v>
      </c>
      <c r="I234">
        <f t="shared" si="42"/>
        <v>73.067983711149196</v>
      </c>
      <c r="J234">
        <v>20.267275345280002</v>
      </c>
      <c r="K234">
        <v>24.06</v>
      </c>
      <c r="L234">
        <v>6268.6549526202998</v>
      </c>
      <c r="M234">
        <v>0.78864029084023402</v>
      </c>
      <c r="N234">
        <v>16.298461043494299</v>
      </c>
      <c r="O234">
        <v>0.160621483608408</v>
      </c>
      <c r="P234">
        <f t="shared" si="55"/>
        <v>0.57534643828596488</v>
      </c>
      <c r="R234">
        <v>233</v>
      </c>
      <c r="S234">
        <f t="shared" si="43"/>
        <v>0.31877729257641918</v>
      </c>
      <c r="T234">
        <f t="shared" si="44"/>
        <v>0.12371134020618557</v>
      </c>
      <c r="U234">
        <f t="shared" si="45"/>
        <v>9.3945720250521933E-3</v>
      </c>
      <c r="V234">
        <f t="shared" si="46"/>
        <v>0.1531130876747141</v>
      </c>
      <c r="W234">
        <f t="shared" si="47"/>
        <v>1</v>
      </c>
      <c r="X234">
        <f t="shared" si="48"/>
        <v>0.32274993776478683</v>
      </c>
      <c r="Y234">
        <f t="shared" si="49"/>
        <v>0.18920334252678053</v>
      </c>
      <c r="Z234">
        <f t="shared" si="50"/>
        <v>0.6339534387809147</v>
      </c>
      <c r="AA234">
        <f t="shared" si="51"/>
        <v>1.3156188826154075E-2</v>
      </c>
      <c r="AB234">
        <f t="shared" si="52"/>
        <v>0.16164978643780004</v>
      </c>
      <c r="AD234">
        <v>0.57534643828596488</v>
      </c>
      <c r="AE234">
        <f t="shared" si="53"/>
        <v>2.1190248291902516</v>
      </c>
      <c r="AI234">
        <f t="shared" si="54"/>
        <v>268.30415349456473</v>
      </c>
    </row>
    <row r="235" spans="1:35" x14ac:dyDescent="0.4">
      <c r="A235">
        <v>234</v>
      </c>
      <c r="B235">
        <v>12.9</v>
      </c>
      <c r="C235">
        <v>22</v>
      </c>
      <c r="D235">
        <v>0</v>
      </c>
      <c r="E235">
        <v>8.6999999999999994E-2</v>
      </c>
      <c r="F235">
        <v>100</v>
      </c>
      <c r="G235">
        <v>50</v>
      </c>
      <c r="H235">
        <v>24.3695657795109</v>
      </c>
      <c r="I235">
        <f t="shared" si="42"/>
        <v>74.369565779510907</v>
      </c>
      <c r="J235">
        <v>14.460716536284</v>
      </c>
      <c r="K235">
        <v>24.06</v>
      </c>
      <c r="L235">
        <v>2974.3135474872502</v>
      </c>
      <c r="M235">
        <v>14.698748597082901</v>
      </c>
      <c r="N235">
        <v>88.944536067334795</v>
      </c>
      <c r="O235">
        <v>0.23965714404757599</v>
      </c>
      <c r="P235">
        <f t="shared" si="55"/>
        <v>10.285782349047357</v>
      </c>
      <c r="R235">
        <v>234</v>
      </c>
      <c r="S235">
        <f t="shared" si="43"/>
        <v>0.2183406113537118</v>
      </c>
      <c r="T235">
        <f t="shared" si="44"/>
        <v>0.1134020618556701</v>
      </c>
      <c r="U235">
        <f t="shared" si="45"/>
        <v>0</v>
      </c>
      <c r="V235">
        <f t="shared" si="46"/>
        <v>3.6848792884371026E-2</v>
      </c>
      <c r="W235">
        <f t="shared" si="47"/>
        <v>1</v>
      </c>
      <c r="X235">
        <f t="shared" si="48"/>
        <v>0.37505702788756473</v>
      </c>
      <c r="Y235">
        <f t="shared" si="49"/>
        <v>9.3318826661716467E-2</v>
      </c>
      <c r="Z235">
        <f t="shared" si="50"/>
        <v>0.2984952885451303</v>
      </c>
      <c r="AA235">
        <f t="shared" si="51"/>
        <v>0.25441573416739904</v>
      </c>
      <c r="AB235">
        <f t="shared" si="52"/>
        <v>0.89076774312166018</v>
      </c>
      <c r="AD235">
        <v>10.285782349047357</v>
      </c>
      <c r="AE235">
        <f t="shared" si="53"/>
        <v>45.042460917395573</v>
      </c>
      <c r="AI235">
        <f t="shared" si="54"/>
        <v>337.90991670718455</v>
      </c>
    </row>
    <row r="236" spans="1:35" x14ac:dyDescent="0.4">
      <c r="A236">
        <v>235</v>
      </c>
      <c r="B236">
        <v>11.6</v>
      </c>
      <c r="C236">
        <v>17</v>
      </c>
      <c r="D236">
        <v>0</v>
      </c>
      <c r="E236">
        <v>0.107</v>
      </c>
      <c r="F236">
        <v>100</v>
      </c>
      <c r="G236">
        <v>50</v>
      </c>
      <c r="H236">
        <v>23.390818347737</v>
      </c>
      <c r="I236">
        <f t="shared" si="42"/>
        <v>73.390818347736996</v>
      </c>
      <c r="J236">
        <v>13.506403057856</v>
      </c>
      <c r="K236">
        <v>24.06</v>
      </c>
      <c r="L236">
        <v>8115.2977121413496</v>
      </c>
      <c r="M236">
        <v>1.8170902394989501</v>
      </c>
      <c r="N236">
        <v>36.200960420931501</v>
      </c>
      <c r="O236">
        <v>0.24011002040915699</v>
      </c>
      <c r="P236">
        <f t="shared" si="55"/>
        <v>4.8502052709964385</v>
      </c>
      <c r="R236">
        <v>235</v>
      </c>
      <c r="S236">
        <f t="shared" si="43"/>
        <v>0.16157205240174671</v>
      </c>
      <c r="T236">
        <f t="shared" si="44"/>
        <v>8.7628865979381437E-2</v>
      </c>
      <c r="U236">
        <f t="shared" si="45"/>
        <v>0</v>
      </c>
      <c r="V236">
        <f t="shared" si="46"/>
        <v>4.9555273189326551E-2</v>
      </c>
      <c r="W236">
        <f t="shared" si="47"/>
        <v>1</v>
      </c>
      <c r="X236">
        <f t="shared" si="48"/>
        <v>0.33572379538100861</v>
      </c>
      <c r="Y236">
        <f t="shared" si="49"/>
        <v>7.7560115026727314E-2</v>
      </c>
      <c r="Z236">
        <f t="shared" si="50"/>
        <v>0.82199447280671778</v>
      </c>
      <c r="AA236">
        <f t="shared" si="51"/>
        <v>3.0993818955049202E-2</v>
      </c>
      <c r="AB236">
        <f t="shared" si="52"/>
        <v>0.36140276241367481</v>
      </c>
      <c r="AD236">
        <v>4.8502052709964385</v>
      </c>
      <c r="AE236">
        <f t="shared" si="53"/>
        <v>21.585277796788375</v>
      </c>
      <c r="AI236">
        <f t="shared" si="54"/>
        <v>345.03843839074955</v>
      </c>
    </row>
    <row r="237" spans="1:35" x14ac:dyDescent="0.4">
      <c r="A237">
        <v>236</v>
      </c>
      <c r="B237">
        <v>14.5</v>
      </c>
      <c r="C237">
        <v>0</v>
      </c>
      <c r="D237">
        <v>92.2</v>
      </c>
      <c r="E237">
        <v>1.1539999999999999</v>
      </c>
      <c r="F237">
        <v>4</v>
      </c>
      <c r="G237">
        <v>51</v>
      </c>
      <c r="H237">
        <v>26.0191007269318</v>
      </c>
      <c r="I237">
        <f t="shared" si="42"/>
        <v>77.019100726931796</v>
      </c>
      <c r="J237">
        <v>34.675046647599999</v>
      </c>
      <c r="K237">
        <v>24.06</v>
      </c>
      <c r="L237">
        <v>6597.7946889958503</v>
      </c>
      <c r="M237">
        <v>5.5560715352924399</v>
      </c>
      <c r="N237">
        <v>36.498943050900799</v>
      </c>
      <c r="O237">
        <v>0.33171554803603298</v>
      </c>
      <c r="P237">
        <f t="shared" si="55"/>
        <v>1.857696805189317E-2</v>
      </c>
      <c r="R237">
        <v>236</v>
      </c>
      <c r="S237">
        <f t="shared" si="43"/>
        <v>0.28820960698689957</v>
      </c>
      <c r="T237">
        <f t="shared" si="44"/>
        <v>0</v>
      </c>
      <c r="U237">
        <f t="shared" si="45"/>
        <v>0.96242171189979131</v>
      </c>
      <c r="V237">
        <f t="shared" si="46"/>
        <v>0.71473951715374839</v>
      </c>
      <c r="W237">
        <f t="shared" si="47"/>
        <v>2.0408163265306121E-2</v>
      </c>
      <c r="X237">
        <f t="shared" si="48"/>
        <v>0.48153472656440299</v>
      </c>
      <c r="Y237">
        <f t="shared" si="49"/>
        <v>0.42712088051454877</v>
      </c>
      <c r="Z237">
        <f t="shared" si="50"/>
        <v>0.66746927504536424</v>
      </c>
      <c r="AA237">
        <f t="shared" si="51"/>
        <v>9.5843416643495813E-2</v>
      </c>
      <c r="AB237">
        <f t="shared" si="52"/>
        <v>0.36439348815101436</v>
      </c>
      <c r="AD237">
        <v>1.857696805189317E-2</v>
      </c>
      <c r="AE237">
        <f t="shared" si="53"/>
        <v>2.3545175953242885E-2</v>
      </c>
      <c r="AI237">
        <f t="shared" si="54"/>
        <v>26.743911533203118</v>
      </c>
    </row>
    <row r="238" spans="1:35" x14ac:dyDescent="0.4">
      <c r="A238">
        <v>237</v>
      </c>
      <c r="B238">
        <v>16.600000000000001</v>
      </c>
      <c r="C238">
        <v>0</v>
      </c>
      <c r="D238">
        <v>92.9</v>
      </c>
      <c r="E238">
        <v>1.1419999999999999</v>
      </c>
      <c r="F238">
        <v>10</v>
      </c>
      <c r="G238">
        <v>51</v>
      </c>
      <c r="H238">
        <v>25.858796342459001</v>
      </c>
      <c r="I238">
        <f t="shared" si="42"/>
        <v>76.858796342459001</v>
      </c>
      <c r="J238">
        <v>38.263949269215999</v>
      </c>
      <c r="K238">
        <v>24.06</v>
      </c>
      <c r="L238">
        <v>4051.3390561136098</v>
      </c>
      <c r="M238">
        <v>21.8358002493705</v>
      </c>
      <c r="N238">
        <v>59.718067012656299</v>
      </c>
      <c r="O238">
        <v>0.49014399937347197</v>
      </c>
      <c r="P238">
        <f t="shared" si="55"/>
        <v>2.8196181759730651E-2</v>
      </c>
      <c r="R238">
        <v>237</v>
      </c>
      <c r="S238">
        <f t="shared" si="43"/>
        <v>0.37991266375545857</v>
      </c>
      <c r="T238">
        <f t="shared" si="44"/>
        <v>0</v>
      </c>
      <c r="U238">
        <f t="shared" si="45"/>
        <v>0.96972860125260973</v>
      </c>
      <c r="V238">
        <f t="shared" si="46"/>
        <v>0.70711562897077507</v>
      </c>
      <c r="W238">
        <f t="shared" si="47"/>
        <v>8.1632653061224483E-2</v>
      </c>
      <c r="X238">
        <f t="shared" si="48"/>
        <v>0.47509252357965448</v>
      </c>
      <c r="Y238">
        <f t="shared" si="49"/>
        <v>0.48638493030379226</v>
      </c>
      <c r="Z238">
        <f t="shared" si="50"/>
        <v>0.40816728074290365</v>
      </c>
      <c r="AA238">
        <f t="shared" si="51"/>
        <v>0.37820210583318475</v>
      </c>
      <c r="AB238">
        <f t="shared" si="52"/>
        <v>0.59743402356092634</v>
      </c>
      <c r="AD238">
        <v>2.8196181759730651E-2</v>
      </c>
      <c r="AE238">
        <f t="shared" si="53"/>
        <v>3.5465786791637276E-2</v>
      </c>
      <c r="AI238">
        <f t="shared" si="54"/>
        <v>25.782232125801379</v>
      </c>
    </row>
    <row r="239" spans="1:35" x14ac:dyDescent="0.4">
      <c r="A239">
        <v>238</v>
      </c>
      <c r="B239">
        <v>17.3</v>
      </c>
      <c r="C239">
        <v>0</v>
      </c>
      <c r="D239">
        <v>87.3</v>
      </c>
      <c r="E239">
        <v>1.1220000000000001</v>
      </c>
      <c r="F239">
        <v>42</v>
      </c>
      <c r="G239">
        <v>52</v>
      </c>
      <c r="H239">
        <v>24.019444930108499</v>
      </c>
      <c r="I239">
        <f t="shared" si="42"/>
        <v>76.019444930108506</v>
      </c>
      <c r="J239">
        <v>39.788659654471999</v>
      </c>
      <c r="K239">
        <v>24.06</v>
      </c>
      <c r="L239">
        <v>8337.2648120242593</v>
      </c>
      <c r="M239">
        <v>8.3480699436386701</v>
      </c>
      <c r="N239">
        <v>32.323156569299897</v>
      </c>
      <c r="O239">
        <v>0.36489217036585703</v>
      </c>
      <c r="P239">
        <f t="shared" si="55"/>
        <v>1.3370260915267017E-2</v>
      </c>
      <c r="R239">
        <v>238</v>
      </c>
      <c r="S239">
        <f t="shared" si="43"/>
        <v>0.41048034934497818</v>
      </c>
      <c r="T239">
        <f t="shared" si="44"/>
        <v>0</v>
      </c>
      <c r="U239">
        <f t="shared" si="45"/>
        <v>0.91127348643006267</v>
      </c>
      <c r="V239">
        <f t="shared" si="46"/>
        <v>0.69440914866581971</v>
      </c>
      <c r="W239">
        <f t="shared" si="47"/>
        <v>0.40816326530612246</v>
      </c>
      <c r="X239">
        <f t="shared" si="48"/>
        <v>0.44136124298068319</v>
      </c>
      <c r="Y239">
        <f t="shared" si="49"/>
        <v>0.5115626856548976</v>
      </c>
      <c r="Z239">
        <f t="shared" si="50"/>
        <v>0.84459707028611142</v>
      </c>
      <c r="AA239">
        <f t="shared" si="51"/>
        <v>0.14426836429748283</v>
      </c>
      <c r="AB239">
        <f t="shared" si="52"/>
        <v>0.32248288381328838</v>
      </c>
      <c r="AD239">
        <v>1.3370260915267017E-2</v>
      </c>
      <c r="AE239">
        <f t="shared" si="53"/>
        <v>1.8528633531148721E-2</v>
      </c>
      <c r="AI239">
        <f t="shared" si="54"/>
        <v>38.580942051710792</v>
      </c>
    </row>
    <row r="240" spans="1:35" x14ac:dyDescent="0.4">
      <c r="A240">
        <v>239</v>
      </c>
      <c r="B240">
        <v>17.399999999999999</v>
      </c>
      <c r="C240">
        <v>0</v>
      </c>
      <c r="D240">
        <v>93.4</v>
      </c>
      <c r="E240">
        <v>1.1240000000000001</v>
      </c>
      <c r="F240">
        <v>2</v>
      </c>
      <c r="G240">
        <v>52</v>
      </c>
      <c r="H240">
        <v>26.344712936493501</v>
      </c>
      <c r="I240">
        <f t="shared" si="42"/>
        <v>78.344712936493494</v>
      </c>
      <c r="J240">
        <v>40.475642452991998</v>
      </c>
      <c r="K240">
        <v>24.06</v>
      </c>
      <c r="L240">
        <v>1548.72562452529</v>
      </c>
      <c r="M240">
        <v>8.9340133317932597</v>
      </c>
      <c r="N240">
        <v>80.252802250217101</v>
      </c>
      <c r="O240">
        <v>0.43626839205816897</v>
      </c>
      <c r="P240">
        <f t="shared" si="55"/>
        <v>6.9798454894705028E-2</v>
      </c>
      <c r="R240">
        <v>239</v>
      </c>
      <c r="S240">
        <f t="shared" si="43"/>
        <v>0.41484716157205237</v>
      </c>
      <c r="T240">
        <f t="shared" si="44"/>
        <v>0</v>
      </c>
      <c r="U240">
        <f t="shared" si="45"/>
        <v>0.97494780793319424</v>
      </c>
      <c r="V240">
        <f t="shared" si="46"/>
        <v>0.69567979669631519</v>
      </c>
      <c r="W240">
        <f t="shared" si="47"/>
        <v>0</v>
      </c>
      <c r="X240">
        <f t="shared" si="48"/>
        <v>0.53480752356956973</v>
      </c>
      <c r="Y240">
        <f t="shared" si="49"/>
        <v>0.52290692846901743</v>
      </c>
      <c r="Z240">
        <f t="shared" si="50"/>
        <v>0.15332967611341611</v>
      </c>
      <c r="AA240">
        <f t="shared" si="51"/>
        <v>0.15443107707509954</v>
      </c>
      <c r="AB240">
        <f t="shared" si="52"/>
        <v>0.80353248369853059</v>
      </c>
      <c r="AD240">
        <v>6.9798454894705028E-2</v>
      </c>
      <c r="AE240">
        <f t="shared" si="53"/>
        <v>8.5422697347363116E-2</v>
      </c>
      <c r="AI240">
        <f t="shared" si="54"/>
        <v>22.384797021980148</v>
      </c>
    </row>
    <row r="241" spans="1:35" x14ac:dyDescent="0.4">
      <c r="A241">
        <v>240</v>
      </c>
      <c r="B241">
        <v>19.7</v>
      </c>
      <c r="C241">
        <v>0</v>
      </c>
      <c r="D241">
        <v>85.6</v>
      </c>
      <c r="E241">
        <v>1.0860000000000001</v>
      </c>
      <c r="F241">
        <v>54</v>
      </c>
      <c r="G241">
        <v>53</v>
      </c>
      <c r="H241">
        <v>24.268310224120501</v>
      </c>
      <c r="I241">
        <f t="shared" si="42"/>
        <v>77.268310224120498</v>
      </c>
      <c r="J241">
        <v>43.129545140456003</v>
      </c>
      <c r="K241">
        <v>24.06</v>
      </c>
      <c r="L241">
        <v>6551.01345867707</v>
      </c>
      <c r="M241">
        <v>17.6326814284877</v>
      </c>
      <c r="N241">
        <v>57.9273100182386</v>
      </c>
      <c r="O241">
        <v>0.467099225887671</v>
      </c>
      <c r="P241">
        <f t="shared" si="55"/>
        <v>1.678966001029427E-2</v>
      </c>
      <c r="R241">
        <v>240</v>
      </c>
      <c r="S241">
        <f t="shared" si="43"/>
        <v>0.51528384279475981</v>
      </c>
      <c r="T241">
        <f t="shared" si="44"/>
        <v>0</v>
      </c>
      <c r="U241">
        <f t="shared" si="45"/>
        <v>0.89352818371607512</v>
      </c>
      <c r="V241">
        <f t="shared" si="46"/>
        <v>0.67153748411689973</v>
      </c>
      <c r="W241">
        <f t="shared" si="47"/>
        <v>0.53061224489795922</v>
      </c>
      <c r="X241">
        <f t="shared" si="48"/>
        <v>0.49154978742438327</v>
      </c>
      <c r="Y241">
        <f t="shared" si="49"/>
        <v>0.56673119387492954</v>
      </c>
      <c r="Z241">
        <f t="shared" si="50"/>
        <v>0.66270560818192381</v>
      </c>
      <c r="AA241">
        <f t="shared" si="51"/>
        <v>0.30530241925875851</v>
      </c>
      <c r="AB241">
        <f t="shared" si="52"/>
        <v>0.57946095233500428</v>
      </c>
      <c r="AD241">
        <v>1.678966001029427E-2</v>
      </c>
      <c r="AE241">
        <f t="shared" si="53"/>
        <v>2.3649158731248461E-2</v>
      </c>
      <c r="AI241">
        <f t="shared" si="54"/>
        <v>40.855495088932209</v>
      </c>
    </row>
    <row r="242" spans="1:35" x14ac:dyDescent="0.4">
      <c r="A242">
        <v>241</v>
      </c>
      <c r="B242">
        <v>22.6</v>
      </c>
      <c r="C242">
        <v>0</v>
      </c>
      <c r="D242">
        <v>65.2</v>
      </c>
      <c r="E242">
        <v>1.0669999999999999</v>
      </c>
      <c r="F242">
        <v>64</v>
      </c>
      <c r="G242">
        <v>54</v>
      </c>
      <c r="H242">
        <v>24.6129658096181</v>
      </c>
      <c r="I242">
        <f t="shared" si="42"/>
        <v>78.612965809618103</v>
      </c>
      <c r="J242">
        <v>46.799288760064002</v>
      </c>
      <c r="K242">
        <v>24.06</v>
      </c>
      <c r="L242">
        <v>4094.4316441792098</v>
      </c>
      <c r="M242">
        <v>4.7540744778102999</v>
      </c>
      <c r="N242">
        <v>11.1810670389899</v>
      </c>
      <c r="O242">
        <v>0.19521591039870001</v>
      </c>
      <c r="P242">
        <f t="shared" si="55"/>
        <v>2.6371599102972362E-2</v>
      </c>
      <c r="R242">
        <v>241</v>
      </c>
      <c r="S242">
        <f t="shared" si="43"/>
        <v>0.64192139737991272</v>
      </c>
      <c r="T242">
        <f t="shared" si="44"/>
        <v>0</v>
      </c>
      <c r="U242">
        <f t="shared" si="45"/>
        <v>0.68058455114822547</v>
      </c>
      <c r="V242">
        <f t="shared" si="46"/>
        <v>0.65946632782719183</v>
      </c>
      <c r="W242">
        <f t="shared" si="47"/>
        <v>0.63265306122448983</v>
      </c>
      <c r="X242">
        <f t="shared" si="48"/>
        <v>0.54558788659952784</v>
      </c>
      <c r="Y242">
        <f t="shared" si="49"/>
        <v>0.627330182344636</v>
      </c>
      <c r="Z242">
        <f t="shared" si="50"/>
        <v>0.41255533835552227</v>
      </c>
      <c r="AA242">
        <f t="shared" si="51"/>
        <v>8.1933428224043897E-2</v>
      </c>
      <c r="AB242">
        <f t="shared" si="52"/>
        <v>0.11028866529139245</v>
      </c>
      <c r="AD242">
        <v>2.6371599102972362E-2</v>
      </c>
      <c r="AE242">
        <f t="shared" si="53"/>
        <v>3.9368596137143892E-2</v>
      </c>
      <c r="AI242">
        <f t="shared" si="54"/>
        <v>49.284068756780961</v>
      </c>
    </row>
    <row r="243" spans="1:35" x14ac:dyDescent="0.4">
      <c r="A243">
        <v>242</v>
      </c>
      <c r="B243">
        <v>23.3</v>
      </c>
      <c r="C243">
        <v>0</v>
      </c>
      <c r="D243">
        <v>47.5</v>
      </c>
      <c r="E243">
        <v>0.82399999999999995</v>
      </c>
      <c r="F243">
        <v>70</v>
      </c>
      <c r="G243">
        <v>54</v>
      </c>
      <c r="H243">
        <v>25.1100685676215</v>
      </c>
      <c r="I243">
        <f t="shared" si="42"/>
        <v>79.110068567621497</v>
      </c>
      <c r="J243">
        <v>42.226574603263998</v>
      </c>
      <c r="K243">
        <v>24.06</v>
      </c>
      <c r="L243">
        <v>1394.20753706803</v>
      </c>
      <c r="M243">
        <v>4.7591965485220697</v>
      </c>
      <c r="N243">
        <v>38.323689789543302</v>
      </c>
      <c r="O243">
        <v>0.185934303937724</v>
      </c>
      <c r="P243">
        <f t="shared" si="55"/>
        <v>0.13247635197333765</v>
      </c>
      <c r="R243">
        <v>242</v>
      </c>
      <c r="S243">
        <f t="shared" si="43"/>
        <v>0.67248908296943233</v>
      </c>
      <c r="T243">
        <f t="shared" si="44"/>
        <v>0</v>
      </c>
      <c r="U243">
        <f t="shared" si="45"/>
        <v>0.49582463465553239</v>
      </c>
      <c r="V243">
        <f t="shared" si="46"/>
        <v>0.50508259212198214</v>
      </c>
      <c r="W243">
        <f t="shared" si="47"/>
        <v>0.69387755102040816</v>
      </c>
      <c r="X243">
        <f t="shared" si="48"/>
        <v>0.56556511231215112</v>
      </c>
      <c r="Y243">
        <f t="shared" si="49"/>
        <v>0.5518203153930078</v>
      </c>
      <c r="Z243">
        <f t="shared" si="50"/>
        <v>0.13759531667039712</v>
      </c>
      <c r="AA243">
        <f t="shared" si="51"/>
        <v>8.2022266385754883E-2</v>
      </c>
      <c r="AB243">
        <f t="shared" si="52"/>
        <v>0.38270770007654425</v>
      </c>
      <c r="AD243">
        <v>0.13247635197333765</v>
      </c>
      <c r="AE243">
        <f t="shared" si="53"/>
        <v>0.22231165953450602</v>
      </c>
      <c r="AI243">
        <f t="shared" si="54"/>
        <v>67.812334973753451</v>
      </c>
    </row>
    <row r="244" spans="1:35" x14ac:dyDescent="0.4">
      <c r="A244">
        <v>243</v>
      </c>
      <c r="B244">
        <v>23.1</v>
      </c>
      <c r="C244">
        <v>0</v>
      </c>
      <c r="D244">
        <v>45.6</v>
      </c>
      <c r="E244">
        <v>0.78</v>
      </c>
      <c r="F244">
        <v>54</v>
      </c>
      <c r="G244">
        <v>54</v>
      </c>
      <c r="H244">
        <v>26.089264622731601</v>
      </c>
      <c r="I244">
        <f t="shared" si="42"/>
        <v>80.089264622731605</v>
      </c>
      <c r="J244">
        <v>40.873855004879999</v>
      </c>
      <c r="K244">
        <v>24.06</v>
      </c>
      <c r="L244">
        <v>748.17892099814901</v>
      </c>
      <c r="M244">
        <v>3.5512336672283</v>
      </c>
      <c r="N244">
        <v>81.113986983355304</v>
      </c>
      <c r="O244">
        <v>0.22352202274615299</v>
      </c>
      <c r="P244">
        <f t="shared" si="55"/>
        <v>0.28047313839697552</v>
      </c>
      <c r="R244">
        <v>243</v>
      </c>
      <c r="S244">
        <f t="shared" si="43"/>
        <v>0.66375545851528395</v>
      </c>
      <c r="T244">
        <f t="shared" si="44"/>
        <v>0</v>
      </c>
      <c r="U244">
        <f t="shared" si="45"/>
        <v>0.47599164926931109</v>
      </c>
      <c r="V244">
        <f t="shared" si="46"/>
        <v>0.47712833545108002</v>
      </c>
      <c r="W244">
        <f t="shared" si="47"/>
        <v>0.53061224489795922</v>
      </c>
      <c r="X244">
        <f t="shared" si="48"/>
        <v>0.60491637378656726</v>
      </c>
      <c r="Y244">
        <f t="shared" si="49"/>
        <v>0.52948266790525922</v>
      </c>
      <c r="Z244">
        <f t="shared" si="50"/>
        <v>7.1811131640723988E-2</v>
      </c>
      <c r="AA244">
        <f t="shared" si="51"/>
        <v>6.1071130052816038E-2</v>
      </c>
      <c r="AB244">
        <f t="shared" si="52"/>
        <v>0.81217583095090451</v>
      </c>
      <c r="AD244">
        <v>0.28047313839697552</v>
      </c>
      <c r="AE244">
        <f t="shared" si="53"/>
        <v>0.45438953253896236</v>
      </c>
      <c r="AI244">
        <f t="shared" si="54"/>
        <v>62.008217662480533</v>
      </c>
    </row>
    <row r="245" spans="1:35" x14ac:dyDescent="0.4">
      <c r="A245">
        <v>244</v>
      </c>
      <c r="B245">
        <v>19</v>
      </c>
      <c r="C245">
        <v>0</v>
      </c>
      <c r="D245">
        <v>1.8</v>
      </c>
      <c r="E245">
        <v>0.312</v>
      </c>
      <c r="F245">
        <v>90</v>
      </c>
      <c r="G245">
        <v>55</v>
      </c>
      <c r="H245">
        <v>23.146710122422199</v>
      </c>
      <c r="I245">
        <f t="shared" si="42"/>
        <v>78.146710122422206</v>
      </c>
      <c r="J245">
        <v>25.151965281279999</v>
      </c>
      <c r="K245">
        <v>24.06</v>
      </c>
      <c r="L245">
        <v>2076.11521521953</v>
      </c>
      <c r="M245">
        <v>2.36281929594929</v>
      </c>
      <c r="N245">
        <v>36.6731926033261</v>
      </c>
      <c r="O245">
        <v>0.47511642158652201</v>
      </c>
      <c r="P245">
        <f t="shared" si="55"/>
        <v>1.0568353299195727</v>
      </c>
      <c r="R245">
        <v>244</v>
      </c>
      <c r="S245">
        <f t="shared" si="43"/>
        <v>0.48471615720524019</v>
      </c>
      <c r="T245">
        <f t="shared" si="44"/>
        <v>0</v>
      </c>
      <c r="U245">
        <f t="shared" si="45"/>
        <v>1.8789144050104387E-2</v>
      </c>
      <c r="V245">
        <f t="shared" si="46"/>
        <v>0.17979669631512069</v>
      </c>
      <c r="W245">
        <f t="shared" si="47"/>
        <v>0.89795918367346939</v>
      </c>
      <c r="X245">
        <f t="shared" si="48"/>
        <v>0.52685032187484548</v>
      </c>
      <c r="Y245">
        <f t="shared" si="49"/>
        <v>0.26986490905370158</v>
      </c>
      <c r="Z245">
        <f t="shared" si="50"/>
        <v>0.20703301611097535</v>
      </c>
      <c r="AA245">
        <f t="shared" si="51"/>
        <v>4.0459046769244396E-2</v>
      </c>
      <c r="AB245">
        <f t="shared" si="52"/>
        <v>0.36614235727540567</v>
      </c>
      <c r="AD245">
        <v>1.0568353299195727</v>
      </c>
      <c r="AE245">
        <f t="shared" si="53"/>
        <v>2.959754624415079</v>
      </c>
      <c r="AI245">
        <f t="shared" si="54"/>
        <v>180.05825890021316</v>
      </c>
    </row>
    <row r="246" spans="1:35" x14ac:dyDescent="0.4">
      <c r="A246">
        <v>245</v>
      </c>
      <c r="B246">
        <v>13.3</v>
      </c>
      <c r="C246">
        <v>6.5</v>
      </c>
      <c r="D246">
        <v>0</v>
      </c>
      <c r="E246">
        <v>0.13200000000000001</v>
      </c>
      <c r="F246">
        <v>100</v>
      </c>
      <c r="G246">
        <v>56</v>
      </c>
      <c r="H246">
        <v>24.0819384234083</v>
      </c>
      <c r="I246">
        <f t="shared" si="42"/>
        <v>80.081938423408303</v>
      </c>
      <c r="J246">
        <v>15.699763890304</v>
      </c>
      <c r="K246">
        <v>24.06</v>
      </c>
      <c r="L246">
        <v>2304.82937180914</v>
      </c>
      <c r="M246">
        <v>32.970670550177502</v>
      </c>
      <c r="N246">
        <v>79.987446226938005</v>
      </c>
      <c r="O246">
        <v>0.15144779757084101</v>
      </c>
      <c r="P246">
        <f t="shared" si="55"/>
        <v>81.979090336464694</v>
      </c>
      <c r="R246">
        <v>245</v>
      </c>
      <c r="S246">
        <f t="shared" si="43"/>
        <v>0.23580786026200876</v>
      </c>
      <c r="T246">
        <f t="shared" si="44"/>
        <v>3.3505154639175257E-2</v>
      </c>
      <c r="U246">
        <f t="shared" si="45"/>
        <v>0</v>
      </c>
      <c r="V246">
        <f t="shared" si="46"/>
        <v>6.5438373570520972E-2</v>
      </c>
      <c r="W246">
        <f t="shared" si="47"/>
        <v>1</v>
      </c>
      <c r="X246">
        <f t="shared" si="48"/>
        <v>0.60462195349792291</v>
      </c>
      <c r="Y246">
        <f t="shared" si="49"/>
        <v>0.11377938851636145</v>
      </c>
      <c r="Z246">
        <f t="shared" si="50"/>
        <v>0.23032265688188672</v>
      </c>
      <c r="AA246">
        <f t="shared" si="51"/>
        <v>0.57132739911367014</v>
      </c>
      <c r="AB246">
        <f t="shared" si="52"/>
        <v>0.80086921742539041</v>
      </c>
      <c r="AD246">
        <v>81.979090336464694</v>
      </c>
      <c r="AE246">
        <f t="shared" si="53"/>
        <v>323.32741946260353</v>
      </c>
      <c r="AI246">
        <f t="shared" si="54"/>
        <v>294.40230202064822</v>
      </c>
    </row>
    <row r="247" spans="1:35" x14ac:dyDescent="0.4">
      <c r="A247">
        <v>246</v>
      </c>
      <c r="B247">
        <v>17.5</v>
      </c>
      <c r="C247">
        <v>0.5</v>
      </c>
      <c r="D247">
        <v>37.200000000000003</v>
      </c>
      <c r="E247">
        <v>0.76900000000000002</v>
      </c>
      <c r="F247">
        <v>84</v>
      </c>
      <c r="G247">
        <v>57</v>
      </c>
      <c r="H247">
        <v>23.738977514024398</v>
      </c>
      <c r="I247">
        <f t="shared" si="42"/>
        <v>80.738977514024398</v>
      </c>
      <c r="J247">
        <v>33.250558260699997</v>
      </c>
      <c r="K247">
        <v>24.06</v>
      </c>
      <c r="L247">
        <v>523.35373576211202</v>
      </c>
      <c r="M247">
        <v>2.7634747727417901</v>
      </c>
      <c r="N247">
        <v>90.992794380195505</v>
      </c>
      <c r="O247">
        <v>0.26362131151162399</v>
      </c>
      <c r="P247">
        <f t="shared" si="55"/>
        <v>0.46879628813946389</v>
      </c>
      <c r="R247">
        <v>246</v>
      </c>
      <c r="S247">
        <f t="shared" si="43"/>
        <v>0.41921397379912667</v>
      </c>
      <c r="T247">
        <f t="shared" si="44"/>
        <v>2.5773195876288659E-3</v>
      </c>
      <c r="U247">
        <f t="shared" si="45"/>
        <v>0.38830897703549067</v>
      </c>
      <c r="V247">
        <f t="shared" si="46"/>
        <v>0.47013977128335449</v>
      </c>
      <c r="W247">
        <f t="shared" si="47"/>
        <v>0.83673469387755106</v>
      </c>
      <c r="X247">
        <f t="shared" si="48"/>
        <v>0.63102659117882043</v>
      </c>
      <c r="Y247">
        <f t="shared" si="49"/>
        <v>0.40359810500735821</v>
      </c>
      <c r="Z247">
        <f t="shared" si="50"/>
        <v>4.891749935106985E-2</v>
      </c>
      <c r="AA247">
        <f t="shared" si="51"/>
        <v>4.7408091021190139E-2</v>
      </c>
      <c r="AB247">
        <f t="shared" si="52"/>
        <v>0.91132524626747546</v>
      </c>
      <c r="AD247">
        <v>0.46879628813946389</v>
      </c>
      <c r="AE247">
        <f t="shared" si="53"/>
        <v>0.9612979102552428</v>
      </c>
      <c r="AI247">
        <f t="shared" si="54"/>
        <v>105.05663858184448</v>
      </c>
    </row>
    <row r="248" spans="1:35" x14ac:dyDescent="0.4">
      <c r="A248">
        <v>247</v>
      </c>
      <c r="B248">
        <v>11.7</v>
      </c>
      <c r="C248">
        <v>16</v>
      </c>
      <c r="D248">
        <v>0</v>
      </c>
      <c r="E248">
        <v>0.14299999999999999</v>
      </c>
      <c r="F248">
        <v>100</v>
      </c>
      <c r="G248">
        <v>58</v>
      </c>
      <c r="H248">
        <v>26.324892292709499</v>
      </c>
      <c r="I248">
        <f t="shared" si="42"/>
        <v>84.324892292709507</v>
      </c>
      <c r="J248">
        <v>14.174557836036</v>
      </c>
      <c r="K248">
        <v>24.06</v>
      </c>
      <c r="L248">
        <v>7433.9549769476498</v>
      </c>
      <c r="M248">
        <v>1.57563104861174</v>
      </c>
      <c r="N248">
        <v>53.134910891003102</v>
      </c>
      <c r="O248">
        <v>0.23850959561507301</v>
      </c>
      <c r="P248">
        <f t="shared" si="55"/>
        <v>92.433627623557754</v>
      </c>
      <c r="R248">
        <v>247</v>
      </c>
      <c r="S248">
        <f t="shared" si="43"/>
        <v>0.16593886462882093</v>
      </c>
      <c r="T248">
        <f t="shared" si="44"/>
        <v>8.247422680412371E-2</v>
      </c>
      <c r="U248">
        <f t="shared" si="45"/>
        <v>0</v>
      </c>
      <c r="V248">
        <f t="shared" si="46"/>
        <v>7.2426937738246502E-2</v>
      </c>
      <c r="W248">
        <f t="shared" si="47"/>
        <v>1</v>
      </c>
      <c r="X248">
        <f t="shared" si="48"/>
        <v>0.77513488220450599</v>
      </c>
      <c r="Y248">
        <f t="shared" si="49"/>
        <v>8.8593448113694878E-2</v>
      </c>
      <c r="Z248">
        <f t="shared" si="50"/>
        <v>0.75261430071267299</v>
      </c>
      <c r="AA248">
        <f t="shared" si="51"/>
        <v>2.6805905149534875E-2</v>
      </c>
      <c r="AB248">
        <f t="shared" si="52"/>
        <v>0.53136166743741342</v>
      </c>
      <c r="AD248">
        <v>92.433627623557754</v>
      </c>
      <c r="AE248">
        <f t="shared" si="53"/>
        <v>399.83692924892466</v>
      </c>
      <c r="AI248">
        <f t="shared" si="54"/>
        <v>332.56652316761574</v>
      </c>
    </row>
    <row r="249" spans="1:35" x14ac:dyDescent="0.4">
      <c r="A249">
        <v>248</v>
      </c>
      <c r="B249">
        <v>11.5</v>
      </c>
      <c r="C249">
        <v>11</v>
      </c>
      <c r="D249">
        <v>0</v>
      </c>
      <c r="E249">
        <v>0.10299999999999999</v>
      </c>
      <c r="F249">
        <v>100</v>
      </c>
      <c r="G249">
        <v>58</v>
      </c>
      <c r="H249">
        <v>25.740131724151901</v>
      </c>
      <c r="I249">
        <f t="shared" si="42"/>
        <v>83.740131724151894</v>
      </c>
      <c r="J249">
        <v>13.330951393359999</v>
      </c>
      <c r="K249">
        <v>24.06</v>
      </c>
      <c r="L249">
        <v>4333.4040426339097</v>
      </c>
      <c r="M249">
        <v>10.156533667262201</v>
      </c>
      <c r="N249">
        <v>74.523514651540907</v>
      </c>
      <c r="O249">
        <v>0.35326880658870802</v>
      </c>
      <c r="P249">
        <f t="shared" si="55"/>
        <v>8.3717438012948957</v>
      </c>
      <c r="R249">
        <v>248</v>
      </c>
      <c r="S249">
        <f t="shared" si="43"/>
        <v>0.15720524017467249</v>
      </c>
      <c r="T249">
        <f t="shared" si="44"/>
        <v>5.6701030927835051E-2</v>
      </c>
      <c r="U249">
        <f t="shared" si="45"/>
        <v>0</v>
      </c>
      <c r="V249">
        <f t="shared" si="46"/>
        <v>4.7013977128335445E-2</v>
      </c>
      <c r="W249">
        <f t="shared" si="47"/>
        <v>1</v>
      </c>
      <c r="X249">
        <f t="shared" si="48"/>
        <v>0.75163492434300161</v>
      </c>
      <c r="Y249">
        <f t="shared" si="49"/>
        <v>7.4662857208231626E-2</v>
      </c>
      <c r="Z249">
        <f t="shared" si="50"/>
        <v>0.43688956146248797</v>
      </c>
      <c r="AA249">
        <f t="shared" si="51"/>
        <v>0.17563470064237946</v>
      </c>
      <c r="AB249">
        <f t="shared" si="52"/>
        <v>0.7460300451176427</v>
      </c>
      <c r="AD249">
        <v>8.3717438012948957</v>
      </c>
      <c r="AE249">
        <f t="shared" si="53"/>
        <v>36.477608375601875</v>
      </c>
      <c r="AI249">
        <f t="shared" si="54"/>
        <v>335.72294185543177</v>
      </c>
    </row>
    <row r="250" spans="1:35" x14ac:dyDescent="0.4">
      <c r="A250">
        <v>249</v>
      </c>
      <c r="B250">
        <v>14.1</v>
      </c>
      <c r="C250">
        <v>0.5</v>
      </c>
      <c r="D250">
        <v>22.4</v>
      </c>
      <c r="E250">
        <v>0.433</v>
      </c>
      <c r="F250">
        <v>66</v>
      </c>
      <c r="G250">
        <v>58</v>
      </c>
      <c r="H250">
        <v>26.242172057184298</v>
      </c>
      <c r="I250">
        <f t="shared" si="42"/>
        <v>84.242172057184291</v>
      </c>
      <c r="J250">
        <v>22.038051441095998</v>
      </c>
      <c r="K250">
        <v>24.06</v>
      </c>
      <c r="L250">
        <v>8053.9759996439298</v>
      </c>
      <c r="M250">
        <v>0.91027084966869698</v>
      </c>
      <c r="N250">
        <v>85.119110130000195</v>
      </c>
      <c r="O250">
        <v>2.6877366243893499E-2</v>
      </c>
      <c r="P250">
        <f t="shared" si="55"/>
        <v>0.13182520936429165</v>
      </c>
      <c r="R250">
        <v>249</v>
      </c>
      <c r="S250">
        <f t="shared" si="43"/>
        <v>0.27074235807860259</v>
      </c>
      <c r="T250">
        <f t="shared" si="44"/>
        <v>2.5773195876288659E-3</v>
      </c>
      <c r="U250">
        <f t="shared" si="45"/>
        <v>0.23382045929018788</v>
      </c>
      <c r="V250">
        <f t="shared" si="46"/>
        <v>0.25667090216010163</v>
      </c>
      <c r="W250">
        <f t="shared" si="47"/>
        <v>0.65306122448979587</v>
      </c>
      <c r="X250">
        <f t="shared" si="48"/>
        <v>0.77181057794450569</v>
      </c>
      <c r="Y250">
        <f t="shared" si="49"/>
        <v>0.21844441529257985</v>
      </c>
      <c r="Z250">
        <f t="shared" si="50"/>
        <v>0.81575016910109011</v>
      </c>
      <c r="AA250">
        <f t="shared" si="51"/>
        <v>1.5265772208002159E-2</v>
      </c>
      <c r="AB250">
        <f t="shared" si="52"/>
        <v>0.85237355951353677</v>
      </c>
      <c r="AD250">
        <v>0.13182520936429165</v>
      </c>
      <c r="AE250">
        <f t="shared" si="53"/>
        <v>0.3130355039306798</v>
      </c>
      <c r="AI250">
        <f t="shared" si="54"/>
        <v>137.46255017553096</v>
      </c>
    </row>
    <row r="251" spans="1:35" x14ac:dyDescent="0.4">
      <c r="A251">
        <v>250</v>
      </c>
      <c r="B251">
        <v>17.5</v>
      </c>
      <c r="C251">
        <v>0</v>
      </c>
      <c r="D251">
        <v>55.6</v>
      </c>
      <c r="E251">
        <v>0.91600000000000004</v>
      </c>
      <c r="F251">
        <v>34</v>
      </c>
      <c r="G251">
        <v>59</v>
      </c>
      <c r="H251">
        <v>24.937159736468701</v>
      </c>
      <c r="I251">
        <f t="shared" si="42"/>
        <v>83.937159736468701</v>
      </c>
      <c r="J251">
        <v>36.3432866176</v>
      </c>
      <c r="K251">
        <v>24.06</v>
      </c>
      <c r="L251">
        <v>5092.2415363966702</v>
      </c>
      <c r="M251">
        <v>4.5131115542023199</v>
      </c>
      <c r="N251">
        <v>88.966095201248905</v>
      </c>
      <c r="O251">
        <v>0.13722551816077799</v>
      </c>
      <c r="P251">
        <f t="shared" si="55"/>
        <v>3.2794132182634925E-2</v>
      </c>
      <c r="R251">
        <v>250</v>
      </c>
      <c r="S251">
        <f t="shared" si="43"/>
        <v>0.41921397379912667</v>
      </c>
      <c r="T251">
        <f t="shared" si="44"/>
        <v>0</v>
      </c>
      <c r="U251">
        <f t="shared" si="45"/>
        <v>0.58037578288100211</v>
      </c>
      <c r="V251">
        <f t="shared" si="46"/>
        <v>0.56353240152477757</v>
      </c>
      <c r="W251">
        <f t="shared" si="47"/>
        <v>0.32653061224489793</v>
      </c>
      <c r="X251">
        <f t="shared" si="48"/>
        <v>0.75955295137140022</v>
      </c>
      <c r="Y251">
        <f t="shared" si="49"/>
        <v>0.45466875992677108</v>
      </c>
      <c r="Z251">
        <f t="shared" si="50"/>
        <v>0.5141609157885989</v>
      </c>
      <c r="AA251">
        <f t="shared" si="51"/>
        <v>7.7754121771938967E-2</v>
      </c>
      <c r="AB251">
        <f t="shared" si="52"/>
        <v>0.89098412303843022</v>
      </c>
      <c r="AD251">
        <v>3.2794132182634925E-2</v>
      </c>
      <c r="AE251">
        <f t="shared" si="53"/>
        <v>5.0661524194440519E-2</v>
      </c>
      <c r="AI251">
        <f t="shared" si="54"/>
        <v>54.483503061766328</v>
      </c>
    </row>
    <row r="252" spans="1:35" x14ac:dyDescent="0.4">
      <c r="A252">
        <v>251</v>
      </c>
      <c r="B252">
        <v>22.8</v>
      </c>
      <c r="C252">
        <v>0</v>
      </c>
      <c r="D252">
        <v>66</v>
      </c>
      <c r="E252">
        <v>0.96699999999999997</v>
      </c>
      <c r="F252">
        <v>30</v>
      </c>
      <c r="G252">
        <v>59</v>
      </c>
      <c r="H252">
        <v>25.578447808207201</v>
      </c>
      <c r="I252">
        <f t="shared" si="42"/>
        <v>84.578447808207201</v>
      </c>
      <c r="J252">
        <v>44.619947622239998</v>
      </c>
      <c r="K252">
        <v>24.06</v>
      </c>
      <c r="L252">
        <v>8780.2254585457704</v>
      </c>
      <c r="M252">
        <v>1.4349638579026001</v>
      </c>
      <c r="N252">
        <v>52.241085486328998</v>
      </c>
      <c r="O252">
        <v>8.6773698706420696E-2</v>
      </c>
      <c r="P252">
        <f t="shared" si="55"/>
        <v>1.5240594987964406E-2</v>
      </c>
      <c r="R252">
        <v>251</v>
      </c>
      <c r="S252">
        <f t="shared" si="43"/>
        <v>0.65065502183406121</v>
      </c>
      <c r="T252">
        <f t="shared" si="44"/>
        <v>0</v>
      </c>
      <c r="U252">
        <f t="shared" si="45"/>
        <v>0.6889352818371608</v>
      </c>
      <c r="V252">
        <f t="shared" si="46"/>
        <v>0.59593392630241415</v>
      </c>
      <c r="W252">
        <f t="shared" si="47"/>
        <v>0.2857142857142857</v>
      </c>
      <c r="X252">
        <f t="shared" si="48"/>
        <v>0.78532459787641828</v>
      </c>
      <c r="Y252">
        <f t="shared" si="49"/>
        <v>0.59134241802864806</v>
      </c>
      <c r="Z252">
        <f t="shared" si="50"/>
        <v>0.88970312968779375</v>
      </c>
      <c r="AA252">
        <f t="shared" si="51"/>
        <v>2.4366146829343599E-2</v>
      </c>
      <c r="AB252">
        <f t="shared" si="52"/>
        <v>0.52239071955792737</v>
      </c>
      <c r="AD252">
        <v>1.5240594987964406E-2</v>
      </c>
      <c r="AE252">
        <f t="shared" si="53"/>
        <v>2.0878614531608379E-2</v>
      </c>
      <c r="AI252">
        <f t="shared" si="54"/>
        <v>36.99343462703623</v>
      </c>
    </row>
    <row r="253" spans="1:35" x14ac:dyDescent="0.4">
      <c r="A253">
        <v>252</v>
      </c>
      <c r="B253">
        <v>16.5</v>
      </c>
      <c r="C253">
        <v>1.5</v>
      </c>
      <c r="D253">
        <v>0</v>
      </c>
      <c r="E253">
        <v>0.1</v>
      </c>
      <c r="F253">
        <v>100</v>
      </c>
      <c r="G253">
        <v>60</v>
      </c>
      <c r="H253">
        <v>23.864670035334001</v>
      </c>
      <c r="I253">
        <f t="shared" si="42"/>
        <v>83.864670035334001</v>
      </c>
      <c r="J253">
        <v>18.384374957999999</v>
      </c>
      <c r="K253">
        <v>24.06</v>
      </c>
      <c r="L253">
        <v>5847.69804844393</v>
      </c>
      <c r="M253">
        <v>6.2021971054604998</v>
      </c>
      <c r="N253">
        <v>41.131471786389298</v>
      </c>
      <c r="O253">
        <v>0.17173841182435801</v>
      </c>
      <c r="P253">
        <f t="shared" si="55"/>
        <v>6.9444649756073451</v>
      </c>
      <c r="R253">
        <v>252</v>
      </c>
      <c r="S253">
        <f t="shared" si="43"/>
        <v>0.37554585152838427</v>
      </c>
      <c r="T253">
        <f t="shared" si="44"/>
        <v>7.7319587628865982E-3</v>
      </c>
      <c r="U253">
        <f t="shared" si="45"/>
        <v>0</v>
      </c>
      <c r="V253">
        <f t="shared" si="46"/>
        <v>4.5108005082592127E-2</v>
      </c>
      <c r="W253">
        <f t="shared" si="47"/>
        <v>1</v>
      </c>
      <c r="X253">
        <f t="shared" si="48"/>
        <v>0.75663978483169936</v>
      </c>
      <c r="Y253">
        <f t="shared" si="49"/>
        <v>0.15811074569011788</v>
      </c>
      <c r="Z253">
        <f t="shared" si="50"/>
        <v>0.59108798950357</v>
      </c>
      <c r="AA253">
        <f t="shared" si="51"/>
        <v>0.10704994055115945</v>
      </c>
      <c r="AB253">
        <f t="shared" si="52"/>
        <v>0.41088822148368487</v>
      </c>
      <c r="AD253">
        <v>6.9444649756073451</v>
      </c>
      <c r="AE253">
        <f t="shared" si="53"/>
        <v>24.574836677752369</v>
      </c>
      <c r="AI253">
        <f t="shared" si="54"/>
        <v>253.87660192789895</v>
      </c>
    </row>
    <row r="254" spans="1:35" x14ac:dyDescent="0.4">
      <c r="A254">
        <v>253</v>
      </c>
      <c r="B254">
        <v>13.5</v>
      </c>
      <c r="C254">
        <v>16.5</v>
      </c>
      <c r="D254">
        <v>0</v>
      </c>
      <c r="E254">
        <v>8.5000000000000006E-2</v>
      </c>
      <c r="F254">
        <v>100</v>
      </c>
      <c r="G254">
        <v>60</v>
      </c>
      <c r="H254">
        <v>23.302915789359702</v>
      </c>
      <c r="I254">
        <f t="shared" si="42"/>
        <v>83.302915789359702</v>
      </c>
      <c r="J254">
        <v>15.0590747685</v>
      </c>
      <c r="K254">
        <v>24.06</v>
      </c>
      <c r="L254">
        <v>8060.02884151528</v>
      </c>
      <c r="M254">
        <v>14.9636422049942</v>
      </c>
      <c r="N254">
        <v>42.786072645577903</v>
      </c>
      <c r="O254">
        <v>0.37920676975064299</v>
      </c>
      <c r="P254">
        <f t="shared" si="55"/>
        <v>3.8781925927172334</v>
      </c>
      <c r="R254">
        <v>253</v>
      </c>
      <c r="S254">
        <f t="shared" si="43"/>
        <v>0.24454148471615719</v>
      </c>
      <c r="T254">
        <f t="shared" si="44"/>
        <v>8.505154639175258E-2</v>
      </c>
      <c r="U254">
        <f t="shared" si="45"/>
        <v>0</v>
      </c>
      <c r="V254">
        <f t="shared" si="46"/>
        <v>3.5578144853875483E-2</v>
      </c>
      <c r="W254">
        <f t="shared" si="47"/>
        <v>1</v>
      </c>
      <c r="X254">
        <f t="shared" si="48"/>
        <v>0.73406438933011886</v>
      </c>
      <c r="Y254">
        <f t="shared" si="49"/>
        <v>0.10319959964571163</v>
      </c>
      <c r="Z254">
        <f t="shared" si="50"/>
        <v>0.81636652147266553</v>
      </c>
      <c r="AA254">
        <f t="shared" si="51"/>
        <v>0.25901009892729104</v>
      </c>
      <c r="AB254">
        <f t="shared" si="52"/>
        <v>0.42749475111633256</v>
      </c>
      <c r="AD254">
        <v>3.8781925927172334</v>
      </c>
      <c r="AE254">
        <f t="shared" si="53"/>
        <v>16.225822810041045</v>
      </c>
      <c r="AI254">
        <f t="shared" si="54"/>
        <v>318.38620496854992</v>
      </c>
    </row>
    <row r="255" spans="1:35" x14ac:dyDescent="0.4">
      <c r="A255">
        <v>254</v>
      </c>
      <c r="B255">
        <v>16.600000000000001</v>
      </c>
      <c r="C255">
        <v>26</v>
      </c>
      <c r="D255">
        <v>1.7</v>
      </c>
      <c r="E255">
        <v>0.21299999999999999</v>
      </c>
      <c r="F255">
        <v>94</v>
      </c>
      <c r="G255">
        <v>62</v>
      </c>
      <c r="H255">
        <v>25.323486053760199</v>
      </c>
      <c r="I255">
        <f t="shared" si="42"/>
        <v>87.323486053760206</v>
      </c>
      <c r="J255">
        <v>20.921125991943999</v>
      </c>
      <c r="K255">
        <v>24.06</v>
      </c>
      <c r="L255">
        <v>7200.5517546738702</v>
      </c>
      <c r="M255">
        <v>1.04194222731543</v>
      </c>
      <c r="N255">
        <v>8.0362487631806392</v>
      </c>
      <c r="O255">
        <v>4.6557542064887797E-2</v>
      </c>
      <c r="P255">
        <f t="shared" si="55"/>
        <v>0.89506512569766294</v>
      </c>
      <c r="R255">
        <v>254</v>
      </c>
      <c r="S255">
        <f t="shared" si="43"/>
        <v>0.37991266375545857</v>
      </c>
      <c r="T255">
        <f t="shared" si="44"/>
        <v>0.13402061855670103</v>
      </c>
      <c r="U255">
        <f t="shared" si="45"/>
        <v>1.7745302713987474E-2</v>
      </c>
      <c r="V255">
        <f t="shared" si="46"/>
        <v>0.11689961880559084</v>
      </c>
      <c r="W255">
        <f t="shared" si="47"/>
        <v>0.93877551020408168</v>
      </c>
      <c r="X255">
        <f t="shared" si="48"/>
        <v>0.89564031779206088</v>
      </c>
      <c r="Y255">
        <f t="shared" si="49"/>
        <v>0.20000046949401376</v>
      </c>
      <c r="Z255">
        <f t="shared" si="50"/>
        <v>0.72884717898053075</v>
      </c>
      <c r="AA255">
        <f t="shared" si="51"/>
        <v>1.7549505447609616E-2</v>
      </c>
      <c r="AB255">
        <f t="shared" si="52"/>
        <v>7.8725453175010035E-2</v>
      </c>
      <c r="AD255">
        <v>0.89506512569766294</v>
      </c>
      <c r="AE255">
        <f t="shared" si="53"/>
        <v>3.1040680192049979</v>
      </c>
      <c r="AI255">
        <f t="shared" si="54"/>
        <v>246.79800721601305</v>
      </c>
    </row>
    <row r="256" spans="1:35" x14ac:dyDescent="0.4">
      <c r="A256">
        <v>255</v>
      </c>
      <c r="B256">
        <v>17</v>
      </c>
      <c r="C256">
        <v>3.5</v>
      </c>
      <c r="D256">
        <v>93.7</v>
      </c>
      <c r="E256">
        <v>1.3779999999999999</v>
      </c>
      <c r="F256">
        <v>16</v>
      </c>
      <c r="G256">
        <v>62</v>
      </c>
      <c r="H256">
        <v>23.4801577859443</v>
      </c>
      <c r="I256">
        <f t="shared" si="42"/>
        <v>85.4801577859443</v>
      </c>
      <c r="J256">
        <v>43.964726544080001</v>
      </c>
      <c r="K256">
        <v>24.06</v>
      </c>
      <c r="L256">
        <v>2756.5345967693502</v>
      </c>
      <c r="M256">
        <v>4.4015831245827401</v>
      </c>
      <c r="N256">
        <v>71.904537085214898</v>
      </c>
      <c r="O256">
        <v>6.8074819492362298E-2</v>
      </c>
      <c r="P256">
        <f t="shared" si="55"/>
        <v>2.69021492469909E-2</v>
      </c>
      <c r="R256">
        <v>255</v>
      </c>
      <c r="S256">
        <f t="shared" si="43"/>
        <v>0.39737991266375544</v>
      </c>
      <c r="T256">
        <f t="shared" si="44"/>
        <v>1.804123711340206E-2</v>
      </c>
      <c r="U256">
        <f t="shared" si="45"/>
        <v>0.97807933194154495</v>
      </c>
      <c r="V256">
        <f t="shared" si="46"/>
        <v>0.8570520965692503</v>
      </c>
      <c r="W256">
        <f t="shared" si="47"/>
        <v>0.14285714285714285</v>
      </c>
      <c r="X256">
        <f t="shared" si="48"/>
        <v>0.82156190185946232</v>
      </c>
      <c r="Y256">
        <f t="shared" si="49"/>
        <v>0.58052266093489024</v>
      </c>
      <c r="Z256">
        <f t="shared" si="50"/>
        <v>0.27631916440259741</v>
      </c>
      <c r="AA256">
        <f t="shared" si="51"/>
        <v>7.5819751626843318E-2</v>
      </c>
      <c r="AB256">
        <f t="shared" si="52"/>
        <v>0.71974447399581909</v>
      </c>
      <c r="AD256">
        <v>2.69021492469909E-2</v>
      </c>
      <c r="AE256">
        <f t="shared" si="53"/>
        <v>3.3036230976919455E-2</v>
      </c>
      <c r="AI256">
        <f t="shared" si="54"/>
        <v>22.801456023498471</v>
      </c>
    </row>
    <row r="257" spans="1:35" x14ac:dyDescent="0.4">
      <c r="A257">
        <v>256</v>
      </c>
      <c r="B257">
        <v>17.8</v>
      </c>
      <c r="C257">
        <v>0</v>
      </c>
      <c r="D257">
        <v>48.7</v>
      </c>
      <c r="E257">
        <v>0.95199999999999996</v>
      </c>
      <c r="F257">
        <v>42</v>
      </c>
      <c r="G257">
        <v>62</v>
      </c>
      <c r="H257">
        <v>26.410946044525101</v>
      </c>
      <c r="I257">
        <f t="shared" si="42"/>
        <v>88.410946044525105</v>
      </c>
      <c r="J257">
        <v>35.361299503551997</v>
      </c>
      <c r="K257">
        <v>24.06</v>
      </c>
      <c r="L257">
        <v>4544.6277761943302</v>
      </c>
      <c r="M257">
        <v>16.637313106674402</v>
      </c>
      <c r="N257">
        <v>23.7709206028015</v>
      </c>
      <c r="O257">
        <v>0.31989111448923002</v>
      </c>
      <c r="P257">
        <f t="shared" si="55"/>
        <v>3.8365626716698242E-2</v>
      </c>
      <c r="R257">
        <v>256</v>
      </c>
      <c r="S257">
        <f t="shared" si="43"/>
        <v>0.43231441048034941</v>
      </c>
      <c r="T257">
        <f t="shared" si="44"/>
        <v>0</v>
      </c>
      <c r="U257">
        <f t="shared" si="45"/>
        <v>0.50835073068893533</v>
      </c>
      <c r="V257">
        <f t="shared" si="46"/>
        <v>0.58640406607369755</v>
      </c>
      <c r="W257">
        <f t="shared" si="47"/>
        <v>0.40816326530612246</v>
      </c>
      <c r="X257">
        <f t="shared" si="48"/>
        <v>0.93934241628013504</v>
      </c>
      <c r="Y257">
        <f t="shared" si="49"/>
        <v>0.43845306968518638</v>
      </c>
      <c r="Z257">
        <f t="shared" si="50"/>
        <v>0.45839817706488728</v>
      </c>
      <c r="AA257">
        <f t="shared" si="51"/>
        <v>0.28803856311322568</v>
      </c>
      <c r="AB257">
        <f t="shared" si="52"/>
        <v>0.23664770536868315</v>
      </c>
      <c r="AD257">
        <v>3.8365626716698242E-2</v>
      </c>
      <c r="AE257">
        <f t="shared" si="53"/>
        <v>6.1504943449613859E-2</v>
      </c>
      <c r="AI257">
        <f t="shared" si="54"/>
        <v>60.312625423226748</v>
      </c>
    </row>
    <row r="258" spans="1:35" x14ac:dyDescent="0.4">
      <c r="A258">
        <v>257</v>
      </c>
      <c r="B258">
        <v>18.7</v>
      </c>
      <c r="C258">
        <v>0</v>
      </c>
      <c r="D258">
        <v>9.1999999999999993</v>
      </c>
      <c r="E258">
        <v>0.54300000000000004</v>
      </c>
      <c r="F258">
        <v>96</v>
      </c>
      <c r="G258">
        <v>63</v>
      </c>
      <c r="H258">
        <v>23.950072713527199</v>
      </c>
      <c r="I258">
        <f>G258+H258</f>
        <v>86.950072713527192</v>
      </c>
      <c r="J258">
        <v>29.841289329976</v>
      </c>
      <c r="K258">
        <v>24.06</v>
      </c>
      <c r="L258">
        <v>6081.4796628471504</v>
      </c>
      <c r="M258">
        <v>3.26363291610966</v>
      </c>
      <c r="N258">
        <v>6.8608497820090397</v>
      </c>
      <c r="O258">
        <v>0.43592596942013501</v>
      </c>
      <c r="P258">
        <f t="shared" si="55"/>
        <v>8.7609736431654456E-2</v>
      </c>
      <c r="R258">
        <v>257</v>
      </c>
      <c r="S258">
        <f t="shared" ref="S258:S301" si="56">($B258-$B$304)/($B$305-$B$304)</f>
        <v>0.47161572052401746</v>
      </c>
      <c r="T258">
        <f t="shared" ref="T258:T301" si="57">($C258-$C$304)/($C$305-$C$304)</f>
        <v>0</v>
      </c>
      <c r="U258">
        <f t="shared" ref="U258:U301" si="58">($D258-$D$304)/($D$305-$D$304)</f>
        <v>9.6033402922755737E-2</v>
      </c>
      <c r="V258">
        <f t="shared" ref="V258:V301" si="59">($E258-$E$304)/($E$305-$E$304)</f>
        <v>0.32655654383735705</v>
      </c>
      <c r="W258">
        <f t="shared" ref="W258:W301" si="60">($F258-$F$304)/($F$305-$F$304)</f>
        <v>0.95918367346938771</v>
      </c>
      <c r="X258">
        <f t="shared" ref="X258:X301" si="61">($I258-$I$304)/($I$305-$I$304)</f>
        <v>0.88063383782019033</v>
      </c>
      <c r="Y258">
        <f t="shared" ref="Y258:Y301" si="62">($J258-$J$304)/($J$305-$J$304)</f>
        <v>0.34730037142205111</v>
      </c>
      <c r="Z258">
        <f t="shared" ref="Z258:Z301" si="63">($L258-$L$304)/($L$305-$L$304)</f>
        <v>0.61489364237386568</v>
      </c>
      <c r="AA258">
        <f t="shared" ref="AA258:AA301" si="64">($M258-$M$304)/($M$305-$M$304)</f>
        <v>5.608292831296733E-2</v>
      </c>
      <c r="AB258">
        <f t="shared" ref="AB258:AB301" si="65">($N258-$N$304)/($N$305-$N$304)</f>
        <v>6.69284702938443E-2</v>
      </c>
      <c r="AD258">
        <v>8.7609736431654456E-2</v>
      </c>
      <c r="AE258">
        <f t="shared" ref="AE258:AE301" si="66">AD258/((S258+(1-T258)+U258+V258+(1-W258))/5)</f>
        <v>0.22637917478896147</v>
      </c>
      <c r="AI258">
        <f t="shared" ref="AI258:AI301" si="67">ABS((AD258-AE258)/AD258)*100</f>
        <v>158.39499581825925</v>
      </c>
    </row>
    <row r="259" spans="1:35" x14ac:dyDescent="0.4">
      <c r="A259">
        <v>258</v>
      </c>
      <c r="B259">
        <v>19.5</v>
      </c>
      <c r="C259">
        <v>0</v>
      </c>
      <c r="D259">
        <v>10</v>
      </c>
      <c r="E259">
        <v>0.59799999999999998</v>
      </c>
      <c r="F259">
        <v>90</v>
      </c>
      <c r="G259">
        <v>63</v>
      </c>
      <c r="H259">
        <v>26.9203173954186</v>
      </c>
      <c r="I259">
        <f>G259+H259</f>
        <v>89.920317395418607</v>
      </c>
      <c r="J259">
        <v>32.462915308200003</v>
      </c>
      <c r="K259">
        <v>24.06</v>
      </c>
      <c r="L259">
        <v>4012.66846017842</v>
      </c>
      <c r="M259">
        <v>0.38487650599907902</v>
      </c>
      <c r="N259">
        <v>24.3331197994038</v>
      </c>
      <c r="O259">
        <v>0.110827048904714</v>
      </c>
      <c r="P259">
        <f t="shared" ref="P259:P301" si="68">1000/(L259*E259*(ABS(1+(-0.4)*(J259-B259))))</f>
        <v>9.9575578078652943E-2</v>
      </c>
      <c r="R259">
        <v>258</v>
      </c>
      <c r="S259">
        <f t="shared" si="56"/>
        <v>0.50655021834061142</v>
      </c>
      <c r="T259">
        <f t="shared" si="57"/>
        <v>0</v>
      </c>
      <c r="U259">
        <f t="shared" si="58"/>
        <v>0.10438413361169102</v>
      </c>
      <c r="V259">
        <f t="shared" si="59"/>
        <v>0.3614993646759847</v>
      </c>
      <c r="W259">
        <f t="shared" si="60"/>
        <v>0.89795918367346939</v>
      </c>
      <c r="X259">
        <f t="shared" si="61"/>
        <v>1</v>
      </c>
      <c r="Y259">
        <f t="shared" si="62"/>
        <v>0.390591647024364</v>
      </c>
      <c r="Z259">
        <f t="shared" si="63"/>
        <v>0.40422950836730182</v>
      </c>
      <c r="AA259">
        <f t="shared" si="64"/>
        <v>6.1532334924188081E-3</v>
      </c>
      <c r="AB259">
        <f t="shared" si="65"/>
        <v>0.24229026113431062</v>
      </c>
      <c r="AD259">
        <v>9.9575578078652943E-2</v>
      </c>
      <c r="AE259">
        <f t="shared" si="66"/>
        <v>0.2400019293965989</v>
      </c>
      <c r="AI259">
        <f t="shared" si="67"/>
        <v>141.02489187361357</v>
      </c>
    </row>
    <row r="260" spans="1:35" x14ac:dyDescent="0.4">
      <c r="A260">
        <v>259</v>
      </c>
      <c r="B260">
        <v>21.1</v>
      </c>
      <c r="C260">
        <v>0</v>
      </c>
      <c r="D260">
        <v>31.6</v>
      </c>
      <c r="E260">
        <v>0.81499999999999995</v>
      </c>
      <c r="F260">
        <v>76</v>
      </c>
      <c r="G260">
        <v>64</v>
      </c>
      <c r="H260">
        <v>26.745126651147999</v>
      </c>
      <c r="I260">
        <f>180-(G260+H260)</f>
        <v>89.254873348852001</v>
      </c>
      <c r="J260">
        <v>38.687902716579998</v>
      </c>
      <c r="K260">
        <v>24.06</v>
      </c>
      <c r="L260">
        <v>1708.9584649461699</v>
      </c>
      <c r="M260">
        <v>17.988742407214801</v>
      </c>
      <c r="N260">
        <v>53.491528100977398</v>
      </c>
      <c r="O260">
        <v>0.13636128443423101</v>
      </c>
      <c r="P260">
        <f t="shared" si="68"/>
        <v>0.11896576924662194</v>
      </c>
      <c r="R260">
        <v>259</v>
      </c>
      <c r="S260">
        <f t="shared" si="56"/>
        <v>0.57641921397379925</v>
      </c>
      <c r="T260">
        <f t="shared" si="57"/>
        <v>0</v>
      </c>
      <c r="U260">
        <f t="shared" si="58"/>
        <v>0.32985386221294366</v>
      </c>
      <c r="V260">
        <f t="shared" si="59"/>
        <v>0.49936467598475215</v>
      </c>
      <c r="W260">
        <f t="shared" si="60"/>
        <v>0.75510204081632648</v>
      </c>
      <c r="X260">
        <f t="shared" si="61"/>
        <v>0.97325758969679321</v>
      </c>
      <c r="Y260">
        <f t="shared" si="62"/>
        <v>0.49338573273893555</v>
      </c>
      <c r="Z260">
        <f t="shared" si="63"/>
        <v>0.16964596081021824</v>
      </c>
      <c r="AA260">
        <f t="shared" si="64"/>
        <v>0.31147800811473503</v>
      </c>
      <c r="AB260">
        <f t="shared" si="65"/>
        <v>0.53494088367682391</v>
      </c>
      <c r="AD260">
        <v>0.11896576924662194</v>
      </c>
      <c r="AE260">
        <f t="shared" si="66"/>
        <v>0.22441834821723083</v>
      </c>
      <c r="AI260">
        <f t="shared" si="67"/>
        <v>88.641110496247421</v>
      </c>
    </row>
    <row r="261" spans="1:35" x14ac:dyDescent="0.4">
      <c r="A261">
        <v>260</v>
      </c>
      <c r="B261">
        <v>18.2</v>
      </c>
      <c r="C261">
        <v>0</v>
      </c>
      <c r="D261">
        <v>39.200000000000003</v>
      </c>
      <c r="E261">
        <v>0.83099999999999996</v>
      </c>
      <c r="F261">
        <v>84</v>
      </c>
      <c r="G261">
        <v>64</v>
      </c>
      <c r="H261">
        <v>25.1271687339644</v>
      </c>
      <c r="I261">
        <f>G261+H261</f>
        <v>89.127168733964396</v>
      </c>
      <c r="J261">
        <v>34.028431867423997</v>
      </c>
      <c r="K261">
        <v>24.06</v>
      </c>
      <c r="L261">
        <v>4290.9552874166602</v>
      </c>
      <c r="M261">
        <v>11.9206085420641</v>
      </c>
      <c r="N261">
        <v>23.397116937939199</v>
      </c>
      <c r="O261">
        <v>9.3384303360107099E-2</v>
      </c>
      <c r="P261">
        <f t="shared" si="68"/>
        <v>5.2602446033213464E-2</v>
      </c>
      <c r="R261">
        <v>260</v>
      </c>
      <c r="S261">
        <f t="shared" si="56"/>
        <v>0.44978165938864628</v>
      </c>
      <c r="T261">
        <f t="shared" si="57"/>
        <v>0</v>
      </c>
      <c r="U261">
        <f t="shared" si="58"/>
        <v>0.40918580375782887</v>
      </c>
      <c r="V261">
        <f t="shared" si="59"/>
        <v>0.5095298602287166</v>
      </c>
      <c r="W261">
        <f t="shared" si="60"/>
        <v>0.83673469387755106</v>
      </c>
      <c r="X261">
        <f t="shared" si="61"/>
        <v>0.96812548395994291</v>
      </c>
      <c r="Y261">
        <f t="shared" si="62"/>
        <v>0.41644324042033071</v>
      </c>
      <c r="Z261">
        <f t="shared" si="63"/>
        <v>0.4325670644429615</v>
      </c>
      <c r="AA261">
        <f t="shared" si="64"/>
        <v>0.20623114841062698</v>
      </c>
      <c r="AB261">
        <f t="shared" si="65"/>
        <v>0.23289599594410795</v>
      </c>
      <c r="AD261">
        <v>5.2602446033213464E-2</v>
      </c>
      <c r="AE261">
        <f t="shared" si="66"/>
        <v>0.10388502741201092</v>
      </c>
      <c r="AI261">
        <f t="shared" si="67"/>
        <v>97.490868288553273</v>
      </c>
    </row>
    <row r="262" spans="1:35" x14ac:dyDescent="0.4">
      <c r="A262">
        <v>261</v>
      </c>
      <c r="B262">
        <v>14.3</v>
      </c>
      <c r="C262">
        <v>5</v>
      </c>
      <c r="D262">
        <v>0</v>
      </c>
      <c r="E262">
        <v>0.16500000000000001</v>
      </c>
      <c r="F262">
        <v>100</v>
      </c>
      <c r="G262">
        <v>65</v>
      </c>
      <c r="H262">
        <v>24.711236969553301</v>
      </c>
      <c r="I262">
        <f>G262+H262</f>
        <v>89.711236969553298</v>
      </c>
      <c r="J262">
        <v>17.393154126919999</v>
      </c>
      <c r="K262">
        <v>24.06</v>
      </c>
      <c r="L262">
        <v>9760.6652978875009</v>
      </c>
      <c r="M262">
        <v>15.5302936207008</v>
      </c>
      <c r="N262">
        <v>84.017126790437999</v>
      </c>
      <c r="O262">
        <v>3.7813388859641001E-2</v>
      </c>
      <c r="P262">
        <f t="shared" si="68"/>
        <v>2.617032327490286</v>
      </c>
      <c r="R262">
        <v>261</v>
      </c>
      <c r="S262">
        <f t="shared" si="56"/>
        <v>0.27947598253275113</v>
      </c>
      <c r="T262">
        <f t="shared" si="57"/>
        <v>2.5773195876288658E-2</v>
      </c>
      <c r="U262">
        <f t="shared" si="58"/>
        <v>0</v>
      </c>
      <c r="V262">
        <f t="shared" si="59"/>
        <v>8.6404066073697591E-2</v>
      </c>
      <c r="W262">
        <f t="shared" si="60"/>
        <v>1</v>
      </c>
      <c r="X262">
        <f t="shared" si="61"/>
        <v>0.99159761881752795</v>
      </c>
      <c r="Y262">
        <f t="shared" si="62"/>
        <v>0.14174257779070315</v>
      </c>
      <c r="Z262">
        <f t="shared" si="63"/>
        <v>0.98953993907572768</v>
      </c>
      <c r="AA262">
        <f t="shared" si="64"/>
        <v>0.26883820809154491</v>
      </c>
      <c r="AB262">
        <f t="shared" si="65"/>
        <v>0.84131341840367546</v>
      </c>
      <c r="AD262">
        <v>2.617032327490286</v>
      </c>
      <c r="AE262">
        <f t="shared" si="66"/>
        <v>9.7642673871814143</v>
      </c>
      <c r="AI262">
        <f t="shared" si="67"/>
        <v>273.10457668458656</v>
      </c>
    </row>
    <row r="263" spans="1:35" x14ac:dyDescent="0.4">
      <c r="A263">
        <v>262</v>
      </c>
      <c r="B263">
        <v>15.7</v>
      </c>
      <c r="C263">
        <v>0</v>
      </c>
      <c r="D263">
        <v>73.7</v>
      </c>
      <c r="E263">
        <v>1.2130000000000001</v>
      </c>
      <c r="F263">
        <v>34</v>
      </c>
      <c r="G263">
        <v>65</v>
      </c>
      <c r="H263">
        <v>24.2860702610331</v>
      </c>
      <c r="I263">
        <f>G263+H263</f>
        <v>89.286070261033103</v>
      </c>
      <c r="J263">
        <v>36.614586009592003</v>
      </c>
      <c r="K263">
        <v>24.06</v>
      </c>
      <c r="L263">
        <v>5663.3849145664699</v>
      </c>
      <c r="M263">
        <v>9.8038424253800205</v>
      </c>
      <c r="N263">
        <v>44.553761288449699</v>
      </c>
      <c r="O263">
        <v>0.142457087126449</v>
      </c>
      <c r="P263">
        <f t="shared" si="68"/>
        <v>1.9762467489997299E-2</v>
      </c>
      <c r="R263">
        <v>262</v>
      </c>
      <c r="S263">
        <f t="shared" si="56"/>
        <v>0.34061135371179035</v>
      </c>
      <c r="T263">
        <f t="shared" si="57"/>
        <v>0</v>
      </c>
      <c r="U263">
        <f t="shared" si="58"/>
        <v>0.76931106471816291</v>
      </c>
      <c r="V263">
        <f t="shared" si="59"/>
        <v>0.75222363405336734</v>
      </c>
      <c r="W263">
        <f t="shared" si="60"/>
        <v>0.32653061224489793</v>
      </c>
      <c r="X263">
        <f t="shared" si="61"/>
        <v>0.97451130987062995</v>
      </c>
      <c r="Y263">
        <f t="shared" si="62"/>
        <v>0.459148764644081</v>
      </c>
      <c r="Z263">
        <f t="shared" si="63"/>
        <v>0.57231964240440336</v>
      </c>
      <c r="AA263">
        <f t="shared" si="64"/>
        <v>0.16951755713860484</v>
      </c>
      <c r="AB263">
        <f t="shared" si="65"/>
        <v>0.44523629504587015</v>
      </c>
      <c r="AD263">
        <v>1.9762467489997299E-2</v>
      </c>
      <c r="AE263">
        <f t="shared" si="66"/>
        <v>2.7947705037548745E-2</v>
      </c>
      <c r="AI263">
        <f t="shared" si="67"/>
        <v>41.418094940292121</v>
      </c>
    </row>
    <row r="264" spans="1:35" x14ac:dyDescent="0.4">
      <c r="A264">
        <v>263</v>
      </c>
      <c r="B264">
        <v>18.600000000000001</v>
      </c>
      <c r="C264">
        <v>0</v>
      </c>
      <c r="D264">
        <v>47.9</v>
      </c>
      <c r="E264">
        <v>1.0740000000000001</v>
      </c>
      <c r="F264">
        <v>70</v>
      </c>
      <c r="G264">
        <v>65</v>
      </c>
      <c r="H264">
        <v>26.2672145437881</v>
      </c>
      <c r="I264">
        <f>180-(G264+H264)</f>
        <v>88.7327854562119</v>
      </c>
      <c r="J264">
        <v>39.611699844863999</v>
      </c>
      <c r="K264">
        <v>24.06</v>
      </c>
      <c r="L264">
        <v>1395.9712192032</v>
      </c>
      <c r="M264">
        <v>13.812872966146401</v>
      </c>
      <c r="N264">
        <v>16.293784136169101</v>
      </c>
      <c r="O264">
        <v>5.5893698970385403E-2</v>
      </c>
      <c r="P264">
        <f t="shared" si="68"/>
        <v>9.0076802814153326E-2</v>
      </c>
      <c r="R264">
        <v>263</v>
      </c>
      <c r="S264">
        <f t="shared" si="56"/>
        <v>0.46724890829694332</v>
      </c>
      <c r="T264">
        <f t="shared" si="57"/>
        <v>0</v>
      </c>
      <c r="U264">
        <f t="shared" si="58"/>
        <v>0.5</v>
      </c>
      <c r="V264">
        <f t="shared" si="59"/>
        <v>0.6639135959339264</v>
      </c>
      <c r="W264">
        <f t="shared" si="60"/>
        <v>0.69387755102040816</v>
      </c>
      <c r="X264">
        <f t="shared" si="61"/>
        <v>0.95227627847858431</v>
      </c>
      <c r="Y264">
        <f t="shared" si="62"/>
        <v>0.50864052362571965</v>
      </c>
      <c r="Z264">
        <f t="shared" si="63"/>
        <v>0.1377749099407686</v>
      </c>
      <c r="AA264">
        <f t="shared" si="64"/>
        <v>0.23905093992976459</v>
      </c>
      <c r="AB264">
        <f t="shared" si="65"/>
        <v>0.16160284629531566</v>
      </c>
      <c r="AD264">
        <v>9.0076802814153326E-2</v>
      </c>
      <c r="AE264">
        <f t="shared" si="66"/>
        <v>0.15333344270139521</v>
      </c>
      <c r="AI264">
        <f t="shared" si="67"/>
        <v>70.225227706797199</v>
      </c>
    </row>
    <row r="265" spans="1:35" x14ac:dyDescent="0.4">
      <c r="A265">
        <v>264</v>
      </c>
      <c r="B265">
        <v>20.5</v>
      </c>
      <c r="C265">
        <v>0</v>
      </c>
      <c r="D265">
        <v>45.3</v>
      </c>
      <c r="E265">
        <v>1.0489999999999999</v>
      </c>
      <c r="F265">
        <v>58</v>
      </c>
      <c r="G265">
        <v>66</v>
      </c>
      <c r="H265">
        <v>25.820464972805699</v>
      </c>
      <c r="I265">
        <f t="shared" ref="I265:I301" si="69">180-(G265+H265)</f>
        <v>88.179535027194305</v>
      </c>
      <c r="J265">
        <v>42.783686584119998</v>
      </c>
      <c r="K265">
        <v>24.06</v>
      </c>
      <c r="L265">
        <v>1287.6479871302499</v>
      </c>
      <c r="M265">
        <v>9.7057407040712</v>
      </c>
      <c r="N265">
        <v>13.381061772676301</v>
      </c>
      <c r="O265">
        <v>0.12739860799517899</v>
      </c>
      <c r="P265">
        <f t="shared" si="68"/>
        <v>9.3553522420632348E-2</v>
      </c>
      <c r="R265">
        <v>264</v>
      </c>
      <c r="S265">
        <f t="shared" si="56"/>
        <v>0.55021834061135377</v>
      </c>
      <c r="T265">
        <f t="shared" si="57"/>
        <v>0</v>
      </c>
      <c r="U265">
        <f t="shared" si="58"/>
        <v>0.47286012526096033</v>
      </c>
      <c r="V265">
        <f t="shared" si="59"/>
        <v>0.64803049555273184</v>
      </c>
      <c r="W265">
        <f t="shared" si="60"/>
        <v>0.5714285714285714</v>
      </c>
      <c r="X265">
        <f t="shared" si="61"/>
        <v>0.93004262855782749</v>
      </c>
      <c r="Y265">
        <f t="shared" si="62"/>
        <v>0.56101998327275859</v>
      </c>
      <c r="Z265">
        <f t="shared" si="63"/>
        <v>0.12674450762662662</v>
      </c>
      <c r="AA265">
        <f t="shared" si="64"/>
        <v>0.16781606235804028</v>
      </c>
      <c r="AB265">
        <f t="shared" si="65"/>
        <v>0.13236908277319409</v>
      </c>
      <c r="AD265">
        <v>9.3553522420632348E-2</v>
      </c>
      <c r="AE265">
        <f t="shared" si="66"/>
        <v>0.15090833674748441</v>
      </c>
      <c r="AI265">
        <f t="shared" si="67"/>
        <v>61.306953327716705</v>
      </c>
    </row>
    <row r="266" spans="1:35" x14ac:dyDescent="0.4">
      <c r="A266">
        <v>265</v>
      </c>
      <c r="B266">
        <v>23.7</v>
      </c>
      <c r="C266">
        <v>0</v>
      </c>
      <c r="D266">
        <v>65</v>
      </c>
      <c r="E266">
        <v>1.0960000000000001</v>
      </c>
      <c r="F266">
        <v>56</v>
      </c>
      <c r="G266">
        <v>66</v>
      </c>
      <c r="H266">
        <v>24.485778610667101</v>
      </c>
      <c r="I266">
        <f t="shared" si="69"/>
        <v>89.514221389332903</v>
      </c>
      <c r="J266">
        <v>48.504450875423998</v>
      </c>
      <c r="K266">
        <v>24.06</v>
      </c>
      <c r="L266">
        <v>7610.9673864442602</v>
      </c>
      <c r="M266">
        <v>16.098525113520001</v>
      </c>
      <c r="N266">
        <v>90.682916435859795</v>
      </c>
      <c r="O266">
        <v>4.5456556790764699E-2</v>
      </c>
      <c r="P266">
        <f t="shared" si="68"/>
        <v>1.3436868221833771E-2</v>
      </c>
      <c r="R266">
        <v>265</v>
      </c>
      <c r="S266">
        <f t="shared" si="56"/>
        <v>0.6899563318777292</v>
      </c>
      <c r="T266">
        <f t="shared" si="57"/>
        <v>0</v>
      </c>
      <c r="U266">
        <f t="shared" si="58"/>
        <v>0.67849686847599167</v>
      </c>
      <c r="V266">
        <f t="shared" si="59"/>
        <v>0.67789072426937746</v>
      </c>
      <c r="W266">
        <f t="shared" si="60"/>
        <v>0.55102040816326525</v>
      </c>
      <c r="X266">
        <f t="shared" si="61"/>
        <v>0.98368009140171864</v>
      </c>
      <c r="Y266">
        <f t="shared" si="62"/>
        <v>0.65548776229533523</v>
      </c>
      <c r="Z266">
        <f t="shared" si="63"/>
        <v>0.77063922532005869</v>
      </c>
      <c r="AA266">
        <f t="shared" si="64"/>
        <v>0.27869372241163198</v>
      </c>
      <c r="AB266">
        <f t="shared" si="65"/>
        <v>0.90821513228648887</v>
      </c>
      <c r="AD266">
        <v>1.3436868221833771E-2</v>
      </c>
      <c r="AE266">
        <f t="shared" si="66"/>
        <v>1.922120822086739E-2</v>
      </c>
      <c r="AI266">
        <f t="shared" si="67"/>
        <v>43.048275115436176</v>
      </c>
    </row>
    <row r="267" spans="1:35" x14ac:dyDescent="0.4">
      <c r="A267">
        <v>266</v>
      </c>
      <c r="B267">
        <v>24.7</v>
      </c>
      <c r="C267">
        <v>0</v>
      </c>
      <c r="D267">
        <v>49.2</v>
      </c>
      <c r="E267">
        <v>1.0029999999999999</v>
      </c>
      <c r="F267">
        <v>90</v>
      </c>
      <c r="G267">
        <v>67</v>
      </c>
      <c r="H267">
        <v>26.369609024481701</v>
      </c>
      <c r="I267">
        <f t="shared" si="69"/>
        <v>86.630390975518296</v>
      </c>
      <c r="J267">
        <v>48.113290060840001</v>
      </c>
      <c r="K267">
        <v>24.06</v>
      </c>
      <c r="L267">
        <v>6735.40477697386</v>
      </c>
      <c r="M267">
        <v>10.427776952024599</v>
      </c>
      <c r="N267">
        <v>68.612440126849407</v>
      </c>
      <c r="O267">
        <v>9.6124279659720202E-2</v>
      </c>
      <c r="P267">
        <f t="shared" si="68"/>
        <v>1.769509970362251E-2</v>
      </c>
      <c r="R267">
        <v>266</v>
      </c>
      <c r="S267">
        <f t="shared" si="56"/>
        <v>0.73362445414847155</v>
      </c>
      <c r="T267">
        <f t="shared" si="57"/>
        <v>0</v>
      </c>
      <c r="U267">
        <f t="shared" si="58"/>
        <v>0.51356993736951984</v>
      </c>
      <c r="V267">
        <f t="shared" si="59"/>
        <v>0.61880559085133402</v>
      </c>
      <c r="W267">
        <f t="shared" si="60"/>
        <v>0.89795918367346939</v>
      </c>
      <c r="X267">
        <f t="shared" si="61"/>
        <v>0.86778668673606008</v>
      </c>
      <c r="Y267">
        <f t="shared" si="62"/>
        <v>0.64902846918119972</v>
      </c>
      <c r="Z267">
        <f t="shared" si="63"/>
        <v>0.68148191669050739</v>
      </c>
      <c r="AA267">
        <f t="shared" si="64"/>
        <v>0.1803391953966923</v>
      </c>
      <c r="AB267">
        <f t="shared" si="65"/>
        <v>0.68670308797873736</v>
      </c>
      <c r="AD267">
        <v>1.769509970362251E-2</v>
      </c>
      <c r="AE267">
        <f t="shared" si="66"/>
        <v>2.980939431728442E-2</v>
      </c>
      <c r="AI267">
        <f t="shared" si="67"/>
        <v>68.461296158630262</v>
      </c>
    </row>
    <row r="268" spans="1:35" x14ac:dyDescent="0.4">
      <c r="A268">
        <v>267</v>
      </c>
      <c r="B268">
        <v>24.7</v>
      </c>
      <c r="C268">
        <v>0</v>
      </c>
      <c r="D268">
        <v>30.3</v>
      </c>
      <c r="E268">
        <v>0.84099999999999997</v>
      </c>
      <c r="F268">
        <v>72</v>
      </c>
      <c r="G268">
        <v>67</v>
      </c>
      <c r="H268">
        <v>24.1858674818099</v>
      </c>
      <c r="I268">
        <f t="shared" si="69"/>
        <v>88.814132518190092</v>
      </c>
      <c r="J268">
        <v>44.503817728384</v>
      </c>
      <c r="K268">
        <v>24.06</v>
      </c>
      <c r="L268">
        <v>4674.1754787340897</v>
      </c>
      <c r="M268">
        <v>26.862504747360699</v>
      </c>
      <c r="N268">
        <v>41.204189070456501</v>
      </c>
      <c r="O268">
        <v>5.6679891557243199E-2</v>
      </c>
      <c r="P268">
        <f t="shared" si="68"/>
        <v>3.675336168016529E-2</v>
      </c>
      <c r="R268">
        <v>267</v>
      </c>
      <c r="S268">
        <f t="shared" si="56"/>
        <v>0.73362445414847155</v>
      </c>
      <c r="T268">
        <f t="shared" si="57"/>
        <v>0</v>
      </c>
      <c r="U268">
        <f t="shared" si="58"/>
        <v>0.31628392484342382</v>
      </c>
      <c r="V268">
        <f t="shared" si="59"/>
        <v>0.51588310038119434</v>
      </c>
      <c r="W268">
        <f t="shared" si="60"/>
        <v>0.7142857142857143</v>
      </c>
      <c r="X268">
        <f t="shared" si="61"/>
        <v>0.95554539857907272</v>
      </c>
      <c r="Y268">
        <f t="shared" si="62"/>
        <v>0.58942474888654062</v>
      </c>
      <c r="Z268">
        <f t="shared" si="63"/>
        <v>0.47158983734441079</v>
      </c>
      <c r="AA268">
        <f t="shared" si="64"/>
        <v>0.46538621792278262</v>
      </c>
      <c r="AB268">
        <f t="shared" si="65"/>
        <v>0.41161805413544589</v>
      </c>
      <c r="AD268">
        <v>3.675336168016529E-2</v>
      </c>
      <c r="AE268">
        <f t="shared" si="66"/>
        <v>6.4445532830685159E-2</v>
      </c>
      <c r="AI268">
        <f t="shared" si="67"/>
        <v>75.34595445037759</v>
      </c>
    </row>
    <row r="269" spans="1:35" x14ac:dyDescent="0.4">
      <c r="A269">
        <v>268</v>
      </c>
      <c r="B269">
        <v>19.2</v>
      </c>
      <c r="C269">
        <v>0.5</v>
      </c>
      <c r="D269">
        <v>0</v>
      </c>
      <c r="E269">
        <v>0.16300000000000001</v>
      </c>
      <c r="F269">
        <v>100</v>
      </c>
      <c r="G269">
        <v>67</v>
      </c>
      <c r="H269">
        <v>24.5605062461686</v>
      </c>
      <c r="I269">
        <f t="shared" si="69"/>
        <v>88.4394937538314</v>
      </c>
      <c r="J269">
        <v>22.381336137407999</v>
      </c>
      <c r="K269">
        <v>24.06</v>
      </c>
      <c r="L269">
        <v>3935.0109133569499</v>
      </c>
      <c r="M269">
        <v>4.2049615275739898</v>
      </c>
      <c r="N269">
        <v>2.1627608332422001</v>
      </c>
      <c r="O269">
        <v>0.33729174687589603</v>
      </c>
      <c r="P269">
        <f t="shared" si="68"/>
        <v>5.7206455392867746</v>
      </c>
      <c r="R269">
        <v>268</v>
      </c>
      <c r="S269">
        <f t="shared" si="56"/>
        <v>0.49344978165938863</v>
      </c>
      <c r="T269">
        <f t="shared" si="57"/>
        <v>2.5773195876288659E-3</v>
      </c>
      <c r="U269">
        <f t="shared" si="58"/>
        <v>0</v>
      </c>
      <c r="V269">
        <f t="shared" si="59"/>
        <v>8.5133418043202028E-2</v>
      </c>
      <c r="W269">
        <f t="shared" si="60"/>
        <v>1</v>
      </c>
      <c r="X269">
        <f t="shared" si="61"/>
        <v>0.94048967210040213</v>
      </c>
      <c r="Y269">
        <f t="shared" si="62"/>
        <v>0.22411312338501596</v>
      </c>
      <c r="Z269">
        <f t="shared" si="63"/>
        <v>0.3963217496365315</v>
      </c>
      <c r="AA269">
        <f t="shared" si="64"/>
        <v>7.2409509516987741E-2</v>
      </c>
      <c r="AB269">
        <f t="shared" si="65"/>
        <v>1.977573680452973E-2</v>
      </c>
      <c r="AD269">
        <v>5.7206455392867746</v>
      </c>
      <c r="AE269">
        <f t="shared" si="66"/>
        <v>18.149188437258502</v>
      </c>
      <c r="AI269">
        <f t="shared" si="67"/>
        <v>217.25769954838464</v>
      </c>
    </row>
    <row r="270" spans="1:35" x14ac:dyDescent="0.4">
      <c r="A270">
        <v>269</v>
      </c>
      <c r="B270">
        <v>20.3</v>
      </c>
      <c r="C270">
        <v>0</v>
      </c>
      <c r="D270">
        <v>6.5</v>
      </c>
      <c r="E270">
        <v>0.77800000000000002</v>
      </c>
      <c r="F270">
        <v>90</v>
      </c>
      <c r="G270">
        <v>68</v>
      </c>
      <c r="H270">
        <v>26.717986370085899</v>
      </c>
      <c r="I270">
        <f t="shared" si="69"/>
        <v>85.282013629914104</v>
      </c>
      <c r="J270">
        <v>35.735661297248001</v>
      </c>
      <c r="K270">
        <v>24.06</v>
      </c>
      <c r="L270">
        <v>1871.63542413712</v>
      </c>
      <c r="M270">
        <v>20.5794744742593</v>
      </c>
      <c r="N270">
        <v>44.305378435046499</v>
      </c>
      <c r="O270">
        <v>0.14717695041011</v>
      </c>
      <c r="P270">
        <f t="shared" si="68"/>
        <v>0.13272432326237921</v>
      </c>
      <c r="R270">
        <v>269</v>
      </c>
      <c r="S270">
        <f t="shared" si="56"/>
        <v>0.54148471615720528</v>
      </c>
      <c r="T270">
        <f t="shared" si="57"/>
        <v>0</v>
      </c>
      <c r="U270">
        <f t="shared" si="58"/>
        <v>6.7849686847599164E-2</v>
      </c>
      <c r="V270">
        <f t="shared" si="59"/>
        <v>0.47585768742058449</v>
      </c>
      <c r="W270">
        <f t="shared" si="60"/>
        <v>0.89795918367346939</v>
      </c>
      <c r="X270">
        <f t="shared" si="61"/>
        <v>0.81359902001074513</v>
      </c>
      <c r="Y270">
        <f t="shared" si="62"/>
        <v>0.44463495822324889</v>
      </c>
      <c r="Z270">
        <f t="shared" si="63"/>
        <v>0.18621112668256787</v>
      </c>
      <c r="AA270">
        <f t="shared" si="64"/>
        <v>0.35641215433670448</v>
      </c>
      <c r="AB270">
        <f t="shared" si="65"/>
        <v>0.44274338130635682</v>
      </c>
      <c r="AD270">
        <v>0.13272432326237921</v>
      </c>
      <c r="AE270">
        <f t="shared" si="66"/>
        <v>0.30340692765883187</v>
      </c>
      <c r="AI270">
        <f t="shared" si="67"/>
        <v>128.5993404984516</v>
      </c>
    </row>
    <row r="271" spans="1:35" x14ac:dyDescent="0.4">
      <c r="A271">
        <v>270</v>
      </c>
      <c r="B271">
        <v>23.5</v>
      </c>
      <c r="C271">
        <v>0.5</v>
      </c>
      <c r="D271">
        <v>27.8</v>
      </c>
      <c r="E271">
        <v>0.76100000000000001</v>
      </c>
      <c r="F271">
        <v>90</v>
      </c>
      <c r="G271">
        <v>68</v>
      </c>
      <c r="H271">
        <v>25.2584069502341</v>
      </c>
      <c r="I271">
        <f t="shared" si="69"/>
        <v>86.741593049765896</v>
      </c>
      <c r="J271">
        <v>40.585002455560002</v>
      </c>
      <c r="K271">
        <v>24.06</v>
      </c>
      <c r="L271">
        <v>6537.9811794039397</v>
      </c>
      <c r="M271">
        <v>0.99748865120104402</v>
      </c>
      <c r="N271">
        <v>41.026271241843503</v>
      </c>
      <c r="O271">
        <v>0.192022129746654</v>
      </c>
      <c r="P271">
        <f t="shared" si="68"/>
        <v>3.4451265481459332E-2</v>
      </c>
      <c r="R271">
        <v>270</v>
      </c>
      <c r="S271">
        <f t="shared" si="56"/>
        <v>0.68122270742358082</v>
      </c>
      <c r="T271">
        <f t="shared" si="57"/>
        <v>2.5773195876288659E-3</v>
      </c>
      <c r="U271">
        <f t="shared" si="58"/>
        <v>0.29018789144050106</v>
      </c>
      <c r="V271">
        <f t="shared" si="59"/>
        <v>0.46505717916137229</v>
      </c>
      <c r="W271">
        <f t="shared" si="60"/>
        <v>0.89795918367346939</v>
      </c>
      <c r="X271">
        <f t="shared" si="61"/>
        <v>0.87225559965434463</v>
      </c>
      <c r="Y271">
        <f t="shared" si="62"/>
        <v>0.52471280545160981</v>
      </c>
      <c r="Z271">
        <f t="shared" si="63"/>
        <v>0.66137854951960395</v>
      </c>
      <c r="AA271">
        <f t="shared" si="64"/>
        <v>1.6778494228571444E-2</v>
      </c>
      <c r="AB271">
        <f t="shared" si="65"/>
        <v>0.40983236807307616</v>
      </c>
      <c r="AD271">
        <v>3.4451265481459332E-2</v>
      </c>
      <c r="AE271">
        <f t="shared" si="66"/>
        <v>6.7926260116533757E-2</v>
      </c>
      <c r="AI271">
        <f t="shared" si="67"/>
        <v>97.166226457166545</v>
      </c>
    </row>
    <row r="272" spans="1:35" x14ac:dyDescent="0.4">
      <c r="A272">
        <v>271</v>
      </c>
      <c r="B272">
        <v>23.5</v>
      </c>
      <c r="C272">
        <v>0</v>
      </c>
      <c r="D272">
        <v>40.700000000000003</v>
      </c>
      <c r="E272">
        <v>0.90800000000000003</v>
      </c>
      <c r="F272">
        <v>80</v>
      </c>
      <c r="G272">
        <v>69</v>
      </c>
      <c r="H272">
        <v>22.962907264759099</v>
      </c>
      <c r="I272">
        <f t="shared" si="69"/>
        <v>88.037092735240904</v>
      </c>
      <c r="J272">
        <v>43.703325281920002</v>
      </c>
      <c r="K272">
        <v>24.06</v>
      </c>
      <c r="L272">
        <v>5176.9847536651696</v>
      </c>
      <c r="M272">
        <v>18.1145221933856</v>
      </c>
      <c r="N272">
        <v>53.334223111377</v>
      </c>
      <c r="O272">
        <v>4.7733148367678502E-2</v>
      </c>
      <c r="P272">
        <f t="shared" si="68"/>
        <v>3.0041556126411319E-2</v>
      </c>
      <c r="R272">
        <v>271</v>
      </c>
      <c r="S272">
        <f t="shared" si="56"/>
        <v>0.68122270742358082</v>
      </c>
      <c r="T272">
        <f t="shared" si="57"/>
        <v>0</v>
      </c>
      <c r="U272">
        <f t="shared" si="58"/>
        <v>0.42484342379958251</v>
      </c>
      <c r="V272">
        <f t="shared" si="59"/>
        <v>0.55844980940279543</v>
      </c>
      <c r="W272">
        <f t="shared" si="60"/>
        <v>0.79591836734693877</v>
      </c>
      <c r="X272">
        <f t="shared" si="61"/>
        <v>0.92431825513289256</v>
      </c>
      <c r="Y272">
        <f t="shared" si="62"/>
        <v>0.57620610541668948</v>
      </c>
      <c r="Z272">
        <f t="shared" si="63"/>
        <v>0.52279019837164431</v>
      </c>
      <c r="AA272">
        <f t="shared" si="64"/>
        <v>0.31365955647917637</v>
      </c>
      <c r="AB272">
        <f t="shared" si="65"/>
        <v>0.53336207996917717</v>
      </c>
      <c r="AD272">
        <v>3.0041556126411319E-2</v>
      </c>
      <c r="AE272">
        <f t="shared" si="66"/>
        <v>5.2362792896167007E-2</v>
      </c>
      <c r="AI272">
        <f t="shared" si="67"/>
        <v>74.301200230209645</v>
      </c>
    </row>
    <row r="273" spans="1:35" x14ac:dyDescent="0.4">
      <c r="A273">
        <v>272</v>
      </c>
      <c r="B273">
        <v>22.4</v>
      </c>
      <c r="C273">
        <v>2</v>
      </c>
      <c r="D273">
        <v>14.6</v>
      </c>
      <c r="E273">
        <v>0.52800000000000002</v>
      </c>
      <c r="F273">
        <v>98</v>
      </c>
      <c r="G273">
        <v>69</v>
      </c>
      <c r="H273">
        <v>25.439842762797301</v>
      </c>
      <c r="I273">
        <f t="shared" si="69"/>
        <v>85.560157237202702</v>
      </c>
      <c r="J273">
        <v>34.279394481152003</v>
      </c>
      <c r="K273">
        <v>24.06</v>
      </c>
      <c r="L273">
        <v>5365.8657946555804</v>
      </c>
      <c r="M273">
        <v>6.87327946713763</v>
      </c>
      <c r="N273">
        <v>58.450529076175002</v>
      </c>
      <c r="O273">
        <v>2.71819937841223E-2</v>
      </c>
      <c r="P273">
        <f t="shared" si="68"/>
        <v>9.4078736882765385E-2</v>
      </c>
      <c r="R273">
        <v>272</v>
      </c>
      <c r="S273">
        <f t="shared" si="56"/>
        <v>0.63318777292576411</v>
      </c>
      <c r="T273">
        <f t="shared" si="57"/>
        <v>1.0309278350515464E-2</v>
      </c>
      <c r="U273">
        <f t="shared" si="58"/>
        <v>0.1524008350730689</v>
      </c>
      <c r="V273">
        <f t="shared" si="59"/>
        <v>0.31702668360864039</v>
      </c>
      <c r="W273">
        <f t="shared" si="60"/>
        <v>0.97959183673469385</v>
      </c>
      <c r="X273">
        <f t="shared" si="61"/>
        <v>0.82477686510185932</v>
      </c>
      <c r="Y273">
        <f t="shared" si="62"/>
        <v>0.42058742108035607</v>
      </c>
      <c r="Z273">
        <f t="shared" si="63"/>
        <v>0.54202368902520148</v>
      </c>
      <c r="AA273">
        <f t="shared" si="64"/>
        <v>0.11868931976376361</v>
      </c>
      <c r="AB273">
        <f t="shared" si="65"/>
        <v>0.58471228092082872</v>
      </c>
      <c r="AD273">
        <v>9.4078736882765385E-2</v>
      </c>
      <c r="AE273">
        <f t="shared" si="66"/>
        <v>0.2226489932434407</v>
      </c>
      <c r="AI273">
        <f t="shared" si="67"/>
        <v>136.6623964359672</v>
      </c>
    </row>
    <row r="274" spans="1:35" x14ac:dyDescent="0.4">
      <c r="A274">
        <v>273</v>
      </c>
      <c r="B274">
        <v>22.5</v>
      </c>
      <c r="C274">
        <v>20.5</v>
      </c>
      <c r="D274">
        <v>10.6</v>
      </c>
      <c r="E274">
        <v>0.51200000000000001</v>
      </c>
      <c r="F274">
        <v>98</v>
      </c>
      <c r="G274">
        <v>69</v>
      </c>
      <c r="H274">
        <v>23.4430963897839</v>
      </c>
      <c r="I274">
        <f t="shared" si="69"/>
        <v>87.556903610216096</v>
      </c>
      <c r="J274">
        <v>33.889365657600003</v>
      </c>
      <c r="K274">
        <v>24.06</v>
      </c>
      <c r="L274">
        <v>4495.2345187685296</v>
      </c>
      <c r="M274">
        <v>16.2163419944056</v>
      </c>
      <c r="N274">
        <v>32.935058538527798</v>
      </c>
      <c r="O274">
        <v>6.0179528609178801E-2</v>
      </c>
      <c r="P274">
        <f t="shared" si="68"/>
        <v>0.122193167484011</v>
      </c>
      <c r="R274">
        <v>273</v>
      </c>
      <c r="S274">
        <f t="shared" si="56"/>
        <v>0.63755458515283847</v>
      </c>
      <c r="T274">
        <f t="shared" si="57"/>
        <v>0.1056701030927835</v>
      </c>
      <c r="U274">
        <f t="shared" si="58"/>
        <v>0.11064718162839249</v>
      </c>
      <c r="V274">
        <f t="shared" si="59"/>
        <v>0.30686149936467594</v>
      </c>
      <c r="W274">
        <f t="shared" si="60"/>
        <v>0.97959183673469385</v>
      </c>
      <c r="X274">
        <f t="shared" si="61"/>
        <v>0.90502074293662715</v>
      </c>
      <c r="Y274">
        <f t="shared" si="62"/>
        <v>0.41414682069209091</v>
      </c>
      <c r="Z274">
        <f t="shared" si="63"/>
        <v>0.45336853115619014</v>
      </c>
      <c r="AA274">
        <f t="shared" si="64"/>
        <v>0.28073716064303861</v>
      </c>
      <c r="AB274">
        <f t="shared" si="65"/>
        <v>0.32862428530466781</v>
      </c>
      <c r="AD274">
        <v>0.122193167484011</v>
      </c>
      <c r="AE274">
        <f t="shared" si="66"/>
        <v>0.31016622298755064</v>
      </c>
      <c r="AI274">
        <f t="shared" si="67"/>
        <v>153.83270552188279</v>
      </c>
    </row>
    <row r="275" spans="1:35" x14ac:dyDescent="0.4">
      <c r="A275">
        <v>274</v>
      </c>
      <c r="B275">
        <v>23.2</v>
      </c>
      <c r="C275">
        <v>9</v>
      </c>
      <c r="D275">
        <v>23.4</v>
      </c>
      <c r="E275">
        <v>0.86199999999999999</v>
      </c>
      <c r="F275">
        <v>86</v>
      </c>
      <c r="G275">
        <v>70</v>
      </c>
      <c r="H275">
        <v>26.345962675100498</v>
      </c>
      <c r="I275">
        <f>180-(G275+H275)</f>
        <v>83.654037324899505</v>
      </c>
      <c r="J275">
        <v>42.276613997056003</v>
      </c>
      <c r="K275">
        <v>24.06</v>
      </c>
      <c r="L275">
        <v>1145.66477664848</v>
      </c>
      <c r="M275">
        <v>15.5093941174595</v>
      </c>
      <c r="N275">
        <v>66.3431096072066</v>
      </c>
      <c r="O275">
        <v>0.13321883803053899</v>
      </c>
      <c r="P275">
        <f t="shared" si="68"/>
        <v>0.15271417743957605</v>
      </c>
      <c r="R275">
        <v>274</v>
      </c>
      <c r="S275">
        <f t="shared" si="56"/>
        <v>0.66812227074235808</v>
      </c>
      <c r="T275">
        <f t="shared" si="57"/>
        <v>4.6391752577319589E-2</v>
      </c>
      <c r="U275">
        <f t="shared" si="58"/>
        <v>0.24425887265135698</v>
      </c>
      <c r="V275">
        <f t="shared" si="59"/>
        <v>0.52922490470139771</v>
      </c>
      <c r="W275">
        <f t="shared" si="60"/>
        <v>0.8571428571428571</v>
      </c>
      <c r="X275">
        <f t="shared" si="61"/>
        <v>0.7481750214984354</v>
      </c>
      <c r="Y275">
        <f t="shared" si="62"/>
        <v>0.55264662288523436</v>
      </c>
      <c r="Z275">
        <f t="shared" si="63"/>
        <v>0.11228655706979021</v>
      </c>
      <c r="AA275">
        <f t="shared" si="64"/>
        <v>0.26847572316052598</v>
      </c>
      <c r="AB275">
        <f t="shared" si="65"/>
        <v>0.66392677651278009</v>
      </c>
      <c r="AD275">
        <v>0.15271417743957605</v>
      </c>
      <c r="AE275">
        <f t="shared" si="66"/>
        <v>0.30084688541579258</v>
      </c>
      <c r="AI275">
        <f t="shared" si="67"/>
        <v>96.999971096218445</v>
      </c>
    </row>
    <row r="276" spans="1:35" x14ac:dyDescent="0.4">
      <c r="A276">
        <v>275</v>
      </c>
      <c r="B276">
        <v>26.8</v>
      </c>
      <c r="C276">
        <v>0</v>
      </c>
      <c r="D276">
        <v>54.9</v>
      </c>
      <c r="E276">
        <v>1.03</v>
      </c>
      <c r="F276">
        <v>56</v>
      </c>
      <c r="G276">
        <v>71</v>
      </c>
      <c r="H276">
        <v>26.880451994987698</v>
      </c>
      <c r="I276">
        <f t="shared" si="69"/>
        <v>82.119548005012305</v>
      </c>
      <c r="J276">
        <v>51.620729006559998</v>
      </c>
      <c r="K276">
        <v>24.06</v>
      </c>
      <c r="L276">
        <v>2901.1520064654501</v>
      </c>
      <c r="M276">
        <v>1.8319151899272901</v>
      </c>
      <c r="N276">
        <v>83.785893200325404</v>
      </c>
      <c r="O276">
        <v>0.2054594728735</v>
      </c>
      <c r="P276">
        <f t="shared" si="68"/>
        <v>3.7482100848846817E-2</v>
      </c>
      <c r="R276">
        <v>275</v>
      </c>
      <c r="S276">
        <f t="shared" si="56"/>
        <v>0.8253275109170306</v>
      </c>
      <c r="T276">
        <f t="shared" si="57"/>
        <v>0</v>
      </c>
      <c r="U276">
        <f t="shared" si="58"/>
        <v>0.57306889352818369</v>
      </c>
      <c r="V276">
        <f t="shared" si="59"/>
        <v>0.63595933926302417</v>
      </c>
      <c r="W276">
        <f t="shared" si="60"/>
        <v>0.55102040816326525</v>
      </c>
      <c r="X276">
        <f t="shared" si="61"/>
        <v>0.68650801401668027</v>
      </c>
      <c r="Y276">
        <f t="shared" si="62"/>
        <v>0.70694729792286248</v>
      </c>
      <c r="Z276">
        <f t="shared" si="63"/>
        <v>0.29104535175918228</v>
      </c>
      <c r="AA276">
        <f t="shared" si="64"/>
        <v>3.1250945694921005E-2</v>
      </c>
      <c r="AB276">
        <f t="shared" si="65"/>
        <v>0.83899262457297996</v>
      </c>
      <c r="AD276">
        <v>3.7482100848846817E-2</v>
      </c>
      <c r="AE276">
        <f t="shared" si="66"/>
        <v>5.3802027709431953E-2</v>
      </c>
      <c r="AI276">
        <f t="shared" si="67"/>
        <v>43.54058734967424</v>
      </c>
    </row>
    <row r="277" spans="1:35" x14ac:dyDescent="0.4">
      <c r="A277">
        <v>276</v>
      </c>
      <c r="B277">
        <v>24.3</v>
      </c>
      <c r="C277">
        <v>11.5</v>
      </c>
      <c r="D277">
        <v>8.8000000000000007</v>
      </c>
      <c r="E277">
        <v>0.54300000000000004</v>
      </c>
      <c r="F277">
        <v>84</v>
      </c>
      <c r="G277">
        <v>71</v>
      </c>
      <c r="H277">
        <v>26.422647674088299</v>
      </c>
      <c r="I277">
        <f t="shared" si="69"/>
        <v>82.577352325911704</v>
      </c>
      <c r="J277">
        <v>36.831194386236</v>
      </c>
      <c r="K277">
        <v>24.06</v>
      </c>
      <c r="L277">
        <v>6488.63753389664</v>
      </c>
      <c r="M277">
        <v>21.539689743693401</v>
      </c>
      <c r="N277">
        <v>37.892668340241499</v>
      </c>
      <c r="O277">
        <v>0.23545520971379999</v>
      </c>
      <c r="P277">
        <f t="shared" si="68"/>
        <v>7.0734944699170729E-2</v>
      </c>
      <c r="R277">
        <v>276</v>
      </c>
      <c r="S277">
        <f t="shared" si="56"/>
        <v>0.71615720524017468</v>
      </c>
      <c r="T277">
        <f t="shared" si="57"/>
        <v>5.9278350515463915E-2</v>
      </c>
      <c r="U277">
        <f t="shared" si="58"/>
        <v>9.1858037578288115E-2</v>
      </c>
      <c r="V277">
        <f t="shared" si="59"/>
        <v>0.32655654383735705</v>
      </c>
      <c r="W277">
        <f t="shared" si="60"/>
        <v>0.83673469387755106</v>
      </c>
      <c r="X277">
        <f t="shared" si="61"/>
        <v>0.70490594101180482</v>
      </c>
      <c r="Y277">
        <f t="shared" si="62"/>
        <v>0.46272564899331886</v>
      </c>
      <c r="Z277">
        <f t="shared" si="63"/>
        <v>0.65635395552276521</v>
      </c>
      <c r="AA277">
        <f t="shared" si="64"/>
        <v>0.37306630930323526</v>
      </c>
      <c r="AB277">
        <f t="shared" si="65"/>
        <v>0.37838171992828828</v>
      </c>
      <c r="AD277">
        <v>7.0734944699170729E-2</v>
      </c>
      <c r="AE277">
        <f t="shared" si="66"/>
        <v>0.15799215665805943</v>
      </c>
      <c r="AI277">
        <f t="shared" si="67"/>
        <v>123.35799841222139</v>
      </c>
    </row>
    <row r="278" spans="1:35" x14ac:dyDescent="0.4">
      <c r="A278">
        <v>277</v>
      </c>
      <c r="B278">
        <v>21.4</v>
      </c>
      <c r="C278">
        <v>1</v>
      </c>
      <c r="D278">
        <v>15.2</v>
      </c>
      <c r="E278">
        <v>0.51100000000000001</v>
      </c>
      <c r="F278">
        <v>90</v>
      </c>
      <c r="G278">
        <v>72</v>
      </c>
      <c r="H278">
        <v>24.889600173467901</v>
      </c>
      <c r="I278">
        <f t="shared" si="69"/>
        <v>83.110399826532102</v>
      </c>
      <c r="J278">
        <v>32.63730562696</v>
      </c>
      <c r="K278">
        <v>24.06</v>
      </c>
      <c r="L278">
        <v>7240.2211559152402</v>
      </c>
      <c r="M278">
        <v>1.1225124864020699</v>
      </c>
      <c r="N278">
        <v>74.7487214000801</v>
      </c>
      <c r="O278">
        <v>0.37979165764002398</v>
      </c>
      <c r="P278">
        <f t="shared" si="68"/>
        <v>7.7337432328046088E-2</v>
      </c>
      <c r="R278">
        <v>277</v>
      </c>
      <c r="S278">
        <f t="shared" si="56"/>
        <v>0.58951965065502177</v>
      </c>
      <c r="T278">
        <f t="shared" si="57"/>
        <v>5.1546391752577319E-3</v>
      </c>
      <c r="U278">
        <f t="shared" si="58"/>
        <v>0.15866388308977036</v>
      </c>
      <c r="V278">
        <f t="shared" si="59"/>
        <v>0.3062261753494282</v>
      </c>
      <c r="W278">
        <f t="shared" si="60"/>
        <v>0.89795918367346939</v>
      </c>
      <c r="X278">
        <f t="shared" si="61"/>
        <v>0.7263276894611882</v>
      </c>
      <c r="Y278">
        <f t="shared" si="62"/>
        <v>0.39347137869261994</v>
      </c>
      <c r="Z278">
        <f t="shared" si="63"/>
        <v>0.73288665829516897</v>
      </c>
      <c r="AA278">
        <f t="shared" si="64"/>
        <v>1.8946931236634233E-2</v>
      </c>
      <c r="AB278">
        <f t="shared" si="65"/>
        <v>0.74829035008625144</v>
      </c>
      <c r="AD278">
        <v>7.7337432328046088E-2</v>
      </c>
      <c r="AE278">
        <f t="shared" si="66"/>
        <v>0.17974615398679009</v>
      </c>
      <c r="AI278">
        <f t="shared" si="67"/>
        <v>132.41805239195395</v>
      </c>
    </row>
    <row r="279" spans="1:35" x14ac:dyDescent="0.4">
      <c r="A279">
        <v>278</v>
      </c>
      <c r="B279">
        <v>21.9</v>
      </c>
      <c r="C279">
        <v>3</v>
      </c>
      <c r="D279">
        <v>2.4</v>
      </c>
      <c r="E279">
        <v>0.52</v>
      </c>
      <c r="F279">
        <v>98</v>
      </c>
      <c r="G279">
        <v>72</v>
      </c>
      <c r="H279">
        <v>26.198903850212101</v>
      </c>
      <c r="I279">
        <f t="shared" si="69"/>
        <v>81.801096149787895</v>
      </c>
      <c r="J279">
        <v>33.289977262560001</v>
      </c>
      <c r="K279">
        <v>24.06</v>
      </c>
      <c r="L279">
        <v>278.23094551251899</v>
      </c>
      <c r="M279">
        <v>22.943828637677701</v>
      </c>
      <c r="N279">
        <v>36.102778105004198</v>
      </c>
      <c r="O279">
        <v>0.49345120565722</v>
      </c>
      <c r="P279">
        <f t="shared" si="68"/>
        <v>1.9437060355271119</v>
      </c>
      <c r="R279">
        <v>278</v>
      </c>
      <c r="S279">
        <f t="shared" si="56"/>
        <v>0.611353711790393</v>
      </c>
      <c r="T279">
        <f t="shared" si="57"/>
        <v>1.5463917525773196E-2</v>
      </c>
      <c r="U279">
        <f t="shared" si="58"/>
        <v>2.5052192066805846E-2</v>
      </c>
      <c r="V279">
        <f t="shared" si="59"/>
        <v>0.31194409148665819</v>
      </c>
      <c r="W279">
        <f t="shared" si="60"/>
        <v>0.97959183673469385</v>
      </c>
      <c r="X279">
        <f t="shared" si="61"/>
        <v>0.67371028862088145</v>
      </c>
      <c r="Y279">
        <f t="shared" si="62"/>
        <v>0.40424903648563321</v>
      </c>
      <c r="Z279">
        <f t="shared" si="63"/>
        <v>2.3956990501064469E-2</v>
      </c>
      <c r="AA279">
        <f t="shared" si="64"/>
        <v>0.39741995944746733</v>
      </c>
      <c r="AB279">
        <f t="shared" si="65"/>
        <v>0.36041734799799013</v>
      </c>
      <c r="AD279">
        <v>1.9437060355271119</v>
      </c>
      <c r="AE279">
        <f t="shared" si="66"/>
        <v>4.9754563205209665</v>
      </c>
      <c r="AI279">
        <f t="shared" si="67"/>
        <v>155.97781915471992</v>
      </c>
    </row>
    <row r="280" spans="1:35" x14ac:dyDescent="0.4">
      <c r="A280">
        <v>279</v>
      </c>
      <c r="B280">
        <v>21.8</v>
      </c>
      <c r="C280">
        <v>9.5</v>
      </c>
      <c r="D280">
        <v>0</v>
      </c>
      <c r="E280">
        <v>0.20499999999999999</v>
      </c>
      <c r="F280">
        <v>100</v>
      </c>
      <c r="G280">
        <v>72</v>
      </c>
      <c r="H280">
        <v>23.7302177568769</v>
      </c>
      <c r="I280">
        <f t="shared" si="69"/>
        <v>84.269782243123103</v>
      </c>
      <c r="J280">
        <v>26.401457556920001</v>
      </c>
      <c r="K280">
        <v>24.06</v>
      </c>
      <c r="L280">
        <v>5181.8893906953799</v>
      </c>
      <c r="M280">
        <v>7.5768163958093897</v>
      </c>
      <c r="N280">
        <v>46.834030966712199</v>
      </c>
      <c r="O280">
        <v>0.29223176026366898</v>
      </c>
      <c r="P280">
        <f t="shared" si="68"/>
        <v>1.1198952072983908</v>
      </c>
      <c r="R280">
        <v>279</v>
      </c>
      <c r="S280">
        <f t="shared" si="56"/>
        <v>0.60698689956331886</v>
      </c>
      <c r="T280">
        <f t="shared" si="57"/>
        <v>4.8969072164948453E-2</v>
      </c>
      <c r="U280">
        <f t="shared" si="58"/>
        <v>0</v>
      </c>
      <c r="V280">
        <f t="shared" si="59"/>
        <v>0.11181702668360863</v>
      </c>
      <c r="W280">
        <f t="shared" si="60"/>
        <v>1</v>
      </c>
      <c r="X280">
        <f t="shared" si="61"/>
        <v>0.77292015721677232</v>
      </c>
      <c r="Y280">
        <f t="shared" si="62"/>
        <v>0.29049794935655082</v>
      </c>
      <c r="Z280">
        <f t="shared" si="63"/>
        <v>0.52328963065973955</v>
      </c>
      <c r="AA280">
        <f t="shared" si="64"/>
        <v>0.13089159711525986</v>
      </c>
      <c r="AB280">
        <f t="shared" si="65"/>
        <v>0.46812239822429103</v>
      </c>
      <c r="AD280">
        <v>1.1198952072983908</v>
      </c>
      <c r="AE280">
        <f t="shared" si="66"/>
        <v>3.3533112707545945</v>
      </c>
      <c r="AI280">
        <f t="shared" si="67"/>
        <v>199.4308082489294</v>
      </c>
    </row>
    <row r="281" spans="1:35" x14ac:dyDescent="0.4">
      <c r="A281">
        <v>280</v>
      </c>
      <c r="B281">
        <v>17.899999999999999</v>
      </c>
      <c r="C281">
        <v>10</v>
      </c>
      <c r="D281">
        <v>0</v>
      </c>
      <c r="E281">
        <v>0.105</v>
      </c>
      <c r="F281">
        <v>100</v>
      </c>
      <c r="G281">
        <v>73</v>
      </c>
      <c r="H281">
        <v>24.488469544040701</v>
      </c>
      <c r="I281">
        <f t="shared" si="69"/>
        <v>82.511530455959303</v>
      </c>
      <c r="J281">
        <v>19.982719512439999</v>
      </c>
      <c r="K281">
        <v>24.06</v>
      </c>
      <c r="L281">
        <v>5724.13431505269</v>
      </c>
      <c r="M281">
        <v>5.2269881643788496</v>
      </c>
      <c r="N281">
        <v>93.611493187917603</v>
      </c>
      <c r="O281">
        <v>2.1917471055265699E-2</v>
      </c>
      <c r="P281">
        <f t="shared" si="68"/>
        <v>9.9681098803812827</v>
      </c>
      <c r="R281">
        <v>280</v>
      </c>
      <c r="S281">
        <f t="shared" si="56"/>
        <v>0.43668122270742354</v>
      </c>
      <c r="T281">
        <f t="shared" si="57"/>
        <v>5.1546391752577317E-2</v>
      </c>
      <c r="U281">
        <f t="shared" si="58"/>
        <v>0</v>
      </c>
      <c r="V281">
        <f t="shared" si="59"/>
        <v>4.8284625158831002E-2</v>
      </c>
      <c r="W281">
        <f t="shared" si="60"/>
        <v>1</v>
      </c>
      <c r="X281">
        <f t="shared" si="61"/>
        <v>0.70226073671209932</v>
      </c>
      <c r="Y281">
        <f t="shared" si="62"/>
        <v>0.18450443235193267</v>
      </c>
      <c r="Z281">
        <f t="shared" si="63"/>
        <v>0.57850566838315809</v>
      </c>
      <c r="AA281">
        <f t="shared" si="64"/>
        <v>9.0135732512068467E-2</v>
      </c>
      <c r="AB281">
        <f t="shared" si="65"/>
        <v>0.93760801960698759</v>
      </c>
      <c r="AD281">
        <v>9.9681098803812827</v>
      </c>
      <c r="AE281">
        <f t="shared" si="66"/>
        <v>34.770387125228069</v>
      </c>
      <c r="AI281">
        <f t="shared" si="67"/>
        <v>248.81625044745283</v>
      </c>
    </row>
    <row r="282" spans="1:35" x14ac:dyDescent="0.4">
      <c r="A282">
        <v>281</v>
      </c>
      <c r="B282">
        <v>20.399999999999999</v>
      </c>
      <c r="C282">
        <v>23</v>
      </c>
      <c r="D282">
        <v>0</v>
      </c>
      <c r="E282">
        <v>0.19</v>
      </c>
      <c r="F282">
        <v>100</v>
      </c>
      <c r="G282">
        <v>73</v>
      </c>
      <c r="H282">
        <v>26.118305538113201</v>
      </c>
      <c r="I282">
        <f t="shared" si="69"/>
        <v>80.881694461886795</v>
      </c>
      <c r="J282">
        <v>24.338596606559999</v>
      </c>
      <c r="K282">
        <v>24.06</v>
      </c>
      <c r="L282">
        <v>7494.2471414700703</v>
      </c>
      <c r="M282">
        <v>11.257761558074399</v>
      </c>
      <c r="N282">
        <v>18.920860816129199</v>
      </c>
      <c r="O282">
        <v>0.24479079167256401</v>
      </c>
      <c r="P282">
        <f t="shared" si="68"/>
        <v>1.2204482394959526</v>
      </c>
      <c r="R282">
        <v>281</v>
      </c>
      <c r="S282">
        <f t="shared" si="56"/>
        <v>0.54585152838427942</v>
      </c>
      <c r="T282">
        <f t="shared" si="57"/>
        <v>0.11855670103092783</v>
      </c>
      <c r="U282">
        <f t="shared" si="58"/>
        <v>0</v>
      </c>
      <c r="V282">
        <f t="shared" si="59"/>
        <v>0.102287166454892</v>
      </c>
      <c r="W282">
        <f t="shared" si="60"/>
        <v>1</v>
      </c>
      <c r="X282">
        <f t="shared" si="61"/>
        <v>0.63676200228761237</v>
      </c>
      <c r="Y282">
        <f t="shared" si="62"/>
        <v>0.25643363862989943</v>
      </c>
      <c r="Z282">
        <f t="shared" si="63"/>
        <v>0.7587537669965525</v>
      </c>
      <c r="AA282">
        <f t="shared" si="64"/>
        <v>0.19473460514385735</v>
      </c>
      <c r="AB282">
        <f t="shared" si="65"/>
        <v>0.18796970479821107</v>
      </c>
      <c r="AD282">
        <v>1.2204482394959526</v>
      </c>
      <c r="AE282">
        <f t="shared" si="66"/>
        <v>3.9894828928306354</v>
      </c>
      <c r="AI282">
        <f t="shared" si="67"/>
        <v>226.88669324299235</v>
      </c>
    </row>
    <row r="283" spans="1:35" x14ac:dyDescent="0.4">
      <c r="A283">
        <v>282</v>
      </c>
      <c r="B283">
        <v>22.9</v>
      </c>
      <c r="C283">
        <v>0</v>
      </c>
      <c r="D283">
        <v>14.3</v>
      </c>
      <c r="E283">
        <v>0.78800000000000003</v>
      </c>
      <c r="F283">
        <v>86</v>
      </c>
      <c r="G283">
        <v>74</v>
      </c>
      <c r="H283">
        <v>24.959504094422801</v>
      </c>
      <c r="I283">
        <f t="shared" si="69"/>
        <v>81.040495905577203</v>
      </c>
      <c r="J283">
        <v>40.947468945136002</v>
      </c>
      <c r="K283">
        <v>24.06</v>
      </c>
      <c r="L283">
        <v>7482.4833762806702</v>
      </c>
      <c r="M283">
        <v>2.5469626063780599</v>
      </c>
      <c r="N283">
        <v>44.704404549230702</v>
      </c>
      <c r="O283">
        <v>0.26314324255053301</v>
      </c>
      <c r="P283">
        <f t="shared" si="68"/>
        <v>2.7271456461014372E-2</v>
      </c>
      <c r="R283">
        <v>282</v>
      </c>
      <c r="S283">
        <f t="shared" si="56"/>
        <v>0.65502183406113534</v>
      </c>
      <c r="T283">
        <f t="shared" si="57"/>
        <v>0</v>
      </c>
      <c r="U283">
        <f t="shared" si="58"/>
        <v>0.14926931106471816</v>
      </c>
      <c r="V283">
        <f t="shared" si="59"/>
        <v>0.48221092757306222</v>
      </c>
      <c r="W283">
        <f t="shared" si="60"/>
        <v>0.8571428571428571</v>
      </c>
      <c r="X283">
        <f t="shared" si="61"/>
        <v>0.64314380611593081</v>
      </c>
      <c r="Y283">
        <f t="shared" si="62"/>
        <v>0.53069826517285801</v>
      </c>
      <c r="Z283">
        <f t="shared" si="63"/>
        <v>0.75755587933861412</v>
      </c>
      <c r="AA283">
        <f t="shared" si="64"/>
        <v>4.3652863120173802E-2</v>
      </c>
      <c r="AB283">
        <f t="shared" si="65"/>
        <v>0.44674823779642886</v>
      </c>
      <c r="AD283">
        <v>2.7271456461014372E-2</v>
      </c>
      <c r="AE283">
        <f t="shared" si="66"/>
        <v>5.61289089863398E-2</v>
      </c>
      <c r="AI283">
        <f t="shared" si="67"/>
        <v>105.81558988819795</v>
      </c>
    </row>
    <row r="284" spans="1:35" x14ac:dyDescent="0.4">
      <c r="A284">
        <v>283</v>
      </c>
      <c r="B284">
        <v>24.4</v>
      </c>
      <c r="C284">
        <v>0</v>
      </c>
      <c r="D284">
        <v>24.5</v>
      </c>
      <c r="E284">
        <v>0.81899999999999995</v>
      </c>
      <c r="F284">
        <v>74</v>
      </c>
      <c r="G284">
        <v>74</v>
      </c>
      <c r="H284">
        <v>25.043324738754698</v>
      </c>
      <c r="I284">
        <f>180-(G284+H284)</f>
        <v>80.956675261245294</v>
      </c>
      <c r="J284">
        <v>43.584184294911999</v>
      </c>
      <c r="K284">
        <v>24.06</v>
      </c>
      <c r="L284">
        <v>5957.0002586311402</v>
      </c>
      <c r="M284">
        <v>4.9613158183146604</v>
      </c>
      <c r="N284">
        <v>69.223646825779497</v>
      </c>
      <c r="O284">
        <v>0.29862477316244701</v>
      </c>
      <c r="P284">
        <f t="shared" si="68"/>
        <v>3.0713089796068911E-2</v>
      </c>
      <c r="R284">
        <v>283</v>
      </c>
      <c r="S284">
        <f t="shared" si="56"/>
        <v>0.72052401746724892</v>
      </c>
      <c r="T284">
        <f t="shared" si="57"/>
        <v>0</v>
      </c>
      <c r="U284">
        <f t="shared" si="58"/>
        <v>0.25574112734864302</v>
      </c>
      <c r="V284">
        <f t="shared" si="59"/>
        <v>0.50190597204574328</v>
      </c>
      <c r="W284">
        <f t="shared" si="60"/>
        <v>0.73469387755102045</v>
      </c>
      <c r="X284">
        <f t="shared" si="61"/>
        <v>0.63977527937928247</v>
      </c>
      <c r="Y284">
        <f t="shared" si="62"/>
        <v>0.57423871367319257</v>
      </c>
      <c r="Z284">
        <f t="shared" si="63"/>
        <v>0.60221807978169151</v>
      </c>
      <c r="AA284">
        <f t="shared" si="64"/>
        <v>8.5527861170590636E-2</v>
      </c>
      <c r="AB284">
        <f t="shared" si="65"/>
        <v>0.69283751133594074</v>
      </c>
      <c r="AD284">
        <v>3.0713089796068911E-2</v>
      </c>
      <c r="AE284">
        <f t="shared" si="66"/>
        <v>5.5974748680230606E-2</v>
      </c>
      <c r="AI284">
        <f t="shared" si="67"/>
        <v>82.25046405912255</v>
      </c>
    </row>
    <row r="285" spans="1:35" x14ac:dyDescent="0.4">
      <c r="A285">
        <v>284</v>
      </c>
      <c r="B285">
        <v>25.1</v>
      </c>
      <c r="C285">
        <v>0</v>
      </c>
      <c r="D285">
        <v>16.600000000000001</v>
      </c>
      <c r="E285">
        <v>0.90600000000000003</v>
      </c>
      <c r="F285">
        <v>88</v>
      </c>
      <c r="G285">
        <v>74</v>
      </c>
      <c r="H285">
        <v>26.897817541703802</v>
      </c>
      <c r="I285">
        <f t="shared" si="69"/>
        <v>79.102182458296198</v>
      </c>
      <c r="J285">
        <v>46.39751707544</v>
      </c>
      <c r="K285">
        <v>24.06</v>
      </c>
      <c r="L285">
        <v>5588.4393692908898</v>
      </c>
      <c r="M285">
        <v>0.95656861492404499</v>
      </c>
      <c r="N285">
        <v>70.5799576059743</v>
      </c>
      <c r="O285">
        <v>0.39228315035229</v>
      </c>
      <c r="P285">
        <f t="shared" si="68"/>
        <v>2.6267623298972944E-2</v>
      </c>
      <c r="R285">
        <v>284</v>
      </c>
      <c r="S285">
        <f t="shared" si="56"/>
        <v>0.75109170305676876</v>
      </c>
      <c r="T285">
        <f t="shared" si="57"/>
        <v>0</v>
      </c>
      <c r="U285">
        <f t="shared" si="58"/>
        <v>0.17327766179540713</v>
      </c>
      <c r="V285">
        <f t="shared" si="59"/>
        <v>0.55717916137229984</v>
      </c>
      <c r="W285">
        <f t="shared" si="60"/>
        <v>0.87755102040816324</v>
      </c>
      <c r="X285">
        <f t="shared" si="61"/>
        <v>0.56524819074322108</v>
      </c>
      <c r="Y285">
        <f t="shared" si="62"/>
        <v>0.62069567045288021</v>
      </c>
      <c r="Z285">
        <f t="shared" si="63"/>
        <v>0.56468804297533848</v>
      </c>
      <c r="AA285">
        <f t="shared" si="64"/>
        <v>1.6068769391770175E-2</v>
      </c>
      <c r="AB285">
        <f t="shared" si="65"/>
        <v>0.70645022949530989</v>
      </c>
      <c r="AD285">
        <v>2.6267623298972944E-2</v>
      </c>
      <c r="AE285">
        <f t="shared" si="66"/>
        <v>5.0437113016240112E-2</v>
      </c>
      <c r="AI285">
        <f t="shared" si="67"/>
        <v>92.012472701373738</v>
      </c>
    </row>
    <row r="286" spans="1:35" x14ac:dyDescent="0.4">
      <c r="A286">
        <v>285</v>
      </c>
      <c r="B286">
        <v>25</v>
      </c>
      <c r="C286">
        <v>0</v>
      </c>
      <c r="D286">
        <v>15.7</v>
      </c>
      <c r="E286">
        <v>0.629</v>
      </c>
      <c r="F286">
        <v>84</v>
      </c>
      <c r="G286">
        <v>75</v>
      </c>
      <c r="H286">
        <v>25.0682704920929</v>
      </c>
      <c r="I286">
        <f t="shared" si="69"/>
        <v>79.931729507907107</v>
      </c>
      <c r="J286">
        <v>39.760246090000003</v>
      </c>
      <c r="K286">
        <v>24.06</v>
      </c>
      <c r="L286">
        <v>3010.84113070188</v>
      </c>
      <c r="M286">
        <v>48.255815610548098</v>
      </c>
      <c r="N286">
        <v>82.609940105329898</v>
      </c>
      <c r="O286">
        <v>0.106542509890141</v>
      </c>
      <c r="P286">
        <f t="shared" si="68"/>
        <v>0.10767188976191672</v>
      </c>
      <c r="R286">
        <v>285</v>
      </c>
      <c r="S286">
        <f t="shared" si="56"/>
        <v>0.7467248908296944</v>
      </c>
      <c r="T286">
        <f t="shared" si="57"/>
        <v>0</v>
      </c>
      <c r="U286">
        <f t="shared" si="58"/>
        <v>0.1638830897703549</v>
      </c>
      <c r="V286">
        <f t="shared" si="59"/>
        <v>0.38119440914866581</v>
      </c>
      <c r="W286">
        <f t="shared" si="60"/>
        <v>0.83673469387755106</v>
      </c>
      <c r="X286">
        <f t="shared" si="61"/>
        <v>0.59858546031677817</v>
      </c>
      <c r="Y286">
        <f t="shared" si="62"/>
        <v>0.51109348849991876</v>
      </c>
      <c r="Z286">
        <f t="shared" si="63"/>
        <v>0.30221484095055823</v>
      </c>
      <c r="AA286">
        <f t="shared" si="64"/>
        <v>0.8364358415896358</v>
      </c>
      <c r="AB286">
        <f t="shared" si="65"/>
        <v>0.82719008028551777</v>
      </c>
      <c r="AD286">
        <v>0.10767188976191672</v>
      </c>
      <c r="AE286">
        <f t="shared" si="66"/>
        <v>0.21928497112929932</v>
      </c>
      <c r="AI286">
        <f t="shared" si="67"/>
        <v>103.66037190782164</v>
      </c>
    </row>
    <row r="287" spans="1:35" x14ac:dyDescent="0.4">
      <c r="A287">
        <v>286</v>
      </c>
      <c r="B287">
        <v>26.8</v>
      </c>
      <c r="C287">
        <v>0</v>
      </c>
      <c r="D287">
        <v>36.200000000000003</v>
      </c>
      <c r="E287">
        <v>0.94499999999999995</v>
      </c>
      <c r="F287">
        <v>66</v>
      </c>
      <c r="G287">
        <v>75</v>
      </c>
      <c r="H287">
        <v>24.044126824997601</v>
      </c>
      <c r="I287">
        <f t="shared" si="69"/>
        <v>80.955873175002395</v>
      </c>
      <c r="J287">
        <v>49.572416418640003</v>
      </c>
      <c r="K287">
        <v>24.06</v>
      </c>
      <c r="L287">
        <v>9745.2466843500497</v>
      </c>
      <c r="M287">
        <v>51.605590226283503</v>
      </c>
      <c r="N287">
        <v>78.707378772170799</v>
      </c>
      <c r="O287">
        <v>0.48105658128649398</v>
      </c>
      <c r="P287">
        <f t="shared" si="68"/>
        <v>1.3390902397603478E-2</v>
      </c>
      <c r="R287">
        <v>286</v>
      </c>
      <c r="S287">
        <f t="shared" si="56"/>
        <v>0.8253275109170306</v>
      </c>
      <c r="T287">
        <f t="shared" si="57"/>
        <v>0</v>
      </c>
      <c r="U287">
        <f t="shared" si="58"/>
        <v>0.37787056367432154</v>
      </c>
      <c r="V287">
        <f t="shared" si="59"/>
        <v>0.58195679796696309</v>
      </c>
      <c r="W287">
        <f t="shared" si="60"/>
        <v>0.65306122448979587</v>
      </c>
      <c r="X287">
        <f t="shared" si="61"/>
        <v>0.63974304568583096</v>
      </c>
      <c r="Y287">
        <f t="shared" si="62"/>
        <v>0.67312322633527366</v>
      </c>
      <c r="Z287">
        <f t="shared" si="63"/>
        <v>0.98796988335277969</v>
      </c>
      <c r="AA287">
        <f t="shared" si="64"/>
        <v>0.89453496511876562</v>
      </c>
      <c r="AB287">
        <f t="shared" si="65"/>
        <v>0.78802172130490367</v>
      </c>
      <c r="AD287">
        <v>1.3390902397603478E-2</v>
      </c>
      <c r="AE287">
        <f t="shared" si="66"/>
        <v>2.1376918927474117E-2</v>
      </c>
      <c r="AI287">
        <f t="shared" si="67"/>
        <v>59.637627791984116</v>
      </c>
    </row>
    <row r="288" spans="1:35" x14ac:dyDescent="0.4">
      <c r="A288">
        <v>287</v>
      </c>
      <c r="B288">
        <v>26.4</v>
      </c>
      <c r="C288">
        <v>0</v>
      </c>
      <c r="D288">
        <v>34.5</v>
      </c>
      <c r="E288">
        <v>0.85299999999999998</v>
      </c>
      <c r="F288">
        <v>68</v>
      </c>
      <c r="G288">
        <v>75</v>
      </c>
      <c r="H288">
        <v>26.803055671807101</v>
      </c>
      <c r="I288">
        <f t="shared" si="69"/>
        <v>78.196944328192899</v>
      </c>
      <c r="J288">
        <v>46.726296026496001</v>
      </c>
      <c r="K288">
        <v>24.06</v>
      </c>
      <c r="L288">
        <v>3015.6378266316901</v>
      </c>
      <c r="M288">
        <v>6.3930804859852799</v>
      </c>
      <c r="N288">
        <v>3.2886939408492299</v>
      </c>
      <c r="O288">
        <v>0.20874065647030199</v>
      </c>
      <c r="P288">
        <f t="shared" si="68"/>
        <v>5.4519351465306669E-2</v>
      </c>
      <c r="R288">
        <v>287</v>
      </c>
      <c r="S288">
        <f t="shared" si="56"/>
        <v>0.80786026200873362</v>
      </c>
      <c r="T288">
        <f t="shared" si="57"/>
        <v>0</v>
      </c>
      <c r="U288">
        <f t="shared" si="58"/>
        <v>0.36012526096033404</v>
      </c>
      <c r="V288">
        <f t="shared" si="59"/>
        <v>0.52350698856416766</v>
      </c>
      <c r="W288">
        <f t="shared" si="60"/>
        <v>0.67346938775510201</v>
      </c>
      <c r="X288">
        <f t="shared" si="61"/>
        <v>0.52886909978548557</v>
      </c>
      <c r="Y288">
        <f t="shared" si="62"/>
        <v>0.62612484314976002</v>
      </c>
      <c r="Z288">
        <f t="shared" si="63"/>
        <v>0.30270328174826988</v>
      </c>
      <c r="AA288">
        <f t="shared" si="64"/>
        <v>0.11036065795067392</v>
      </c>
      <c r="AB288">
        <f t="shared" si="65"/>
        <v>3.1076251615711703E-2</v>
      </c>
      <c r="AD288">
        <v>5.4519351465306669E-2</v>
      </c>
      <c r="AE288">
        <f t="shared" si="66"/>
        <v>9.0322951861707801E-2</v>
      </c>
      <c r="AI288">
        <f t="shared" si="67"/>
        <v>65.671361514974578</v>
      </c>
    </row>
    <row r="289" spans="1:35" x14ac:dyDescent="0.4">
      <c r="A289">
        <v>288</v>
      </c>
      <c r="B289">
        <v>26</v>
      </c>
      <c r="C289">
        <v>0</v>
      </c>
      <c r="D289">
        <v>44.6</v>
      </c>
      <c r="E289">
        <v>0.94</v>
      </c>
      <c r="F289">
        <v>60</v>
      </c>
      <c r="G289">
        <v>76</v>
      </c>
      <c r="H289">
        <v>23.775171172042899</v>
      </c>
      <c r="I289">
        <f t="shared" si="69"/>
        <v>80.224828827957097</v>
      </c>
      <c r="J289">
        <v>48.246689427200003</v>
      </c>
      <c r="K289">
        <v>24.06</v>
      </c>
      <c r="L289">
        <v>2655.2891583678302</v>
      </c>
      <c r="M289">
        <v>12.359643302935</v>
      </c>
      <c r="N289">
        <v>83.903794587643205</v>
      </c>
      <c r="O289">
        <v>0.28384629805917599</v>
      </c>
      <c r="P289">
        <f t="shared" si="68"/>
        <v>5.0723129086934583E-2</v>
      </c>
      <c r="R289">
        <v>288</v>
      </c>
      <c r="S289">
        <f t="shared" si="56"/>
        <v>0.79039301310043675</v>
      </c>
      <c r="T289">
        <f t="shared" si="57"/>
        <v>0</v>
      </c>
      <c r="U289">
        <f t="shared" si="58"/>
        <v>0.46555323590814202</v>
      </c>
      <c r="V289">
        <f t="shared" si="59"/>
        <v>0.57878017789072422</v>
      </c>
      <c r="W289">
        <f t="shared" si="60"/>
        <v>0.59183673469387754</v>
      </c>
      <c r="X289">
        <f t="shared" si="61"/>
        <v>0.61036433536541568</v>
      </c>
      <c r="Y289">
        <f t="shared" si="62"/>
        <v>0.65123131153256264</v>
      </c>
      <c r="Z289">
        <f t="shared" si="63"/>
        <v>0.26600948385975359</v>
      </c>
      <c r="AA289">
        <f t="shared" si="64"/>
        <v>0.21384585021342889</v>
      </c>
      <c r="AB289">
        <f t="shared" si="65"/>
        <v>0.84017595097544751</v>
      </c>
      <c r="AD289">
        <v>5.0723129086934583E-2</v>
      </c>
      <c r="AE289">
        <f t="shared" si="66"/>
        <v>7.8206682775630851E-2</v>
      </c>
      <c r="AI289">
        <f t="shared" si="67"/>
        <v>54.183474449283466</v>
      </c>
    </row>
    <row r="290" spans="1:35" x14ac:dyDescent="0.4">
      <c r="A290">
        <v>289</v>
      </c>
      <c r="B290">
        <v>21.9</v>
      </c>
      <c r="C290">
        <v>53.5</v>
      </c>
      <c r="D290">
        <v>0</v>
      </c>
      <c r="E290">
        <v>0.23300000000000001</v>
      </c>
      <c r="F290">
        <v>98</v>
      </c>
      <c r="G290">
        <v>76</v>
      </c>
      <c r="H290">
        <v>23.174318929951099</v>
      </c>
      <c r="I290">
        <f t="shared" si="69"/>
        <v>80.825681070048901</v>
      </c>
      <c r="J290">
        <v>26.912893936715999</v>
      </c>
      <c r="K290">
        <v>24.06</v>
      </c>
      <c r="L290">
        <v>310.69402206989503</v>
      </c>
      <c r="M290">
        <v>1.7801360234708099</v>
      </c>
      <c r="N290">
        <v>57.651063275106303</v>
      </c>
      <c r="O290">
        <v>0.179120858973355</v>
      </c>
      <c r="P290">
        <f t="shared" si="68"/>
        <v>13.742857140312145</v>
      </c>
      <c r="R290">
        <v>289</v>
      </c>
      <c r="S290">
        <f t="shared" si="56"/>
        <v>0.611353711790393</v>
      </c>
      <c r="T290">
        <f t="shared" si="57"/>
        <v>0.27577319587628868</v>
      </c>
      <c r="U290">
        <f t="shared" si="58"/>
        <v>0</v>
      </c>
      <c r="V290">
        <f t="shared" si="59"/>
        <v>0.12960609911054638</v>
      </c>
      <c r="W290">
        <f t="shared" si="60"/>
        <v>0.97959183673469385</v>
      </c>
      <c r="X290">
        <f t="shared" si="61"/>
        <v>0.63451097439919424</v>
      </c>
      <c r="Y290">
        <f t="shared" si="62"/>
        <v>0.29894336966238588</v>
      </c>
      <c r="Z290">
        <f t="shared" si="63"/>
        <v>2.7262659912234741E-2</v>
      </c>
      <c r="AA290">
        <f t="shared" si="64"/>
        <v>3.0352878053576129E-2</v>
      </c>
      <c r="AB290">
        <f t="shared" si="65"/>
        <v>0.57668838050883076</v>
      </c>
      <c r="AD290">
        <v>13.742857140312145</v>
      </c>
      <c r="AE290">
        <f t="shared" si="66"/>
        <v>46.253720533843413</v>
      </c>
      <c r="AI290">
        <f t="shared" si="67"/>
        <v>236.56553409237318</v>
      </c>
    </row>
    <row r="291" spans="1:35" x14ac:dyDescent="0.4">
      <c r="A291">
        <v>290</v>
      </c>
      <c r="B291">
        <v>23.8</v>
      </c>
      <c r="C291">
        <v>1.5</v>
      </c>
      <c r="D291">
        <v>27.3</v>
      </c>
      <c r="E291">
        <v>0.79300000000000004</v>
      </c>
      <c r="F291">
        <v>80</v>
      </c>
      <c r="G291">
        <v>76</v>
      </c>
      <c r="H291">
        <v>24.838622014223301</v>
      </c>
      <c r="I291">
        <f t="shared" si="69"/>
        <v>79.161377985776696</v>
      </c>
      <c r="J291">
        <v>41.619341767240002</v>
      </c>
      <c r="K291">
        <v>24.06</v>
      </c>
      <c r="L291">
        <v>8204.8102157384401</v>
      </c>
      <c r="M291">
        <v>0.90278312767853797</v>
      </c>
      <c r="N291">
        <v>65.0458623002922</v>
      </c>
      <c r="O291">
        <v>0.326095652377073</v>
      </c>
      <c r="P291">
        <f t="shared" si="68"/>
        <v>2.508176972424158E-2</v>
      </c>
      <c r="R291">
        <v>290</v>
      </c>
      <c r="S291">
        <f t="shared" si="56"/>
        <v>0.69432314410480356</v>
      </c>
      <c r="T291">
        <f t="shared" si="57"/>
        <v>7.7319587628865982E-3</v>
      </c>
      <c r="U291">
        <f t="shared" si="58"/>
        <v>0.28496868475991649</v>
      </c>
      <c r="V291">
        <f t="shared" si="59"/>
        <v>0.48538754764930114</v>
      </c>
      <c r="W291">
        <f t="shared" si="60"/>
        <v>0.79591836734693877</v>
      </c>
      <c r="X291">
        <f t="shared" si="61"/>
        <v>0.567627100122854</v>
      </c>
      <c r="Y291">
        <f t="shared" si="62"/>
        <v>0.54179299483796151</v>
      </c>
      <c r="Z291">
        <f t="shared" si="63"/>
        <v>0.83110940510634723</v>
      </c>
      <c r="AA291">
        <f t="shared" si="64"/>
        <v>1.5135903743773403E-2</v>
      </c>
      <c r="AB291">
        <f t="shared" si="65"/>
        <v>0.65090685347604804</v>
      </c>
      <c r="AD291">
        <v>2.508176972424158E-2</v>
      </c>
      <c r="AE291">
        <f t="shared" si="66"/>
        <v>4.7127951723097118E-2</v>
      </c>
      <c r="AI291">
        <f t="shared" si="67"/>
        <v>87.897234689735072</v>
      </c>
    </row>
    <row r="292" spans="1:35" x14ac:dyDescent="0.4">
      <c r="A292">
        <v>291</v>
      </c>
      <c r="B292">
        <v>25.4</v>
      </c>
      <c r="C292">
        <v>8</v>
      </c>
      <c r="D292">
        <v>31.2</v>
      </c>
      <c r="E292">
        <v>0.9</v>
      </c>
      <c r="F292">
        <v>82</v>
      </c>
      <c r="G292">
        <v>77</v>
      </c>
      <c r="H292">
        <v>24.788900214224999</v>
      </c>
      <c r="I292">
        <f t="shared" si="69"/>
        <v>78.211099785775005</v>
      </c>
      <c r="J292">
        <v>46.480652796800001</v>
      </c>
      <c r="K292">
        <v>24.06</v>
      </c>
      <c r="L292">
        <v>2729.0280116102299</v>
      </c>
      <c r="M292">
        <v>31.758798963634199</v>
      </c>
      <c r="N292">
        <v>70.762619927235505</v>
      </c>
      <c r="O292">
        <v>0.45103353163787702</v>
      </c>
      <c r="P292">
        <f t="shared" si="68"/>
        <v>5.4780821127302842E-2</v>
      </c>
      <c r="R292">
        <v>291</v>
      </c>
      <c r="S292">
        <f t="shared" si="56"/>
        <v>0.76419213973799127</v>
      </c>
      <c r="T292">
        <f t="shared" si="57"/>
        <v>4.1237113402061855E-2</v>
      </c>
      <c r="U292">
        <f t="shared" si="58"/>
        <v>0.325678496868476</v>
      </c>
      <c r="V292">
        <f t="shared" si="59"/>
        <v>0.55336721728081317</v>
      </c>
      <c r="W292">
        <f t="shared" si="60"/>
        <v>0.81632653061224492</v>
      </c>
      <c r="X292">
        <f t="shared" si="61"/>
        <v>0.52943796963508971</v>
      </c>
      <c r="Y292">
        <f t="shared" si="62"/>
        <v>0.62206850222052656</v>
      </c>
      <c r="Z292">
        <f t="shared" si="63"/>
        <v>0.27351820753686273</v>
      </c>
      <c r="AA292">
        <f t="shared" si="64"/>
        <v>0.55030846945873724</v>
      </c>
      <c r="AB292">
        <f t="shared" si="65"/>
        <v>0.70828353402549116</v>
      </c>
      <c r="AD292">
        <v>5.4780821127302842E-2</v>
      </c>
      <c r="AE292">
        <f t="shared" si="66"/>
        <v>9.8325965278259944E-2</v>
      </c>
      <c r="AI292">
        <f t="shared" si="67"/>
        <v>79.489761662689162</v>
      </c>
    </row>
    <row r="293" spans="1:35" x14ac:dyDescent="0.4">
      <c r="A293">
        <v>292</v>
      </c>
      <c r="B293">
        <v>25.6</v>
      </c>
      <c r="C293">
        <v>0</v>
      </c>
      <c r="D293">
        <v>25.7</v>
      </c>
      <c r="E293">
        <v>0.91500000000000004</v>
      </c>
      <c r="F293">
        <v>78</v>
      </c>
      <c r="G293">
        <v>77</v>
      </c>
      <c r="H293">
        <v>25.5007571299431</v>
      </c>
      <c r="I293">
        <f t="shared" si="69"/>
        <v>77.499242870056904</v>
      </c>
      <c r="J293">
        <v>47.391700843839999</v>
      </c>
      <c r="K293">
        <v>24.06</v>
      </c>
      <c r="L293">
        <v>1057.97719974129</v>
      </c>
      <c r="M293">
        <v>1.8871877002370501</v>
      </c>
      <c r="N293">
        <v>54.650563182919797</v>
      </c>
      <c r="O293">
        <v>0.394585826513979</v>
      </c>
      <c r="P293">
        <f t="shared" si="68"/>
        <v>0.13386655510879145</v>
      </c>
      <c r="R293">
        <v>292</v>
      </c>
      <c r="S293">
        <f t="shared" si="56"/>
        <v>0.77292576419213987</v>
      </c>
      <c r="T293">
        <f t="shared" si="57"/>
        <v>0</v>
      </c>
      <c r="U293">
        <f t="shared" si="58"/>
        <v>0.26826722338204595</v>
      </c>
      <c r="V293">
        <f t="shared" si="59"/>
        <v>0.56289707750952989</v>
      </c>
      <c r="W293">
        <f t="shared" si="60"/>
        <v>0.77551020408163263</v>
      </c>
      <c r="X293">
        <f t="shared" si="61"/>
        <v>0.50083035068421011</v>
      </c>
      <c r="Y293">
        <f t="shared" si="62"/>
        <v>0.63711276574971076</v>
      </c>
      <c r="Z293">
        <f t="shared" si="63"/>
        <v>0.10335745448737101</v>
      </c>
      <c r="AA293">
        <f t="shared" si="64"/>
        <v>3.2209602551763548E-2</v>
      </c>
      <c r="AB293">
        <f t="shared" si="65"/>
        <v>0.54657362901638173</v>
      </c>
      <c r="AD293">
        <v>0.13386655510879145</v>
      </c>
      <c r="AE293">
        <f t="shared" si="66"/>
        <v>0.23663209399604232</v>
      </c>
      <c r="AI293">
        <f t="shared" si="67"/>
        <v>76.767149796104619</v>
      </c>
    </row>
    <row r="294" spans="1:35" x14ac:dyDescent="0.4">
      <c r="A294">
        <v>293</v>
      </c>
      <c r="B294">
        <v>25.2</v>
      </c>
      <c r="C294">
        <v>0.5</v>
      </c>
      <c r="D294">
        <v>3.9</v>
      </c>
      <c r="E294">
        <v>0.48399999999999999</v>
      </c>
      <c r="F294">
        <v>90</v>
      </c>
      <c r="G294">
        <v>78</v>
      </c>
      <c r="H294">
        <v>24.496326060015701</v>
      </c>
      <c r="I294">
        <f>180-(G294+H294)</f>
        <v>77.503673939984296</v>
      </c>
      <c r="J294">
        <v>36.597317416320003</v>
      </c>
      <c r="K294">
        <v>24.06</v>
      </c>
      <c r="L294">
        <v>4728.3556267345102</v>
      </c>
      <c r="M294">
        <v>2.2148972770272701</v>
      </c>
      <c r="N294">
        <v>66.027794358931104</v>
      </c>
      <c r="O294">
        <v>1.6179857607120401E-2</v>
      </c>
      <c r="P294">
        <f t="shared" si="68"/>
        <v>0.1227793781552191</v>
      </c>
      <c r="R294">
        <v>293</v>
      </c>
      <c r="S294">
        <f t="shared" si="56"/>
        <v>0.75545851528384267</v>
      </c>
      <c r="T294">
        <f t="shared" si="57"/>
        <v>2.5773195876288659E-3</v>
      </c>
      <c r="U294">
        <f t="shared" si="58"/>
        <v>4.07098121085595E-2</v>
      </c>
      <c r="V294">
        <f t="shared" si="59"/>
        <v>0.28907242693773821</v>
      </c>
      <c r="W294">
        <f t="shared" si="60"/>
        <v>0.89795918367346939</v>
      </c>
      <c r="X294">
        <f t="shared" si="61"/>
        <v>0.50100842349242281</v>
      </c>
      <c r="Y294">
        <f t="shared" si="62"/>
        <v>0.4588636059537064</v>
      </c>
      <c r="Z294">
        <f t="shared" si="63"/>
        <v>0.47710692558529638</v>
      </c>
      <c r="AA294">
        <f t="shared" si="64"/>
        <v>3.7893459338478708E-2</v>
      </c>
      <c r="AB294">
        <f t="shared" si="65"/>
        <v>0.66076209060981228</v>
      </c>
      <c r="AD294">
        <v>0.1227793781552191</v>
      </c>
      <c r="AE294">
        <f t="shared" si="66"/>
        <v>0.28099770963309889</v>
      </c>
      <c r="AI294">
        <f t="shared" si="67"/>
        <v>128.86392963959986</v>
      </c>
    </row>
    <row r="295" spans="1:35" x14ac:dyDescent="0.4">
      <c r="A295">
        <v>294</v>
      </c>
      <c r="B295">
        <v>20.399999999999999</v>
      </c>
      <c r="C295">
        <v>56</v>
      </c>
      <c r="D295">
        <v>0</v>
      </c>
      <c r="E295">
        <v>0.17199999999999999</v>
      </c>
      <c r="F295">
        <v>100</v>
      </c>
      <c r="G295">
        <v>78</v>
      </c>
      <c r="H295">
        <v>23.071375911964299</v>
      </c>
      <c r="I295">
        <f t="shared" si="69"/>
        <v>78.928624088035704</v>
      </c>
      <c r="J295">
        <v>24.030560767680001</v>
      </c>
      <c r="K295">
        <v>24.06</v>
      </c>
      <c r="L295">
        <v>9509.13378711722</v>
      </c>
      <c r="M295">
        <v>8.6068672720715597E-2</v>
      </c>
      <c r="N295">
        <v>75.841353950128607</v>
      </c>
      <c r="O295">
        <v>0.301346911385383</v>
      </c>
      <c r="P295">
        <f t="shared" si="68"/>
        <v>1.3520000057102752</v>
      </c>
      <c r="R295">
        <v>294</v>
      </c>
      <c r="S295">
        <f t="shared" si="56"/>
        <v>0.54585152838427942</v>
      </c>
      <c r="T295">
        <f t="shared" si="57"/>
        <v>0.28865979381443296</v>
      </c>
      <c r="U295">
        <f t="shared" si="58"/>
        <v>0</v>
      </c>
      <c r="V295">
        <f t="shared" si="59"/>
        <v>9.0851334180432008E-2</v>
      </c>
      <c r="W295">
        <f t="shared" si="60"/>
        <v>1</v>
      </c>
      <c r="X295">
        <f t="shared" si="61"/>
        <v>0.5582733456409027</v>
      </c>
      <c r="Y295">
        <f t="shared" si="62"/>
        <v>0.2513469998388933</v>
      </c>
      <c r="Z295">
        <f t="shared" si="63"/>
        <v>0.9639268392319964</v>
      </c>
      <c r="AA295">
        <f t="shared" si="64"/>
        <v>9.706540031715978E-4</v>
      </c>
      <c r="AB295">
        <f t="shared" si="65"/>
        <v>0.75925664127316284</v>
      </c>
      <c r="AD295">
        <v>1.3520000057102752</v>
      </c>
      <c r="AE295">
        <f t="shared" si="66"/>
        <v>5.0146765969564502</v>
      </c>
      <c r="AI295">
        <f t="shared" si="67"/>
        <v>270.90803075270571</v>
      </c>
    </row>
    <row r="296" spans="1:35" x14ac:dyDescent="0.4">
      <c r="A296">
        <v>295</v>
      </c>
      <c r="B296">
        <v>22.4</v>
      </c>
      <c r="C296">
        <v>11.5</v>
      </c>
      <c r="D296">
        <v>1.5</v>
      </c>
      <c r="E296">
        <v>0.46400000000000002</v>
      </c>
      <c r="F296">
        <v>98</v>
      </c>
      <c r="G296">
        <v>78</v>
      </c>
      <c r="H296">
        <v>26.646564572987302</v>
      </c>
      <c r="I296">
        <f t="shared" si="69"/>
        <v>75.353435427012698</v>
      </c>
      <c r="J296">
        <v>32.793899632639999</v>
      </c>
      <c r="K296">
        <v>24.06</v>
      </c>
      <c r="L296">
        <v>3824.0979360750198</v>
      </c>
      <c r="M296">
        <v>32.467188817744699</v>
      </c>
      <c r="N296">
        <v>94.212355157221495</v>
      </c>
      <c r="O296">
        <v>0.385086961760159</v>
      </c>
      <c r="P296">
        <f t="shared" si="68"/>
        <v>0.17848487595354803</v>
      </c>
      <c r="R296">
        <v>295</v>
      </c>
      <c r="S296">
        <f t="shared" si="56"/>
        <v>0.63318777292576411</v>
      </c>
      <c r="T296">
        <f t="shared" si="57"/>
        <v>5.9278350515463915E-2</v>
      </c>
      <c r="U296">
        <f t="shared" si="58"/>
        <v>1.5657620041753653E-2</v>
      </c>
      <c r="V296">
        <f t="shared" si="59"/>
        <v>0.27636594663278269</v>
      </c>
      <c r="W296">
        <f t="shared" si="60"/>
        <v>0.97959183673469385</v>
      </c>
      <c r="X296">
        <f t="shared" si="61"/>
        <v>0.41459610849714812</v>
      </c>
      <c r="Y296">
        <f t="shared" si="62"/>
        <v>0.39605723735967341</v>
      </c>
      <c r="Z296">
        <f t="shared" si="63"/>
        <v>0.38502763721146022</v>
      </c>
      <c r="AA296">
        <f t="shared" si="64"/>
        <v>0.56259491686550189</v>
      </c>
      <c r="AB296">
        <f t="shared" si="65"/>
        <v>0.94363861728434495</v>
      </c>
      <c r="AD296">
        <v>0.17848487595354803</v>
      </c>
      <c r="AE296">
        <f t="shared" si="66"/>
        <v>0.47309808125422709</v>
      </c>
      <c r="AI296">
        <f t="shared" si="67"/>
        <v>165.06340031709701</v>
      </c>
    </row>
    <row r="297" spans="1:35" x14ac:dyDescent="0.4">
      <c r="A297">
        <v>296</v>
      </c>
      <c r="B297">
        <v>22.9</v>
      </c>
      <c r="C297">
        <v>18</v>
      </c>
      <c r="D297">
        <v>23.1</v>
      </c>
      <c r="E297">
        <v>0.46400000000000002</v>
      </c>
      <c r="F297">
        <v>96</v>
      </c>
      <c r="G297">
        <v>79</v>
      </c>
      <c r="H297">
        <v>23.932779702205401</v>
      </c>
      <c r="I297">
        <f t="shared" si="69"/>
        <v>77.067220297794591</v>
      </c>
      <c r="J297">
        <v>33.480950935552002</v>
      </c>
      <c r="K297">
        <v>24.06</v>
      </c>
      <c r="L297">
        <v>1689.6950027007099</v>
      </c>
      <c r="M297">
        <v>19.355893513491701</v>
      </c>
      <c r="N297">
        <v>39.824947245234704</v>
      </c>
      <c r="O297">
        <v>8.7274651103138895E-2</v>
      </c>
      <c r="P297">
        <f t="shared" si="68"/>
        <v>0.39459469167871425</v>
      </c>
      <c r="R297">
        <v>296</v>
      </c>
      <c r="S297">
        <f t="shared" si="56"/>
        <v>0.65502183406113534</v>
      </c>
      <c r="T297">
        <f t="shared" si="57"/>
        <v>9.2783505154639179E-2</v>
      </c>
      <c r="U297">
        <f t="shared" si="58"/>
        <v>0.24112734864300628</v>
      </c>
      <c r="V297">
        <f t="shared" si="59"/>
        <v>0.27636594663278269</v>
      </c>
      <c r="W297">
        <f t="shared" si="60"/>
        <v>0.95918367346938771</v>
      </c>
      <c r="X297">
        <f t="shared" si="61"/>
        <v>0.48346852297338222</v>
      </c>
      <c r="Y297">
        <f t="shared" si="62"/>
        <v>0.40740261139637751</v>
      </c>
      <c r="Z297">
        <f t="shared" si="63"/>
        <v>0.16768438955293141</v>
      </c>
      <c r="AA297">
        <f t="shared" si="64"/>
        <v>0.33519013508394907</v>
      </c>
      <c r="AB297">
        <f t="shared" si="65"/>
        <v>0.39777518676720042</v>
      </c>
      <c r="AD297">
        <v>0.39459469167871425</v>
      </c>
      <c r="AE297">
        <f t="shared" si="66"/>
        <v>0.93040737783377458</v>
      </c>
      <c r="AI297">
        <f t="shared" si="67"/>
        <v>135.78811308270923</v>
      </c>
    </row>
    <row r="298" spans="1:35" x14ac:dyDescent="0.4">
      <c r="A298">
        <v>297</v>
      </c>
      <c r="B298">
        <v>24.6</v>
      </c>
      <c r="C298">
        <v>1</v>
      </c>
      <c r="D298">
        <v>13.1</v>
      </c>
      <c r="E298">
        <v>0.752</v>
      </c>
      <c r="F298">
        <v>94</v>
      </c>
      <c r="G298">
        <v>79</v>
      </c>
      <c r="H298">
        <v>25.518428915913798</v>
      </c>
      <c r="I298">
        <f t="shared" si="69"/>
        <v>75.481571084086198</v>
      </c>
      <c r="J298">
        <v>42.200136876671998</v>
      </c>
      <c r="K298">
        <v>24.06</v>
      </c>
      <c r="L298">
        <v>1358.81346883276</v>
      </c>
      <c r="M298">
        <v>2.3009370558891802</v>
      </c>
      <c r="N298">
        <v>60.317594481913297</v>
      </c>
      <c r="O298">
        <v>0.26106667927728699</v>
      </c>
      <c r="P298">
        <f t="shared" si="68"/>
        <v>0.16202478022294806</v>
      </c>
      <c r="R298">
        <v>297</v>
      </c>
      <c r="S298">
        <f t="shared" si="56"/>
        <v>0.72925764192139753</v>
      </c>
      <c r="T298">
        <f t="shared" si="57"/>
        <v>5.1546391752577319E-3</v>
      </c>
      <c r="U298">
        <f t="shared" si="58"/>
        <v>0.13674321503131523</v>
      </c>
      <c r="V298">
        <f t="shared" si="59"/>
        <v>0.4593392630241423</v>
      </c>
      <c r="W298">
        <f t="shared" si="60"/>
        <v>0.93877551020408168</v>
      </c>
      <c r="X298">
        <f t="shared" si="61"/>
        <v>0.41974553666261233</v>
      </c>
      <c r="Y298">
        <f t="shared" si="62"/>
        <v>0.55138374552465153</v>
      </c>
      <c r="Z298">
        <f t="shared" si="63"/>
        <v>0.13399118850049263</v>
      </c>
      <c r="AA298">
        <f t="shared" si="64"/>
        <v>3.9385749511386264E-2</v>
      </c>
      <c r="AB298">
        <f t="shared" si="65"/>
        <v>0.60345122742523771</v>
      </c>
      <c r="AD298">
        <v>0.16202478022294806</v>
      </c>
      <c r="AE298">
        <f t="shared" si="66"/>
        <v>0.34018665879335069</v>
      </c>
      <c r="AI298">
        <f t="shared" si="67"/>
        <v>109.95964834838827</v>
      </c>
    </row>
    <row r="299" spans="1:35" x14ac:dyDescent="0.4">
      <c r="A299">
        <v>298</v>
      </c>
      <c r="B299">
        <v>25</v>
      </c>
      <c r="C299">
        <v>1</v>
      </c>
      <c r="D299">
        <v>20.7</v>
      </c>
      <c r="E299">
        <v>0.68899999999999995</v>
      </c>
      <c r="F299">
        <v>80</v>
      </c>
      <c r="G299">
        <v>79</v>
      </c>
      <c r="H299">
        <v>24.851473250308299</v>
      </c>
      <c r="I299">
        <f t="shared" si="69"/>
        <v>76.148526749691698</v>
      </c>
      <c r="J299">
        <v>41.168218690000003</v>
      </c>
      <c r="K299">
        <v>24.06</v>
      </c>
      <c r="L299">
        <v>8152.2067706852904</v>
      </c>
      <c r="M299">
        <v>0.60403172078602396</v>
      </c>
      <c r="N299">
        <v>49.414929777495402</v>
      </c>
      <c r="O299">
        <v>0.26765775961902699</v>
      </c>
      <c r="P299">
        <f t="shared" si="68"/>
        <v>3.2563695229449449E-2</v>
      </c>
      <c r="R299">
        <v>298</v>
      </c>
      <c r="S299">
        <f t="shared" si="56"/>
        <v>0.7467248908296944</v>
      </c>
      <c r="T299">
        <f t="shared" si="57"/>
        <v>5.1546391752577319E-3</v>
      </c>
      <c r="U299">
        <f t="shared" si="58"/>
        <v>0.21607515657620041</v>
      </c>
      <c r="V299">
        <f t="shared" si="59"/>
        <v>0.41931385006353233</v>
      </c>
      <c r="W299">
        <f t="shared" si="60"/>
        <v>0.79591836734693877</v>
      </c>
      <c r="X299">
        <f t="shared" si="61"/>
        <v>0.44654869487808735</v>
      </c>
      <c r="Y299">
        <f t="shared" si="62"/>
        <v>0.53434353651340272</v>
      </c>
      <c r="Z299">
        <f t="shared" si="63"/>
        <v>0.82575287030820399</v>
      </c>
      <c r="AA299">
        <f t="shared" si="64"/>
        <v>9.9543029244183005E-3</v>
      </c>
      <c r="AB299">
        <f t="shared" si="65"/>
        <v>0.49402578896781713</v>
      </c>
      <c r="AD299">
        <v>3.2563695229449449E-2</v>
      </c>
      <c r="AE299">
        <f t="shared" si="66"/>
        <v>6.3082486107956859E-2</v>
      </c>
      <c r="AI299">
        <f t="shared" si="67"/>
        <v>93.720293914639328</v>
      </c>
    </row>
    <row r="300" spans="1:35" x14ac:dyDescent="0.4">
      <c r="A300">
        <v>299</v>
      </c>
      <c r="B300">
        <v>27.3</v>
      </c>
      <c r="C300">
        <v>0</v>
      </c>
      <c r="D300">
        <v>79.8</v>
      </c>
      <c r="E300">
        <v>1.385</v>
      </c>
      <c r="F300">
        <v>44</v>
      </c>
      <c r="G300">
        <v>80</v>
      </c>
      <c r="H300">
        <v>23.845916391237701</v>
      </c>
      <c r="I300">
        <f t="shared" si="69"/>
        <v>76.154083608762306</v>
      </c>
      <c r="J300">
        <v>60.216955996320003</v>
      </c>
      <c r="K300">
        <v>24.06</v>
      </c>
      <c r="L300">
        <v>1639.5135012184401</v>
      </c>
      <c r="M300">
        <v>9.7243541740436292</v>
      </c>
      <c r="N300">
        <v>58.000538695964501</v>
      </c>
      <c r="O300">
        <v>3.7156942262913398E-2</v>
      </c>
      <c r="P300">
        <f t="shared" si="68"/>
        <v>3.6195909059165886E-2</v>
      </c>
      <c r="R300">
        <v>299</v>
      </c>
      <c r="S300">
        <f t="shared" si="56"/>
        <v>0.84716157205240172</v>
      </c>
      <c r="T300">
        <f t="shared" si="57"/>
        <v>0</v>
      </c>
      <c r="U300">
        <f t="shared" si="58"/>
        <v>0.83298538622129437</v>
      </c>
      <c r="V300">
        <f t="shared" si="59"/>
        <v>0.86149936467598476</v>
      </c>
      <c r="W300">
        <f t="shared" si="60"/>
        <v>0.42857142857142855</v>
      </c>
      <c r="X300">
        <f t="shared" si="61"/>
        <v>0.44677201013055678</v>
      </c>
      <c r="Y300">
        <f t="shared" si="62"/>
        <v>0.84889799372953323</v>
      </c>
      <c r="Z300">
        <f t="shared" si="63"/>
        <v>0.16257447786100201</v>
      </c>
      <c r="AA300">
        <f t="shared" si="64"/>
        <v>0.1681388978963341</v>
      </c>
      <c r="AB300">
        <f t="shared" si="65"/>
        <v>0.58019591762881606</v>
      </c>
      <c r="AD300">
        <v>3.6195909059165886E-2</v>
      </c>
      <c r="AE300">
        <f t="shared" si="66"/>
        <v>4.4001033276391863E-2</v>
      </c>
      <c r="AI300">
        <f t="shared" si="67"/>
        <v>21.563553506744945</v>
      </c>
    </row>
    <row r="301" spans="1:35" x14ac:dyDescent="0.4">
      <c r="A301">
        <v>300</v>
      </c>
      <c r="B301">
        <v>26.3</v>
      </c>
      <c r="C301">
        <v>18.5</v>
      </c>
      <c r="D301">
        <v>46.7</v>
      </c>
      <c r="E301">
        <v>0.93700000000000006</v>
      </c>
      <c r="F301">
        <v>50</v>
      </c>
      <c r="G301">
        <v>80</v>
      </c>
      <c r="H301">
        <v>24.569503433342401</v>
      </c>
      <c r="I301">
        <f t="shared" si="69"/>
        <v>75.430496566657595</v>
      </c>
      <c r="J301">
        <v>48.096951821947997</v>
      </c>
      <c r="K301">
        <v>24.06</v>
      </c>
      <c r="L301">
        <v>5321.9025520412197</v>
      </c>
      <c r="M301">
        <v>1.6276417468098501</v>
      </c>
      <c r="N301">
        <v>35.757189453567896</v>
      </c>
      <c r="O301">
        <v>0.126674506566851</v>
      </c>
      <c r="P301">
        <f t="shared" si="68"/>
        <v>2.5980337420576222E-2</v>
      </c>
      <c r="R301">
        <v>300</v>
      </c>
      <c r="S301">
        <f t="shared" si="56"/>
        <v>0.80349344978165937</v>
      </c>
      <c r="T301">
        <f t="shared" si="57"/>
        <v>9.5360824742268036E-2</v>
      </c>
      <c r="U301">
        <f t="shared" si="58"/>
        <v>0.48747390396659712</v>
      </c>
      <c r="V301">
        <f t="shared" si="59"/>
        <v>0.57687420584498095</v>
      </c>
      <c r="W301">
        <f t="shared" si="60"/>
        <v>0.48979591836734693</v>
      </c>
      <c r="X301">
        <f t="shared" si="61"/>
        <v>0.41769298888168138</v>
      </c>
      <c r="Y301">
        <f t="shared" si="62"/>
        <v>0.64875867356252437</v>
      </c>
      <c r="Z301">
        <f t="shared" si="63"/>
        <v>0.53754697388486983</v>
      </c>
      <c r="AA301">
        <f t="shared" si="64"/>
        <v>2.7707988521130576E-2</v>
      </c>
      <c r="AB301">
        <f t="shared" si="65"/>
        <v>0.35694882074024531</v>
      </c>
      <c r="AD301">
        <v>2.5980337420576222E-2</v>
      </c>
      <c r="AE301">
        <f t="shared" si="66"/>
        <v>3.957178174724385E-2</v>
      </c>
      <c r="AI301">
        <f t="shared" si="67"/>
        <v>52.314348757854511</v>
      </c>
    </row>
    <row r="304" spans="1:35" x14ac:dyDescent="0.4">
      <c r="B304">
        <f>MIN(B2:B301)</f>
        <v>7.9</v>
      </c>
      <c r="C304">
        <f t="shared" ref="C304:O304" si="70">MIN(C2:C301)</f>
        <v>0</v>
      </c>
      <c r="D304">
        <f t="shared" si="70"/>
        <v>0</v>
      </c>
      <c r="E304">
        <f t="shared" si="70"/>
        <v>2.9000000000000001E-2</v>
      </c>
      <c r="F304">
        <f t="shared" si="70"/>
        <v>2</v>
      </c>
      <c r="G304">
        <f t="shared" si="70"/>
        <v>42</v>
      </c>
      <c r="H304">
        <f t="shared" si="70"/>
        <v>22.962907264759099</v>
      </c>
      <c r="I304">
        <f t="shared" si="70"/>
        <v>65.036844326919294</v>
      </c>
      <c r="J304">
        <f t="shared" si="70"/>
        <v>8.8095303138880006</v>
      </c>
      <c r="K304">
        <f t="shared" si="70"/>
        <v>24.06</v>
      </c>
      <c r="L304">
        <f t="shared" si="70"/>
        <v>42.963131346837301</v>
      </c>
      <c r="M304">
        <f t="shared" si="70"/>
        <v>3.01044525572919E-2</v>
      </c>
      <c r="N304">
        <f t="shared" si="70"/>
        <v>0.19239424662348401</v>
      </c>
      <c r="O304">
        <f t="shared" si="70"/>
        <v>2.2640626746572301E-3</v>
      </c>
    </row>
    <row r="305" spans="1:15" x14ac:dyDescent="0.4">
      <c r="A305" t="s">
        <v>48</v>
      </c>
      <c r="B305">
        <f>MAX(B2:B301)</f>
        <v>30.8</v>
      </c>
      <c r="C305">
        <f t="shared" ref="C305:O305" si="71">MAX(C2:C301)</f>
        <v>194</v>
      </c>
      <c r="D305">
        <f t="shared" si="71"/>
        <v>95.8</v>
      </c>
      <c r="E305">
        <f t="shared" si="71"/>
        <v>1.603</v>
      </c>
      <c r="F305">
        <f t="shared" si="71"/>
        <v>100</v>
      </c>
      <c r="G305">
        <f t="shared" si="71"/>
        <v>88</v>
      </c>
      <c r="H305">
        <f t="shared" si="71"/>
        <v>26.9457190847933</v>
      </c>
      <c r="I305">
        <f t="shared" si="71"/>
        <v>89.920317395418607</v>
      </c>
      <c r="J305">
        <f t="shared" si="71"/>
        <v>69.367366546460005</v>
      </c>
      <c r="K305">
        <f t="shared" si="71"/>
        <v>24.06</v>
      </c>
      <c r="L305">
        <f t="shared" si="71"/>
        <v>9863.3875354567008</v>
      </c>
      <c r="M305">
        <f t="shared" si="71"/>
        <v>57.686303242817701</v>
      </c>
      <c r="N305">
        <f t="shared" si="71"/>
        <v>99.827953017176796</v>
      </c>
      <c r="O305">
        <f t="shared" si="71"/>
        <v>0.49945071605243901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7"/>
  <sheetViews>
    <sheetView topLeftCell="E1" workbookViewId="0">
      <selection activeCell="U2" sqref="U2"/>
    </sheetView>
  </sheetViews>
  <sheetFormatPr defaultRowHeight="17" x14ac:dyDescent="0.4"/>
  <cols>
    <col min="13" max="13" width="13.26953125" customWidth="1"/>
    <col min="14" max="14" width="11.36328125" customWidth="1"/>
    <col min="15" max="15" width="13.54296875" customWidth="1"/>
    <col min="16" max="16" width="13.7265625" customWidth="1"/>
    <col min="17" max="17" width="11.6328125" customWidth="1"/>
    <col min="18" max="18" width="15.26953125" customWidth="1"/>
    <col min="19" max="19" width="20.26953125" customWidth="1"/>
    <col min="20" max="20" width="17.90625" customWidth="1"/>
    <col min="21" max="21" width="30.1796875" customWidth="1"/>
  </cols>
  <sheetData>
    <row r="1" spans="1:21" x14ac:dyDescent="0.4">
      <c r="A1" t="s">
        <v>28</v>
      </c>
      <c r="B1" t="s">
        <v>0</v>
      </c>
      <c r="C1" t="s">
        <v>1</v>
      </c>
      <c r="D1" t="s">
        <v>11</v>
      </c>
      <c r="E1" t="s">
        <v>2</v>
      </c>
      <c r="F1" t="s">
        <v>4</v>
      </c>
      <c r="G1" t="s">
        <v>57</v>
      </c>
      <c r="H1" t="s">
        <v>7</v>
      </c>
      <c r="I1" t="s">
        <v>10</v>
      </c>
      <c r="J1" t="s">
        <v>9</v>
      </c>
      <c r="K1" t="s">
        <v>16</v>
      </c>
      <c r="L1" t="s">
        <v>29</v>
      </c>
      <c r="M1" t="s">
        <v>12</v>
      </c>
      <c r="N1" t="s">
        <v>13</v>
      </c>
      <c r="O1" t="s">
        <v>77</v>
      </c>
      <c r="P1" t="s">
        <v>80</v>
      </c>
      <c r="Q1" t="s">
        <v>14</v>
      </c>
      <c r="R1" t="s">
        <v>15</v>
      </c>
      <c r="S1" t="s">
        <v>35</v>
      </c>
      <c r="T1" t="s">
        <v>51</v>
      </c>
      <c r="U1" t="s">
        <v>83</v>
      </c>
    </row>
    <row r="2" spans="1:21" x14ac:dyDescent="0.4">
      <c r="A2">
        <v>1</v>
      </c>
      <c r="B2" t="s">
        <v>17</v>
      </c>
      <c r="C2" t="s">
        <v>18</v>
      </c>
      <c r="D2" t="s">
        <v>19</v>
      </c>
      <c r="E2">
        <v>21.8</v>
      </c>
      <c r="F2">
        <v>0</v>
      </c>
      <c r="G2">
        <v>32.200000000000003</v>
      </c>
      <c r="H2">
        <v>1.0649999999999999</v>
      </c>
      <c r="I2">
        <v>64</v>
      </c>
      <c r="J2">
        <v>80</v>
      </c>
      <c r="K2">
        <v>23.777894536151301</v>
      </c>
      <c r="L2">
        <f>180-(J2+K2)</f>
        <v>76.222105463848692</v>
      </c>
      <c r="M2">
        <v>43.222506515479999</v>
      </c>
      <c r="N2">
        <v>24.06</v>
      </c>
      <c r="O2">
        <v>4329.5162098933797</v>
      </c>
      <c r="P2">
        <v>1000</v>
      </c>
      <c r="Q2">
        <v>0.33268360024652699</v>
      </c>
      <c r="R2">
        <v>33.033482100387403</v>
      </c>
      <c r="S2">
        <v>0.102324317018921</v>
      </c>
      <c r="T2">
        <f>1000/(O2*H2*(ABS(1+(-0.4)*(M2-E2))))</f>
        <v>2.8653149611835259E-2</v>
      </c>
      <c r="U2">
        <f>1000/(P2*H2*(ABS(1+(-0.4)*(M2-E2))))</f>
        <v>0.12405427570894094</v>
      </c>
    </row>
    <row r="3" spans="1:21" x14ac:dyDescent="0.4">
      <c r="A3">
        <v>2</v>
      </c>
      <c r="B3" t="s">
        <v>17</v>
      </c>
      <c r="C3" t="s">
        <v>18</v>
      </c>
      <c r="D3" t="s">
        <v>20</v>
      </c>
      <c r="E3">
        <v>25.5</v>
      </c>
      <c r="F3">
        <v>0</v>
      </c>
      <c r="G3">
        <v>54.3</v>
      </c>
      <c r="H3">
        <v>1.081</v>
      </c>
      <c r="I3">
        <v>58</v>
      </c>
      <c r="J3">
        <v>80</v>
      </c>
      <c r="K3">
        <v>25.075868377108101</v>
      </c>
      <c r="L3">
        <f t="shared" ref="L3:L66" si="0">180-(J3+K3)</f>
        <v>74.924131622891906</v>
      </c>
      <c r="M3">
        <v>50.303203987739998</v>
      </c>
      <c r="N3">
        <v>24.06</v>
      </c>
      <c r="O3">
        <v>6145.3151342535202</v>
      </c>
      <c r="P3">
        <v>1000</v>
      </c>
      <c r="Q3">
        <v>3.06447931758477</v>
      </c>
      <c r="R3">
        <v>62.113383276929397</v>
      </c>
      <c r="S3">
        <v>6.7289972672466697E-2</v>
      </c>
      <c r="T3">
        <f t="shared" ref="T3:T66" si="1">1000/(O3*H3*(ABS(1+(-0.4)*(M3-E3))))</f>
        <v>1.6873411563111645E-2</v>
      </c>
      <c r="U3">
        <f t="shared" ref="U3:U66" si="2">1000/(P3*H3*(ABS(1+(-0.4)*(M3-E3))))</f>
        <v>0.10369243144527833</v>
      </c>
    </row>
    <row r="4" spans="1:21" x14ac:dyDescent="0.4">
      <c r="A4">
        <v>3</v>
      </c>
      <c r="B4" t="s">
        <v>17</v>
      </c>
      <c r="C4" t="s">
        <v>18</v>
      </c>
      <c r="D4" t="s">
        <v>20</v>
      </c>
      <c r="E4">
        <v>26.7</v>
      </c>
      <c r="F4">
        <v>0</v>
      </c>
      <c r="G4">
        <v>55.1</v>
      </c>
      <c r="H4">
        <v>1.0580000000000001</v>
      </c>
      <c r="I4">
        <v>70</v>
      </c>
      <c r="J4">
        <v>81</v>
      </c>
      <c r="K4">
        <v>26.345545941429801</v>
      </c>
      <c r="L4">
        <f t="shared" si="0"/>
        <v>72.654454058570195</v>
      </c>
      <c r="M4">
        <v>52.040219465568001</v>
      </c>
      <c r="N4">
        <v>24.06</v>
      </c>
      <c r="O4">
        <v>1343.26180345291</v>
      </c>
      <c r="P4">
        <v>1000</v>
      </c>
      <c r="Q4">
        <v>6.8741288412270398</v>
      </c>
      <c r="R4">
        <v>49.4236837381927</v>
      </c>
      <c r="S4">
        <v>0.25262304506085198</v>
      </c>
      <c r="T4">
        <f t="shared" si="1"/>
        <v>7.7018206813796217E-2</v>
      </c>
      <c r="U4">
        <f t="shared" si="2"/>
        <v>0.10345561538340912</v>
      </c>
    </row>
    <row r="5" spans="1:21" x14ac:dyDescent="0.4">
      <c r="A5">
        <v>4</v>
      </c>
      <c r="B5" t="s">
        <v>17</v>
      </c>
      <c r="C5" t="s">
        <v>18</v>
      </c>
      <c r="D5" t="s">
        <v>20</v>
      </c>
      <c r="E5">
        <v>26.8</v>
      </c>
      <c r="F5">
        <v>0</v>
      </c>
      <c r="G5">
        <v>51.1</v>
      </c>
      <c r="H5">
        <v>1.141</v>
      </c>
      <c r="I5">
        <v>76</v>
      </c>
      <c r="J5">
        <v>81</v>
      </c>
      <c r="K5">
        <v>23.3454236626424</v>
      </c>
      <c r="L5">
        <f t="shared" si="0"/>
        <v>75.654576337357597</v>
      </c>
      <c r="M5">
        <v>54.537734517807998</v>
      </c>
      <c r="N5">
        <v>24.06</v>
      </c>
      <c r="O5">
        <v>799.00116066102498</v>
      </c>
      <c r="P5">
        <v>1000</v>
      </c>
      <c r="Q5">
        <v>7.5208129099482397</v>
      </c>
      <c r="R5">
        <v>42.812232759738897</v>
      </c>
      <c r="S5">
        <v>0.11300600030211699</v>
      </c>
      <c r="T5">
        <f t="shared" si="1"/>
        <v>0.10865671888674808</v>
      </c>
      <c r="U5">
        <f t="shared" si="2"/>
        <v>8.6816844504130436E-2</v>
      </c>
    </row>
    <row r="6" spans="1:21" x14ac:dyDescent="0.4">
      <c r="A6">
        <v>5</v>
      </c>
      <c r="B6" t="s">
        <v>17</v>
      </c>
      <c r="C6" t="s">
        <v>18</v>
      </c>
      <c r="D6" t="s">
        <v>20</v>
      </c>
      <c r="E6">
        <v>27.6</v>
      </c>
      <c r="F6">
        <v>0</v>
      </c>
      <c r="G6">
        <v>47.9</v>
      </c>
      <c r="H6">
        <v>1.0409999999999999</v>
      </c>
      <c r="I6">
        <v>68</v>
      </c>
      <c r="J6">
        <v>81</v>
      </c>
      <c r="K6">
        <v>24.830449938329199</v>
      </c>
      <c r="L6">
        <f t="shared" si="0"/>
        <v>74.169550061670805</v>
      </c>
      <c r="M6">
        <v>53.249537133456002</v>
      </c>
      <c r="N6">
        <v>24.06</v>
      </c>
      <c r="O6">
        <v>1269.74876606254</v>
      </c>
      <c r="P6">
        <v>1000</v>
      </c>
      <c r="Q6">
        <v>9.4359613244896003</v>
      </c>
      <c r="R6">
        <v>34.982628500329902</v>
      </c>
      <c r="S6">
        <v>0.25261836000927401</v>
      </c>
      <c r="T6">
        <f t="shared" si="1"/>
        <v>8.170133779593286E-2</v>
      </c>
      <c r="U6">
        <f t="shared" si="2"/>
        <v>0.10374017285204451</v>
      </c>
    </row>
    <row r="7" spans="1:21" x14ac:dyDescent="0.4">
      <c r="A7">
        <v>6</v>
      </c>
      <c r="B7" t="s">
        <v>17</v>
      </c>
      <c r="C7" t="s">
        <v>18</v>
      </c>
      <c r="D7" t="s">
        <v>21</v>
      </c>
      <c r="E7">
        <v>27.6</v>
      </c>
      <c r="F7">
        <v>2</v>
      </c>
      <c r="G7">
        <v>27.4</v>
      </c>
      <c r="H7">
        <v>0.98099999999999998</v>
      </c>
      <c r="I7">
        <v>82</v>
      </c>
      <c r="J7">
        <v>81</v>
      </c>
      <c r="K7">
        <v>24.506870604474202</v>
      </c>
      <c r="L7">
        <f t="shared" si="0"/>
        <v>74.493129395525798</v>
      </c>
      <c r="M7">
        <v>51.454656299328001</v>
      </c>
      <c r="N7">
        <v>24.06</v>
      </c>
      <c r="O7">
        <v>2008.67882764351</v>
      </c>
      <c r="P7">
        <v>1000</v>
      </c>
      <c r="Q7">
        <v>10.504942240286899</v>
      </c>
      <c r="R7">
        <v>50.523672001854898</v>
      </c>
      <c r="S7">
        <v>0.48227554004462703</v>
      </c>
      <c r="T7">
        <f t="shared" si="1"/>
        <v>5.9411143777641728E-2</v>
      </c>
      <c r="U7">
        <f t="shared" si="2"/>
        <v>0.11933790663223343</v>
      </c>
    </row>
    <row r="8" spans="1:21" x14ac:dyDescent="0.4">
      <c r="A8">
        <v>7</v>
      </c>
      <c r="B8" t="s">
        <v>17</v>
      </c>
      <c r="C8" t="s">
        <v>18</v>
      </c>
      <c r="D8" t="s">
        <v>22</v>
      </c>
      <c r="E8">
        <v>22.7</v>
      </c>
      <c r="F8">
        <v>16.5</v>
      </c>
      <c r="G8">
        <v>1.5</v>
      </c>
      <c r="H8">
        <v>0.36599999999999999</v>
      </c>
      <c r="I8">
        <v>98</v>
      </c>
      <c r="J8">
        <v>82</v>
      </c>
      <c r="K8">
        <v>26.517380255784499</v>
      </c>
      <c r="L8">
        <f t="shared" si="0"/>
        <v>71.482619744215498</v>
      </c>
      <c r="M8">
        <v>30.799071139952002</v>
      </c>
      <c r="N8">
        <v>24.06</v>
      </c>
      <c r="O8">
        <v>7872.8428552736996</v>
      </c>
      <c r="P8">
        <v>1000</v>
      </c>
      <c r="Q8">
        <v>8.2933137929958693</v>
      </c>
      <c r="R8">
        <v>50.000836117021599</v>
      </c>
      <c r="S8">
        <v>0.26780208674882799</v>
      </c>
      <c r="T8">
        <f t="shared" si="1"/>
        <v>0.15495705534982521</v>
      </c>
      <c r="U8">
        <f t="shared" si="2"/>
        <v>1.2199525460851224</v>
      </c>
    </row>
    <row r="9" spans="1:21" x14ac:dyDescent="0.4">
      <c r="A9">
        <v>8</v>
      </c>
      <c r="B9" t="s">
        <v>17</v>
      </c>
      <c r="C9" t="s">
        <v>18</v>
      </c>
      <c r="D9" t="s">
        <v>22</v>
      </c>
      <c r="E9">
        <v>19.2</v>
      </c>
      <c r="F9">
        <v>26</v>
      </c>
      <c r="G9">
        <v>0</v>
      </c>
      <c r="H9">
        <v>0.31</v>
      </c>
      <c r="I9">
        <v>100</v>
      </c>
      <c r="J9">
        <v>82</v>
      </c>
      <c r="K9">
        <v>26.065536739988399</v>
      </c>
      <c r="L9">
        <f t="shared" si="0"/>
        <v>71.934463260011597</v>
      </c>
      <c r="M9">
        <v>25.737646444799999</v>
      </c>
      <c r="N9">
        <v>24.06</v>
      </c>
      <c r="O9">
        <v>3394.4384516002901</v>
      </c>
      <c r="P9">
        <v>1000</v>
      </c>
      <c r="Q9">
        <v>9.1660296275850506</v>
      </c>
      <c r="R9">
        <v>43.6747263026799</v>
      </c>
      <c r="S9">
        <v>0.20313752152397499</v>
      </c>
      <c r="T9">
        <f t="shared" si="1"/>
        <v>0.5884127694713509</v>
      </c>
      <c r="U9">
        <f t="shared" si="2"/>
        <v>1.9973309301061706</v>
      </c>
    </row>
    <row r="10" spans="1:21" x14ac:dyDescent="0.4">
      <c r="A10">
        <v>9</v>
      </c>
      <c r="B10" t="s">
        <v>17</v>
      </c>
      <c r="C10" t="s">
        <v>18</v>
      </c>
      <c r="D10" t="s">
        <v>23</v>
      </c>
      <c r="E10">
        <v>19.399999999999999</v>
      </c>
      <c r="F10">
        <v>0.5</v>
      </c>
      <c r="G10">
        <v>0</v>
      </c>
      <c r="H10">
        <v>0.38900000000000001</v>
      </c>
      <c r="I10">
        <v>98</v>
      </c>
      <c r="J10">
        <v>82</v>
      </c>
      <c r="K10">
        <v>24.584400172191799</v>
      </c>
      <c r="L10">
        <f t="shared" si="0"/>
        <v>73.415599827808194</v>
      </c>
      <c r="M10">
        <v>27.130094623615999</v>
      </c>
      <c r="N10">
        <v>24.06</v>
      </c>
      <c r="O10">
        <v>5316.3903473583296</v>
      </c>
      <c r="P10">
        <v>1000</v>
      </c>
      <c r="Q10">
        <v>32.790804813808002</v>
      </c>
      <c r="R10">
        <v>85.0850504004501</v>
      </c>
      <c r="S10">
        <v>0.14651161590971901</v>
      </c>
      <c r="T10">
        <f t="shared" si="1"/>
        <v>0.2311340878291068</v>
      </c>
      <c r="U10">
        <f t="shared" si="2"/>
        <v>1.2287990334801357</v>
      </c>
    </row>
    <row r="11" spans="1:21" x14ac:dyDescent="0.4">
      <c r="A11">
        <v>10</v>
      </c>
      <c r="B11" t="s">
        <v>17</v>
      </c>
      <c r="C11" t="s">
        <v>18</v>
      </c>
      <c r="D11" t="s">
        <v>24</v>
      </c>
      <c r="E11">
        <v>21.8</v>
      </c>
      <c r="F11">
        <v>0</v>
      </c>
      <c r="G11">
        <v>57.4</v>
      </c>
      <c r="H11">
        <v>1.302</v>
      </c>
      <c r="I11">
        <v>36</v>
      </c>
      <c r="J11">
        <v>83</v>
      </c>
      <c r="K11">
        <v>26.841621253508599</v>
      </c>
      <c r="L11">
        <f t="shared" si="0"/>
        <v>70.158378746491394</v>
      </c>
      <c r="M11">
        <v>48.748543151600003</v>
      </c>
      <c r="N11">
        <v>24.06</v>
      </c>
      <c r="O11">
        <v>279.42352152714898</v>
      </c>
      <c r="P11">
        <v>1000</v>
      </c>
      <c r="Q11">
        <v>2.8442492266488402</v>
      </c>
      <c r="R11">
        <v>99.385201142127201</v>
      </c>
      <c r="S11">
        <v>0.25200021968957598</v>
      </c>
      <c r="T11">
        <f t="shared" si="1"/>
        <v>0.28106908341678105</v>
      </c>
      <c r="U11">
        <f t="shared" si="2"/>
        <v>7.8537313080724938E-2</v>
      </c>
    </row>
    <row r="12" spans="1:21" x14ac:dyDescent="0.4">
      <c r="A12">
        <v>11</v>
      </c>
      <c r="B12" t="s">
        <v>17</v>
      </c>
      <c r="C12" t="s">
        <v>18</v>
      </c>
      <c r="D12" t="s">
        <v>20</v>
      </c>
      <c r="E12">
        <v>23.1</v>
      </c>
      <c r="F12">
        <v>0</v>
      </c>
      <c r="G12">
        <v>3.8</v>
      </c>
      <c r="H12">
        <v>0.72799999999999998</v>
      </c>
      <c r="I12">
        <v>86</v>
      </c>
      <c r="J12">
        <v>83</v>
      </c>
      <c r="K12">
        <v>24.385797124490999</v>
      </c>
      <c r="L12">
        <f t="shared" si="0"/>
        <v>72.614202875508994</v>
      </c>
      <c r="M12">
        <v>39.109646269343997</v>
      </c>
      <c r="N12">
        <v>24.06</v>
      </c>
      <c r="O12">
        <v>7938.4390756080102</v>
      </c>
      <c r="P12">
        <v>1000</v>
      </c>
      <c r="Q12">
        <v>9.8574018094648395</v>
      </c>
      <c r="R12">
        <v>52.4066875300364</v>
      </c>
      <c r="S12">
        <v>0.39870246951629601</v>
      </c>
      <c r="T12">
        <f t="shared" si="1"/>
        <v>3.2020605163258963E-2</v>
      </c>
      <c r="U12">
        <f t="shared" si="2"/>
        <v>0.25419362325263056</v>
      </c>
    </row>
    <row r="13" spans="1:21" x14ac:dyDescent="0.4">
      <c r="A13">
        <v>12</v>
      </c>
      <c r="B13" t="s">
        <v>17</v>
      </c>
      <c r="C13" t="s">
        <v>18</v>
      </c>
      <c r="D13" t="s">
        <v>23</v>
      </c>
      <c r="E13">
        <v>23.5</v>
      </c>
      <c r="F13">
        <v>0.5</v>
      </c>
      <c r="G13">
        <v>3</v>
      </c>
      <c r="H13">
        <v>0.59099999999999997</v>
      </c>
      <c r="I13">
        <v>96</v>
      </c>
      <c r="J13">
        <v>83</v>
      </c>
      <c r="K13">
        <v>24.253465270138701</v>
      </c>
      <c r="L13">
        <f t="shared" si="0"/>
        <v>72.746534729861295</v>
      </c>
      <c r="M13">
        <v>37.182839671179998</v>
      </c>
      <c r="N13">
        <v>24.06</v>
      </c>
      <c r="O13">
        <v>462.47955435621702</v>
      </c>
      <c r="P13">
        <v>1000</v>
      </c>
      <c r="Q13">
        <v>37.850841841626398</v>
      </c>
      <c r="R13">
        <v>50.4000439379152</v>
      </c>
      <c r="S13">
        <v>0.24853689936725601</v>
      </c>
      <c r="T13">
        <f t="shared" si="1"/>
        <v>0.81791446991324412</v>
      </c>
      <c r="U13">
        <f t="shared" si="2"/>
        <v>0.37826871954697855</v>
      </c>
    </row>
    <row r="14" spans="1:21" x14ac:dyDescent="0.4">
      <c r="A14">
        <v>13</v>
      </c>
      <c r="B14" t="s">
        <v>17</v>
      </c>
      <c r="C14" t="s">
        <v>18</v>
      </c>
      <c r="D14" t="s">
        <v>22</v>
      </c>
      <c r="E14">
        <v>21.5</v>
      </c>
      <c r="F14">
        <v>2</v>
      </c>
      <c r="G14">
        <v>0</v>
      </c>
      <c r="H14">
        <v>0.157</v>
      </c>
      <c r="I14">
        <v>100</v>
      </c>
      <c r="J14">
        <v>83</v>
      </c>
      <c r="K14">
        <v>26.148919756130301</v>
      </c>
      <c r="L14">
        <f t="shared" si="0"/>
        <v>70.851080243869703</v>
      </c>
      <c r="M14">
        <v>24.9589920662</v>
      </c>
      <c r="N14">
        <v>24.06</v>
      </c>
      <c r="O14">
        <v>2583.3262037333202</v>
      </c>
      <c r="P14">
        <v>1000</v>
      </c>
      <c r="Q14">
        <v>4.6834171229224903</v>
      </c>
      <c r="R14">
        <v>1.3017336694550601</v>
      </c>
      <c r="S14">
        <v>0.107317873199976</v>
      </c>
      <c r="T14">
        <f t="shared" si="1"/>
        <v>6.4275593108495706</v>
      </c>
      <c r="U14">
        <f t="shared" si="2"/>
        <v>16.604482393767775</v>
      </c>
    </row>
    <row r="15" spans="1:21" x14ac:dyDescent="0.4">
      <c r="A15">
        <v>14</v>
      </c>
      <c r="B15" t="s">
        <v>17</v>
      </c>
      <c r="C15" t="s">
        <v>18</v>
      </c>
      <c r="D15" t="s">
        <v>19</v>
      </c>
      <c r="E15">
        <v>25.7</v>
      </c>
      <c r="F15">
        <v>0</v>
      </c>
      <c r="G15">
        <v>53.2</v>
      </c>
      <c r="H15">
        <v>1.2270000000000001</v>
      </c>
      <c r="I15">
        <v>62</v>
      </c>
      <c r="J15">
        <v>84</v>
      </c>
      <c r="K15">
        <v>24.5093937034931</v>
      </c>
      <c r="L15">
        <f t="shared" si="0"/>
        <v>71.490606296506897</v>
      </c>
      <c r="M15">
        <v>53.439511246556002</v>
      </c>
      <c r="N15">
        <v>24.06</v>
      </c>
      <c r="O15">
        <v>2678.87412123801</v>
      </c>
      <c r="P15">
        <v>1000</v>
      </c>
      <c r="Q15">
        <v>8.1654420479649801</v>
      </c>
      <c r="R15">
        <v>66.220201926832502</v>
      </c>
      <c r="S15">
        <v>0.38900407990423402</v>
      </c>
      <c r="T15">
        <f t="shared" si="1"/>
        <v>3.0134375690913272E-2</v>
      </c>
      <c r="U15">
        <f t="shared" si="2"/>
        <v>8.0726199198051352E-2</v>
      </c>
    </row>
    <row r="16" spans="1:21" x14ac:dyDescent="0.4">
      <c r="A16">
        <v>15</v>
      </c>
      <c r="B16" t="s">
        <v>17</v>
      </c>
      <c r="C16" t="s">
        <v>18</v>
      </c>
      <c r="D16" t="s">
        <v>19</v>
      </c>
      <c r="E16">
        <v>26.9</v>
      </c>
      <c r="F16">
        <v>0</v>
      </c>
      <c r="G16">
        <v>48.7</v>
      </c>
      <c r="H16">
        <v>1.159</v>
      </c>
      <c r="I16">
        <v>46</v>
      </c>
      <c r="J16">
        <v>84</v>
      </c>
      <c r="K16">
        <v>24.2123341137188</v>
      </c>
      <c r="L16">
        <f t="shared" si="0"/>
        <v>71.787665886281204</v>
      </c>
      <c r="M16">
        <v>54.383862287059998</v>
      </c>
      <c r="N16">
        <v>24.06</v>
      </c>
      <c r="O16">
        <v>4934.6524845763297</v>
      </c>
      <c r="P16">
        <v>1000</v>
      </c>
      <c r="Q16">
        <v>5.0436075569885999</v>
      </c>
      <c r="R16">
        <v>11.277621523807101</v>
      </c>
      <c r="S16">
        <v>0.29604228883318801</v>
      </c>
      <c r="T16">
        <f t="shared" si="1"/>
        <v>1.7496066543075478E-2</v>
      </c>
      <c r="U16">
        <f t="shared" si="2"/>
        <v>8.6337008237100207E-2</v>
      </c>
    </row>
    <row r="17" spans="1:21" x14ac:dyDescent="0.4">
      <c r="A17">
        <v>16</v>
      </c>
      <c r="B17" t="s">
        <v>17</v>
      </c>
      <c r="C17" t="s">
        <v>18</v>
      </c>
      <c r="D17" t="s">
        <v>22</v>
      </c>
      <c r="E17">
        <v>23.3</v>
      </c>
      <c r="F17">
        <v>50</v>
      </c>
      <c r="G17">
        <v>0</v>
      </c>
      <c r="H17">
        <v>0.13200000000000001</v>
      </c>
      <c r="I17">
        <v>100</v>
      </c>
      <c r="J17">
        <v>85</v>
      </c>
      <c r="K17">
        <v>24.626313760781301</v>
      </c>
      <c r="L17">
        <f t="shared" si="0"/>
        <v>70.373686239218699</v>
      </c>
      <c r="M17">
        <v>26.279219659328</v>
      </c>
      <c r="N17">
        <v>24.06</v>
      </c>
      <c r="O17">
        <v>424.02620003766998</v>
      </c>
      <c r="P17">
        <v>1000</v>
      </c>
      <c r="Q17">
        <v>16.5229780478649</v>
      </c>
      <c r="R17">
        <v>21.463574639995301</v>
      </c>
      <c r="S17">
        <v>0.30422107890252398</v>
      </c>
      <c r="T17">
        <f t="shared" si="1"/>
        <v>93.204903139537549</v>
      </c>
      <c r="U17">
        <f t="shared" si="2"/>
        <v>39.521320903137209</v>
      </c>
    </row>
    <row r="18" spans="1:21" x14ac:dyDescent="0.4">
      <c r="A18">
        <v>17</v>
      </c>
      <c r="B18" t="s">
        <v>17</v>
      </c>
      <c r="C18" t="s">
        <v>18</v>
      </c>
      <c r="D18" t="s">
        <v>21</v>
      </c>
      <c r="E18">
        <v>27.4</v>
      </c>
      <c r="F18">
        <v>33.5</v>
      </c>
      <c r="G18">
        <v>38</v>
      </c>
      <c r="H18">
        <v>1.1299999999999999</v>
      </c>
      <c r="I18">
        <v>88</v>
      </c>
      <c r="J18">
        <v>85</v>
      </c>
      <c r="K18">
        <v>26.153642616396301</v>
      </c>
      <c r="L18">
        <f t="shared" si="0"/>
        <v>68.846357383603703</v>
      </c>
      <c r="M18">
        <v>53.6958958544799</v>
      </c>
      <c r="N18">
        <v>24.06</v>
      </c>
      <c r="O18">
        <v>6388.7508337808204</v>
      </c>
      <c r="P18">
        <v>1000</v>
      </c>
      <c r="Q18">
        <v>11.3741389053497</v>
      </c>
      <c r="R18">
        <v>74.877787827685395</v>
      </c>
      <c r="S18">
        <v>0.122905581952065</v>
      </c>
      <c r="T18">
        <f t="shared" si="1"/>
        <v>1.4552699278088959E-2</v>
      </c>
      <c r="U18">
        <f t="shared" si="2"/>
        <v>9.2973569646652363E-2</v>
      </c>
    </row>
    <row r="19" spans="1:21" x14ac:dyDescent="0.4">
      <c r="A19">
        <v>18</v>
      </c>
      <c r="B19" t="s">
        <v>17</v>
      </c>
      <c r="C19" t="s">
        <v>18</v>
      </c>
      <c r="D19" t="s">
        <v>22</v>
      </c>
      <c r="E19">
        <v>20.5</v>
      </c>
      <c r="F19">
        <v>15</v>
      </c>
      <c r="G19">
        <v>0</v>
      </c>
      <c r="H19">
        <v>0.22900000000000001</v>
      </c>
      <c r="I19">
        <v>100</v>
      </c>
      <c r="J19">
        <v>86</v>
      </c>
      <c r="K19">
        <v>24.344251637820499</v>
      </c>
      <c r="L19">
        <f t="shared" si="0"/>
        <v>69.655748362179509</v>
      </c>
      <c r="M19">
        <v>25.321183422880001</v>
      </c>
      <c r="N19">
        <v>24.06</v>
      </c>
      <c r="O19">
        <v>5393.0845037464396</v>
      </c>
      <c r="P19">
        <v>1000</v>
      </c>
      <c r="Q19">
        <v>2.4358582660966199</v>
      </c>
      <c r="R19">
        <v>59.208457766637601</v>
      </c>
      <c r="S19">
        <v>0.14758615260987101</v>
      </c>
      <c r="T19">
        <f t="shared" si="1"/>
        <v>0.87208304041240792</v>
      </c>
      <c r="U19">
        <f t="shared" si="2"/>
        <v>4.7032175312282378</v>
      </c>
    </row>
    <row r="20" spans="1:21" x14ac:dyDescent="0.4">
      <c r="A20">
        <v>19</v>
      </c>
      <c r="B20" t="s">
        <v>17</v>
      </c>
      <c r="C20" t="s">
        <v>18</v>
      </c>
      <c r="D20" t="s">
        <v>22</v>
      </c>
      <c r="E20">
        <v>22.7</v>
      </c>
      <c r="F20">
        <v>7</v>
      </c>
      <c r="G20">
        <v>1.5</v>
      </c>
      <c r="H20">
        <v>0.35899999999999999</v>
      </c>
      <c r="I20">
        <v>100</v>
      </c>
      <c r="J20">
        <v>86</v>
      </c>
      <c r="K20">
        <v>25.453552738248501</v>
      </c>
      <c r="L20">
        <f t="shared" si="0"/>
        <v>68.546447261751496</v>
      </c>
      <c r="M20">
        <v>30.821420753588001</v>
      </c>
      <c r="N20">
        <v>24.06</v>
      </c>
      <c r="O20">
        <v>2623.2906536528599</v>
      </c>
      <c r="P20">
        <v>1000</v>
      </c>
      <c r="Q20">
        <v>21.6566947375713</v>
      </c>
      <c r="R20">
        <v>82.624982843415793</v>
      </c>
      <c r="S20">
        <v>0.42255655778735002</v>
      </c>
      <c r="T20">
        <f t="shared" si="1"/>
        <v>0.4722294365620508</v>
      </c>
      <c r="U20">
        <f t="shared" si="2"/>
        <v>1.2387950673129842</v>
      </c>
    </row>
    <row r="21" spans="1:21" x14ac:dyDescent="0.4">
      <c r="A21">
        <v>20</v>
      </c>
      <c r="B21" t="s">
        <v>17</v>
      </c>
      <c r="C21" t="s">
        <v>18</v>
      </c>
      <c r="D21" t="s">
        <v>20</v>
      </c>
      <c r="E21">
        <v>27.1</v>
      </c>
      <c r="F21">
        <v>0</v>
      </c>
      <c r="G21">
        <v>60.8</v>
      </c>
      <c r="H21">
        <v>1.2</v>
      </c>
      <c r="I21">
        <v>46</v>
      </c>
      <c r="J21">
        <v>86</v>
      </c>
      <c r="K21">
        <v>25.7573824791621</v>
      </c>
      <c r="L21">
        <f t="shared" si="0"/>
        <v>68.242617520837896</v>
      </c>
      <c r="M21">
        <v>55.652316472000003</v>
      </c>
      <c r="N21">
        <v>24.06</v>
      </c>
      <c r="O21">
        <v>1760.6847400426</v>
      </c>
      <c r="P21">
        <v>1000</v>
      </c>
      <c r="Q21">
        <v>11.460586823591401</v>
      </c>
      <c r="R21">
        <v>54.790778009037602</v>
      </c>
      <c r="S21">
        <v>0.43507294668449997</v>
      </c>
      <c r="T21">
        <f t="shared" si="1"/>
        <v>4.5418294004175498E-2</v>
      </c>
      <c r="U21">
        <f t="shared" si="2"/>
        <v>7.996729717192011E-2</v>
      </c>
    </row>
    <row r="22" spans="1:21" x14ac:dyDescent="0.4">
      <c r="A22">
        <v>21</v>
      </c>
      <c r="B22" t="s">
        <v>17</v>
      </c>
      <c r="C22" t="s">
        <v>18</v>
      </c>
      <c r="D22" t="s">
        <v>24</v>
      </c>
      <c r="E22">
        <v>27.2</v>
      </c>
      <c r="F22">
        <v>0</v>
      </c>
      <c r="G22">
        <v>94.1</v>
      </c>
      <c r="H22">
        <v>1.5860000000000001</v>
      </c>
      <c r="I22">
        <v>22</v>
      </c>
      <c r="J22">
        <v>86</v>
      </c>
      <c r="K22">
        <v>24.139989220878899</v>
      </c>
      <c r="L22">
        <f t="shared" si="0"/>
        <v>69.860010779121097</v>
      </c>
      <c r="M22">
        <v>62.966995337215998</v>
      </c>
      <c r="N22">
        <v>24.06</v>
      </c>
      <c r="O22">
        <v>2445.2798323053398</v>
      </c>
      <c r="P22">
        <v>1000</v>
      </c>
      <c r="Q22">
        <v>2.1589317296753099</v>
      </c>
      <c r="R22">
        <v>62.935972282958197</v>
      </c>
      <c r="S22">
        <v>0.17856746684978</v>
      </c>
      <c r="T22">
        <f t="shared" si="1"/>
        <v>1.937736332661269E-2</v>
      </c>
      <c r="U22">
        <f t="shared" si="2"/>
        <v>4.7383075745819112E-2</v>
      </c>
    </row>
    <row r="23" spans="1:21" x14ac:dyDescent="0.4">
      <c r="A23">
        <v>22</v>
      </c>
      <c r="B23" t="s">
        <v>17</v>
      </c>
      <c r="C23" t="s">
        <v>18</v>
      </c>
      <c r="D23" t="s">
        <v>24</v>
      </c>
      <c r="E23">
        <v>28</v>
      </c>
      <c r="F23">
        <v>0</v>
      </c>
      <c r="G23">
        <v>94</v>
      </c>
      <c r="H23">
        <v>1.603</v>
      </c>
      <c r="I23">
        <v>12</v>
      </c>
      <c r="J23">
        <v>86</v>
      </c>
      <c r="K23">
        <v>24.101714935643599</v>
      </c>
      <c r="L23">
        <f t="shared" si="0"/>
        <v>69.898285064356401</v>
      </c>
      <c r="M23">
        <v>64.289661180639996</v>
      </c>
      <c r="N23">
        <v>24.06</v>
      </c>
      <c r="O23">
        <v>1865.4499398704199</v>
      </c>
      <c r="P23">
        <v>1000</v>
      </c>
      <c r="Q23">
        <v>1.07322983756169</v>
      </c>
      <c r="R23">
        <v>21.4924384130695</v>
      </c>
      <c r="S23">
        <v>0.33421352300802798</v>
      </c>
      <c r="T23">
        <f t="shared" si="1"/>
        <v>2.474224199525267E-2</v>
      </c>
      <c r="U23">
        <f t="shared" si="2"/>
        <v>4.6155413842303469E-2</v>
      </c>
    </row>
    <row r="24" spans="1:21" x14ac:dyDescent="0.4">
      <c r="A24">
        <v>23</v>
      </c>
      <c r="B24" t="s">
        <v>17</v>
      </c>
      <c r="C24" t="s">
        <v>18</v>
      </c>
      <c r="D24" t="s">
        <v>19</v>
      </c>
      <c r="E24">
        <v>29.1</v>
      </c>
      <c r="F24">
        <v>0</v>
      </c>
      <c r="G24">
        <v>80</v>
      </c>
      <c r="H24">
        <v>1.482</v>
      </c>
      <c r="I24">
        <v>42</v>
      </c>
      <c r="J24">
        <v>87</v>
      </c>
      <c r="K24">
        <v>25.926320155533698</v>
      </c>
      <c r="L24">
        <f t="shared" si="0"/>
        <v>67.073679844466298</v>
      </c>
      <c r="M24">
        <v>62.772695524416001</v>
      </c>
      <c r="N24">
        <v>24.06</v>
      </c>
      <c r="O24">
        <v>4680.3882021958898</v>
      </c>
      <c r="P24">
        <v>1000</v>
      </c>
      <c r="Q24">
        <v>8.8932876016270797</v>
      </c>
      <c r="R24">
        <v>21.7402426305025</v>
      </c>
      <c r="S24">
        <v>0.22400735826204399</v>
      </c>
      <c r="T24">
        <f t="shared" si="1"/>
        <v>1.1562069388855815E-2</v>
      </c>
      <c r="U24">
        <f t="shared" si="2"/>
        <v>5.4114973160571005E-2</v>
      </c>
    </row>
    <row r="25" spans="1:21" x14ac:dyDescent="0.4">
      <c r="A25">
        <v>24</v>
      </c>
      <c r="B25" t="s">
        <v>17</v>
      </c>
      <c r="C25" t="s">
        <v>18</v>
      </c>
      <c r="D25" t="s">
        <v>21</v>
      </c>
      <c r="E25">
        <v>27.5</v>
      </c>
      <c r="F25">
        <v>2</v>
      </c>
      <c r="G25">
        <v>24.4</v>
      </c>
      <c r="H25">
        <v>0.86599999999999999</v>
      </c>
      <c r="I25">
        <v>86</v>
      </c>
      <c r="J25">
        <v>87</v>
      </c>
      <c r="K25">
        <v>25.7778099964818</v>
      </c>
      <c r="L25">
        <f t="shared" si="0"/>
        <v>67.222190003518193</v>
      </c>
      <c r="M25">
        <v>47.593226613200002</v>
      </c>
      <c r="N25">
        <v>24.06</v>
      </c>
      <c r="O25">
        <v>6479.6871712554203</v>
      </c>
      <c r="P25">
        <v>1000</v>
      </c>
      <c r="Q25">
        <v>15.3293362848495</v>
      </c>
      <c r="R25">
        <v>22.9574028744345</v>
      </c>
      <c r="S25">
        <v>2.1214595941273E-2</v>
      </c>
      <c r="T25">
        <f t="shared" si="1"/>
        <v>2.5323432976387106E-2</v>
      </c>
      <c r="U25">
        <f t="shared" si="2"/>
        <v>0.164087923789242</v>
      </c>
    </row>
    <row r="26" spans="1:21" x14ac:dyDescent="0.4">
      <c r="A26">
        <v>25</v>
      </c>
      <c r="B26" t="s">
        <v>17</v>
      </c>
      <c r="C26" t="s">
        <v>18</v>
      </c>
      <c r="D26" t="s">
        <v>22</v>
      </c>
      <c r="E26">
        <v>25.4</v>
      </c>
      <c r="F26">
        <v>123</v>
      </c>
      <c r="G26">
        <v>0</v>
      </c>
      <c r="H26">
        <v>0.22800000000000001</v>
      </c>
      <c r="I26">
        <v>100</v>
      </c>
      <c r="J26">
        <v>87</v>
      </c>
      <c r="K26">
        <v>23.133304744238799</v>
      </c>
      <c r="L26">
        <f t="shared" si="0"/>
        <v>69.866695255761201</v>
      </c>
      <c r="M26">
        <v>30.693191488831999</v>
      </c>
      <c r="N26">
        <v>24.06</v>
      </c>
      <c r="O26">
        <v>877.43878009257298</v>
      </c>
      <c r="P26">
        <v>1000</v>
      </c>
      <c r="Q26">
        <v>0.28209452768004301</v>
      </c>
      <c r="R26">
        <v>6.5663666206377496</v>
      </c>
      <c r="S26">
        <v>0.16593685626993701</v>
      </c>
      <c r="T26">
        <f t="shared" si="1"/>
        <v>4.4739139492713793</v>
      </c>
      <c r="U26">
        <f t="shared" si="2"/>
        <v>3.9255855978878249</v>
      </c>
    </row>
    <row r="27" spans="1:21" x14ac:dyDescent="0.4">
      <c r="A27">
        <v>26</v>
      </c>
      <c r="B27" t="s">
        <v>17</v>
      </c>
      <c r="C27" t="s">
        <v>18</v>
      </c>
      <c r="D27" t="s">
        <v>22</v>
      </c>
      <c r="E27">
        <v>26</v>
      </c>
      <c r="F27">
        <v>10</v>
      </c>
      <c r="G27">
        <v>5.2</v>
      </c>
      <c r="H27">
        <v>0.53300000000000003</v>
      </c>
      <c r="I27">
        <v>94</v>
      </c>
      <c r="J27">
        <v>87</v>
      </c>
      <c r="K27">
        <v>24.688856381779299</v>
      </c>
      <c r="L27">
        <f t="shared" si="0"/>
        <v>68.311143618220697</v>
      </c>
      <c r="M27">
        <v>37.944840078079999</v>
      </c>
      <c r="N27">
        <v>24.06</v>
      </c>
      <c r="O27">
        <v>3924.8547912253598</v>
      </c>
      <c r="P27">
        <v>1000</v>
      </c>
      <c r="Q27">
        <v>13.258992008820501</v>
      </c>
      <c r="R27">
        <v>87.626645170415898</v>
      </c>
      <c r="S27">
        <v>0.222285470875354</v>
      </c>
      <c r="T27">
        <f t="shared" si="1"/>
        <v>0.1265303173237968</v>
      </c>
      <c r="U27">
        <f t="shared" si="2"/>
        <v>0.49661312218356901</v>
      </c>
    </row>
    <row r="28" spans="1:21" x14ac:dyDescent="0.4">
      <c r="A28">
        <v>27</v>
      </c>
      <c r="B28" t="s">
        <v>17</v>
      </c>
      <c r="C28" t="s">
        <v>18</v>
      </c>
      <c r="D28" t="s">
        <v>20</v>
      </c>
      <c r="E28">
        <v>28.2</v>
      </c>
      <c r="F28">
        <v>0.5</v>
      </c>
      <c r="G28">
        <v>61.2</v>
      </c>
      <c r="H28">
        <v>1.246</v>
      </c>
      <c r="I28">
        <v>54</v>
      </c>
      <c r="J28">
        <v>87</v>
      </c>
      <c r="K28">
        <v>24.660769167621499</v>
      </c>
      <c r="L28">
        <f t="shared" si="0"/>
        <v>68.339230832378504</v>
      </c>
      <c r="M28">
        <v>58.937630129807999</v>
      </c>
      <c r="N28">
        <v>24.06</v>
      </c>
      <c r="O28">
        <v>6148.9858192903303</v>
      </c>
      <c r="P28">
        <v>1000</v>
      </c>
      <c r="Q28">
        <v>3.2977216760879</v>
      </c>
      <c r="R28">
        <v>20.7049838253314</v>
      </c>
      <c r="S28">
        <v>0.46295079825424901</v>
      </c>
      <c r="T28">
        <f t="shared" si="1"/>
        <v>1.1555539582450862E-2</v>
      </c>
      <c r="U28">
        <f t="shared" si="2"/>
        <v>7.1054849026738448E-2</v>
      </c>
    </row>
    <row r="29" spans="1:21" x14ac:dyDescent="0.4">
      <c r="A29">
        <v>28</v>
      </c>
      <c r="B29" t="s">
        <v>17</v>
      </c>
      <c r="C29" t="s">
        <v>18</v>
      </c>
      <c r="D29" t="s">
        <v>22</v>
      </c>
      <c r="E29">
        <v>26.7</v>
      </c>
      <c r="F29">
        <v>103</v>
      </c>
      <c r="G29">
        <v>7.4</v>
      </c>
      <c r="H29">
        <v>0.60699999999999998</v>
      </c>
      <c r="I29">
        <v>92</v>
      </c>
      <c r="J29">
        <v>87</v>
      </c>
      <c r="K29">
        <v>23.616976344680399</v>
      </c>
      <c r="L29">
        <f t="shared" si="0"/>
        <v>69.383023655319604</v>
      </c>
      <c r="M29">
        <v>41.238292264271998</v>
      </c>
      <c r="N29">
        <v>24.06</v>
      </c>
      <c r="O29">
        <v>4414.5158386639996</v>
      </c>
      <c r="P29">
        <v>1000</v>
      </c>
      <c r="Q29">
        <v>7.0401420917908402</v>
      </c>
      <c r="R29">
        <v>4.2429191882546098</v>
      </c>
      <c r="S29">
        <v>0.109410393164686</v>
      </c>
      <c r="T29">
        <f t="shared" si="1"/>
        <v>7.7500294956946922E-2</v>
      </c>
      <c r="U29">
        <f t="shared" si="2"/>
        <v>0.34212627958857389</v>
      </c>
    </row>
    <row r="30" spans="1:21" x14ac:dyDescent="0.4">
      <c r="A30">
        <v>29</v>
      </c>
      <c r="B30" t="s">
        <v>17</v>
      </c>
      <c r="C30" t="s">
        <v>18</v>
      </c>
      <c r="D30" t="s">
        <v>21</v>
      </c>
      <c r="E30">
        <v>27.8</v>
      </c>
      <c r="F30">
        <v>3</v>
      </c>
      <c r="G30">
        <v>26.5</v>
      </c>
      <c r="H30">
        <v>0.89300000000000002</v>
      </c>
      <c r="I30">
        <v>78</v>
      </c>
      <c r="J30">
        <v>88</v>
      </c>
      <c r="K30">
        <v>24.286794850159499</v>
      </c>
      <c r="L30">
        <f t="shared" si="0"/>
        <v>67.713205149840505</v>
      </c>
      <c r="M30">
        <v>49.394616200144</v>
      </c>
      <c r="N30">
        <v>24.06</v>
      </c>
      <c r="O30">
        <v>4470.52182479762</v>
      </c>
      <c r="P30">
        <v>1000</v>
      </c>
      <c r="Q30">
        <v>11.5063661493587</v>
      </c>
      <c r="R30">
        <v>95.674759330724697</v>
      </c>
      <c r="S30">
        <v>0.47055793681681102</v>
      </c>
      <c r="T30">
        <f t="shared" si="1"/>
        <v>3.2795888169345221E-2</v>
      </c>
      <c r="U30">
        <f t="shared" si="2"/>
        <v>0.14661473382467988</v>
      </c>
    </row>
    <row r="31" spans="1:21" x14ac:dyDescent="0.4">
      <c r="A31">
        <v>30</v>
      </c>
      <c r="B31" t="s">
        <v>17</v>
      </c>
      <c r="C31" t="s">
        <v>18</v>
      </c>
      <c r="D31" t="s">
        <v>19</v>
      </c>
      <c r="E31">
        <v>28.4</v>
      </c>
      <c r="F31">
        <v>0</v>
      </c>
      <c r="G31">
        <v>57.4</v>
      </c>
      <c r="H31">
        <v>1.179</v>
      </c>
      <c r="I31">
        <v>46</v>
      </c>
      <c r="J31">
        <v>88</v>
      </c>
      <c r="K31">
        <v>26.3540380570692</v>
      </c>
      <c r="L31">
        <f t="shared" si="0"/>
        <v>65.645961942930796</v>
      </c>
      <c r="M31">
        <v>56.039056917872003</v>
      </c>
      <c r="N31">
        <v>24.06</v>
      </c>
      <c r="O31">
        <v>4779.9413067701698</v>
      </c>
      <c r="P31">
        <v>1000</v>
      </c>
      <c r="Q31">
        <v>12.8788976717367</v>
      </c>
      <c r="R31">
        <v>41.446005513291098</v>
      </c>
      <c r="S31">
        <v>0.39616510965312801</v>
      </c>
      <c r="T31">
        <f t="shared" si="1"/>
        <v>1.7646340637158208E-2</v>
      </c>
      <c r="U31">
        <f t="shared" si="2"/>
        <v>8.4348472524889556E-2</v>
      </c>
    </row>
    <row r="32" spans="1:21" x14ac:dyDescent="0.4">
      <c r="A32">
        <v>31</v>
      </c>
      <c r="B32" t="s">
        <v>17</v>
      </c>
      <c r="C32" t="s">
        <v>18</v>
      </c>
      <c r="D32" t="s">
        <v>20</v>
      </c>
      <c r="E32">
        <v>28.9</v>
      </c>
      <c r="F32">
        <v>0</v>
      </c>
      <c r="G32">
        <v>37.5</v>
      </c>
      <c r="H32">
        <v>1.036</v>
      </c>
      <c r="I32">
        <v>80</v>
      </c>
      <c r="J32">
        <v>88</v>
      </c>
      <c r="K32">
        <v>26.6629063860339</v>
      </c>
      <c r="L32">
        <f t="shared" si="0"/>
        <v>65.337093613966104</v>
      </c>
      <c r="M32">
        <v>54.297669023440001</v>
      </c>
      <c r="N32">
        <v>24.06</v>
      </c>
      <c r="O32">
        <v>4414.4829160696399</v>
      </c>
      <c r="P32">
        <v>1000</v>
      </c>
      <c r="Q32">
        <v>14.298723710359001</v>
      </c>
      <c r="R32">
        <v>38.833418211475902</v>
      </c>
      <c r="S32">
        <v>2.1564518176681299E-2</v>
      </c>
      <c r="T32">
        <f t="shared" si="1"/>
        <v>2.387311770351155E-2</v>
      </c>
      <c r="U32">
        <f t="shared" si="2"/>
        <v>0.10538747025547142</v>
      </c>
    </row>
    <row r="33" spans="1:21" x14ac:dyDescent="0.4">
      <c r="A33">
        <v>32</v>
      </c>
      <c r="B33" t="s">
        <v>17</v>
      </c>
      <c r="C33" t="s">
        <v>18</v>
      </c>
      <c r="D33" t="s">
        <v>21</v>
      </c>
      <c r="E33">
        <v>26.6</v>
      </c>
      <c r="F33">
        <v>31.5</v>
      </c>
      <c r="G33">
        <v>14.7</v>
      </c>
      <c r="H33">
        <v>0.68700000000000006</v>
      </c>
      <c r="I33">
        <v>86</v>
      </c>
      <c r="J33">
        <v>88</v>
      </c>
      <c r="K33">
        <v>24.983647334050499</v>
      </c>
      <c r="L33">
        <f t="shared" si="0"/>
        <v>67.016352665949498</v>
      </c>
      <c r="M33">
        <v>43.026468300895999</v>
      </c>
      <c r="N33">
        <v>24.06</v>
      </c>
      <c r="O33">
        <v>5659.8820892159301</v>
      </c>
      <c r="P33">
        <v>1000</v>
      </c>
      <c r="Q33">
        <v>22.438732433457101</v>
      </c>
      <c r="R33">
        <v>50.121645168708604</v>
      </c>
      <c r="S33">
        <v>0.35650364677349</v>
      </c>
      <c r="T33">
        <f t="shared" si="1"/>
        <v>4.6167344268427661E-2</v>
      </c>
      <c r="U33">
        <f t="shared" si="2"/>
        <v>0.26130172493153947</v>
      </c>
    </row>
    <row r="34" spans="1:21" x14ac:dyDescent="0.4">
      <c r="A34">
        <v>33</v>
      </c>
      <c r="B34" t="s">
        <v>17</v>
      </c>
      <c r="C34" t="s">
        <v>18</v>
      </c>
      <c r="D34" t="s">
        <v>22</v>
      </c>
      <c r="E34">
        <v>25.4</v>
      </c>
      <c r="F34">
        <v>51</v>
      </c>
      <c r="G34">
        <v>9.5</v>
      </c>
      <c r="H34">
        <v>0.623</v>
      </c>
      <c r="I34">
        <v>94</v>
      </c>
      <c r="J34">
        <v>88</v>
      </c>
      <c r="K34">
        <v>26.328632184413799</v>
      </c>
      <c r="L34">
        <f t="shared" si="0"/>
        <v>65.671367815586194</v>
      </c>
      <c r="M34">
        <v>39.992496324896003</v>
      </c>
      <c r="N34">
        <v>24.06</v>
      </c>
      <c r="O34">
        <v>2177.8739450176099</v>
      </c>
      <c r="P34">
        <v>1000</v>
      </c>
      <c r="Q34">
        <v>4.0759941785707403E-2</v>
      </c>
      <c r="R34">
        <v>67.758484022790896</v>
      </c>
      <c r="S34">
        <v>0.19345017150618399</v>
      </c>
      <c r="T34">
        <f t="shared" si="1"/>
        <v>0.15237133010737661</v>
      </c>
      <c r="U34">
        <f t="shared" si="2"/>
        <v>0.33184554980853281</v>
      </c>
    </row>
    <row r="35" spans="1:21" x14ac:dyDescent="0.4">
      <c r="A35">
        <v>34</v>
      </c>
      <c r="B35" t="s">
        <v>17</v>
      </c>
      <c r="C35" t="s">
        <v>18</v>
      </c>
      <c r="D35" t="s">
        <v>22</v>
      </c>
      <c r="E35">
        <v>25.6</v>
      </c>
      <c r="F35">
        <v>3</v>
      </c>
      <c r="G35">
        <v>0</v>
      </c>
      <c r="H35">
        <v>0.47899999999999998</v>
      </c>
      <c r="I35">
        <v>98</v>
      </c>
      <c r="J35">
        <v>88</v>
      </c>
      <c r="K35">
        <v>24.345820059961</v>
      </c>
      <c r="L35">
        <f t="shared" si="0"/>
        <v>67.654179940039</v>
      </c>
      <c r="M35">
        <v>37.157282141056001</v>
      </c>
      <c r="N35">
        <v>24.06</v>
      </c>
      <c r="O35">
        <v>9185.8164479484803</v>
      </c>
      <c r="P35">
        <v>1000</v>
      </c>
      <c r="Q35">
        <v>34.098639876029601</v>
      </c>
      <c r="R35">
        <v>13.139460547944299</v>
      </c>
      <c r="S35">
        <v>0.129740202202138</v>
      </c>
      <c r="T35">
        <f t="shared" si="1"/>
        <v>6.2731956937547226E-2</v>
      </c>
      <c r="U35">
        <f t="shared" si="2"/>
        <v>0.57624424184891709</v>
      </c>
    </row>
    <row r="36" spans="1:21" x14ac:dyDescent="0.4">
      <c r="A36">
        <v>35</v>
      </c>
      <c r="B36" t="s">
        <v>17</v>
      </c>
      <c r="C36" t="s">
        <v>18</v>
      </c>
      <c r="D36" t="s">
        <v>23</v>
      </c>
      <c r="E36">
        <v>25.4</v>
      </c>
      <c r="F36">
        <v>0.5</v>
      </c>
      <c r="G36">
        <v>0</v>
      </c>
      <c r="H36">
        <v>0.441</v>
      </c>
      <c r="I36">
        <v>98</v>
      </c>
      <c r="J36">
        <v>88</v>
      </c>
      <c r="K36">
        <v>26.291944978935899</v>
      </c>
      <c r="L36">
        <f t="shared" si="0"/>
        <v>65.708055021064098</v>
      </c>
      <c r="M36">
        <v>35.592460108040001</v>
      </c>
      <c r="N36">
        <v>24.06</v>
      </c>
      <c r="O36">
        <v>2075.6459577484402</v>
      </c>
      <c r="P36">
        <v>1000</v>
      </c>
      <c r="Q36">
        <v>21.2871931889125</v>
      </c>
      <c r="R36">
        <v>80.513154025570103</v>
      </c>
      <c r="S36">
        <v>0.23086945237826501</v>
      </c>
      <c r="T36">
        <f t="shared" si="1"/>
        <v>0.355044580988362</v>
      </c>
      <c r="U36">
        <f t="shared" si="2"/>
        <v>0.73694684934898236</v>
      </c>
    </row>
    <row r="37" spans="1:21" x14ac:dyDescent="0.4">
      <c r="A37">
        <v>36</v>
      </c>
      <c r="B37" t="s">
        <v>17</v>
      </c>
      <c r="C37" t="s">
        <v>18</v>
      </c>
      <c r="D37" t="s">
        <v>20</v>
      </c>
      <c r="E37">
        <v>26.7</v>
      </c>
      <c r="F37">
        <v>0</v>
      </c>
      <c r="G37">
        <v>47.7</v>
      </c>
      <c r="H37">
        <v>1.2370000000000001</v>
      </c>
      <c r="I37">
        <v>86</v>
      </c>
      <c r="J37">
        <v>88</v>
      </c>
      <c r="K37">
        <v>23.388049616926299</v>
      </c>
      <c r="L37">
        <f t="shared" si="0"/>
        <v>68.611950383073705</v>
      </c>
      <c r="M37">
        <v>56.327458864752003</v>
      </c>
      <c r="N37">
        <v>24.06</v>
      </c>
      <c r="O37">
        <v>2048.8084759363601</v>
      </c>
      <c r="P37">
        <v>1000</v>
      </c>
      <c r="Q37">
        <v>11.729466078030599</v>
      </c>
      <c r="R37">
        <v>4.3129036353362702</v>
      </c>
      <c r="S37">
        <v>9.9449545914749499E-2</v>
      </c>
      <c r="T37">
        <f t="shared" si="1"/>
        <v>3.636301066258097E-2</v>
      </c>
      <c r="U37">
        <f t="shared" si="2"/>
        <v>7.4500844456060145E-2</v>
      </c>
    </row>
    <row r="38" spans="1:21" x14ac:dyDescent="0.4">
      <c r="A38">
        <v>37</v>
      </c>
      <c r="B38" t="s">
        <v>17</v>
      </c>
      <c r="C38" t="s">
        <v>18</v>
      </c>
      <c r="D38" t="s">
        <v>22</v>
      </c>
      <c r="E38">
        <v>26.3</v>
      </c>
      <c r="F38">
        <v>1.5</v>
      </c>
      <c r="G38">
        <v>10.3</v>
      </c>
      <c r="H38">
        <v>0.70299999999999996</v>
      </c>
      <c r="I38">
        <v>94</v>
      </c>
      <c r="J38">
        <v>88</v>
      </c>
      <c r="K38">
        <v>24.282288104677601</v>
      </c>
      <c r="L38">
        <f t="shared" si="0"/>
        <v>67.717711895322395</v>
      </c>
      <c r="M38">
        <v>43.097325464396</v>
      </c>
      <c r="N38">
        <v>24.06</v>
      </c>
      <c r="O38">
        <v>4320.4880210638403</v>
      </c>
      <c r="P38">
        <v>1000</v>
      </c>
      <c r="Q38">
        <v>2.4344067102204399</v>
      </c>
      <c r="R38">
        <v>76.985965699270196</v>
      </c>
      <c r="S38">
        <v>0.44263183720524402</v>
      </c>
      <c r="T38">
        <f t="shared" si="1"/>
        <v>5.7570112049400005E-2</v>
      </c>
      <c r="U38">
        <f t="shared" si="2"/>
        <v>0.24873097948073578</v>
      </c>
    </row>
    <row r="39" spans="1:21" x14ac:dyDescent="0.4">
      <c r="A39">
        <v>38</v>
      </c>
      <c r="B39" t="s">
        <v>17</v>
      </c>
      <c r="C39" t="s">
        <v>18</v>
      </c>
      <c r="D39" t="s">
        <v>22</v>
      </c>
      <c r="E39">
        <v>25.1</v>
      </c>
      <c r="F39">
        <v>15.5</v>
      </c>
      <c r="G39">
        <v>2.9</v>
      </c>
      <c r="H39">
        <v>0.52600000000000002</v>
      </c>
      <c r="I39">
        <v>98</v>
      </c>
      <c r="J39">
        <v>88</v>
      </c>
      <c r="K39">
        <v>25.5291096756111</v>
      </c>
      <c r="L39">
        <f t="shared" si="0"/>
        <v>66.470890324388904</v>
      </c>
      <c r="M39">
        <v>37.302157053511998</v>
      </c>
      <c r="N39">
        <v>24.06</v>
      </c>
      <c r="O39">
        <v>2274.8626107687901</v>
      </c>
      <c r="P39">
        <v>1000</v>
      </c>
      <c r="Q39">
        <v>9.2903409205236596</v>
      </c>
      <c r="R39">
        <v>93.678107223418493</v>
      </c>
      <c r="S39">
        <v>9.0575114704323195E-2</v>
      </c>
      <c r="T39">
        <f t="shared" si="1"/>
        <v>0.21534301597984523</v>
      </c>
      <c r="U39">
        <f t="shared" si="2"/>
        <v>0.48987577554273604</v>
      </c>
    </row>
    <row r="40" spans="1:21" x14ac:dyDescent="0.4">
      <c r="A40">
        <v>39</v>
      </c>
      <c r="B40" t="s">
        <v>17</v>
      </c>
      <c r="C40" t="s">
        <v>18</v>
      </c>
      <c r="D40" t="s">
        <v>22</v>
      </c>
      <c r="E40">
        <v>25.7</v>
      </c>
      <c r="F40">
        <v>42.5</v>
      </c>
      <c r="G40">
        <v>12.5</v>
      </c>
      <c r="H40">
        <v>0.68799999999999994</v>
      </c>
      <c r="I40">
        <v>94</v>
      </c>
      <c r="J40">
        <v>88</v>
      </c>
      <c r="K40">
        <v>23.9972216176171</v>
      </c>
      <c r="L40">
        <f t="shared" si="0"/>
        <v>68.0027783823829</v>
      </c>
      <c r="M40">
        <v>42.185419907072003</v>
      </c>
      <c r="N40">
        <v>24.06</v>
      </c>
      <c r="O40">
        <v>3843.1141909257799</v>
      </c>
      <c r="P40">
        <v>1000</v>
      </c>
      <c r="Q40">
        <v>21.560458763361101</v>
      </c>
      <c r="R40">
        <v>47.220858741580102</v>
      </c>
      <c r="S40">
        <v>0.42613146329877499</v>
      </c>
      <c r="T40">
        <f t="shared" si="1"/>
        <v>6.7607172197828413E-2</v>
      </c>
      <c r="U40">
        <f t="shared" si="2"/>
        <v>0.25982208288183717</v>
      </c>
    </row>
    <row r="41" spans="1:21" x14ac:dyDescent="0.4">
      <c r="A41">
        <v>40</v>
      </c>
      <c r="B41" t="s">
        <v>17</v>
      </c>
      <c r="C41" t="s">
        <v>18</v>
      </c>
      <c r="D41" t="s">
        <v>22</v>
      </c>
      <c r="E41">
        <v>26.2</v>
      </c>
      <c r="F41">
        <v>1</v>
      </c>
      <c r="G41">
        <v>1.5</v>
      </c>
      <c r="H41">
        <v>0.40300000000000002</v>
      </c>
      <c r="I41">
        <v>100</v>
      </c>
      <c r="J41">
        <v>88</v>
      </c>
      <c r="K41">
        <v>26.008640976896199</v>
      </c>
      <c r="L41">
        <f t="shared" si="0"/>
        <v>65.991359023103797</v>
      </c>
      <c r="M41">
        <v>36.024394179184</v>
      </c>
      <c r="N41">
        <v>24.06</v>
      </c>
      <c r="O41">
        <v>6869.8300996160197</v>
      </c>
      <c r="P41">
        <v>1000</v>
      </c>
      <c r="Q41">
        <v>39.994919629371303</v>
      </c>
      <c r="R41">
        <v>79.024380259404495</v>
      </c>
      <c r="S41">
        <v>0.44658309328352103</v>
      </c>
      <c r="T41">
        <f t="shared" si="1"/>
        <v>0.12328699216540429</v>
      </c>
      <c r="U41">
        <f t="shared" si="2"/>
        <v>0.84696068966901883</v>
      </c>
    </row>
    <row r="42" spans="1:21" x14ac:dyDescent="0.4">
      <c r="A42">
        <v>41</v>
      </c>
      <c r="B42" t="s">
        <v>17</v>
      </c>
      <c r="C42" t="s">
        <v>18</v>
      </c>
      <c r="D42" t="s">
        <v>20</v>
      </c>
      <c r="E42">
        <v>28.4</v>
      </c>
      <c r="F42">
        <v>0</v>
      </c>
      <c r="G42">
        <v>13.9</v>
      </c>
      <c r="H42">
        <v>0.95799999999999996</v>
      </c>
      <c r="I42">
        <v>88</v>
      </c>
      <c r="J42">
        <v>88</v>
      </c>
      <c r="K42">
        <v>23.662196773026899</v>
      </c>
      <c r="L42">
        <f t="shared" si="0"/>
        <v>68.337803226973108</v>
      </c>
      <c r="M42">
        <v>52.111124784608002</v>
      </c>
      <c r="N42">
        <v>24.06</v>
      </c>
      <c r="O42">
        <v>1199.20592471277</v>
      </c>
      <c r="P42">
        <v>1000</v>
      </c>
      <c r="Q42">
        <v>20.214017878643102</v>
      </c>
      <c r="R42">
        <v>29.651275079462899</v>
      </c>
      <c r="S42">
        <v>7.5280671241850202E-3</v>
      </c>
      <c r="T42">
        <f t="shared" si="1"/>
        <v>0.10259283597415457</v>
      </c>
      <c r="U42">
        <f t="shared" si="2"/>
        <v>0.12302993673329157</v>
      </c>
    </row>
    <row r="43" spans="1:21" x14ac:dyDescent="0.4">
      <c r="A43">
        <v>42</v>
      </c>
      <c r="B43" t="s">
        <v>17</v>
      </c>
      <c r="C43" t="s">
        <v>18</v>
      </c>
      <c r="D43" t="s">
        <v>20</v>
      </c>
      <c r="E43">
        <v>29.6</v>
      </c>
      <c r="F43">
        <v>0</v>
      </c>
      <c r="G43">
        <v>81.400000000000006</v>
      </c>
      <c r="H43">
        <v>1.4990000000000001</v>
      </c>
      <c r="I43">
        <v>66</v>
      </c>
      <c r="J43">
        <v>88</v>
      </c>
      <c r="K43">
        <v>23.3088167151591</v>
      </c>
      <c r="L43">
        <f t="shared" si="0"/>
        <v>68.691183284840903</v>
      </c>
      <c r="M43">
        <v>66.435572121632006</v>
      </c>
      <c r="N43">
        <v>24.06</v>
      </c>
      <c r="O43">
        <v>794.96579270602604</v>
      </c>
      <c r="P43">
        <v>1000</v>
      </c>
      <c r="Q43">
        <v>2.2672352709330701</v>
      </c>
      <c r="R43">
        <v>64.181176362883093</v>
      </c>
      <c r="S43">
        <v>0.47121030619857102</v>
      </c>
      <c r="T43">
        <f t="shared" si="1"/>
        <v>6.1100624078145094E-2</v>
      </c>
      <c r="U43">
        <f t="shared" si="2"/>
        <v>4.8572906055115522E-2</v>
      </c>
    </row>
    <row r="44" spans="1:21" x14ac:dyDescent="0.4">
      <c r="A44">
        <v>43</v>
      </c>
      <c r="B44" t="s">
        <v>17</v>
      </c>
      <c r="C44" t="s">
        <v>18</v>
      </c>
      <c r="D44" t="s">
        <v>20</v>
      </c>
      <c r="E44">
        <v>29.8</v>
      </c>
      <c r="F44">
        <v>0</v>
      </c>
      <c r="G44">
        <v>82.8</v>
      </c>
      <c r="H44">
        <v>1.4490000000000001</v>
      </c>
      <c r="I44">
        <v>58</v>
      </c>
      <c r="J44">
        <v>88</v>
      </c>
      <c r="K44">
        <v>25.5709278028048</v>
      </c>
      <c r="L44">
        <f t="shared" si="0"/>
        <v>66.429072197195197</v>
      </c>
      <c r="M44">
        <v>65.683593621567994</v>
      </c>
      <c r="N44">
        <v>24.06</v>
      </c>
      <c r="O44">
        <v>7100.98426418289</v>
      </c>
      <c r="P44">
        <v>1000</v>
      </c>
      <c r="Q44">
        <v>1.0281221408866199</v>
      </c>
      <c r="R44">
        <v>98.3138361043072</v>
      </c>
      <c r="S44">
        <v>0.48355656575614803</v>
      </c>
      <c r="T44">
        <f t="shared" si="1"/>
        <v>7.2781330049586203E-3</v>
      </c>
      <c r="U44">
        <f t="shared" si="2"/>
        <v>5.16819079408413E-2</v>
      </c>
    </row>
    <row r="45" spans="1:21" x14ac:dyDescent="0.4">
      <c r="A45">
        <v>44</v>
      </c>
      <c r="B45" t="s">
        <v>17</v>
      </c>
      <c r="C45" t="s">
        <v>18</v>
      </c>
      <c r="D45" t="s">
        <v>20</v>
      </c>
      <c r="E45">
        <v>29.1</v>
      </c>
      <c r="F45">
        <v>0</v>
      </c>
      <c r="G45">
        <v>35.200000000000003</v>
      </c>
      <c r="H45">
        <v>0.879</v>
      </c>
      <c r="I45">
        <v>78</v>
      </c>
      <c r="J45">
        <v>88</v>
      </c>
      <c r="K45">
        <v>25.016908241884799</v>
      </c>
      <c r="L45">
        <f t="shared" si="0"/>
        <v>66.983091758115194</v>
      </c>
      <c r="M45">
        <v>51.009981607632</v>
      </c>
      <c r="N45">
        <v>24.06</v>
      </c>
      <c r="O45">
        <v>4743.0676570396199</v>
      </c>
      <c r="P45">
        <v>1000</v>
      </c>
      <c r="Q45">
        <v>1.01366672423346</v>
      </c>
      <c r="R45">
        <v>18.115022940864598</v>
      </c>
      <c r="S45">
        <v>0.34666691429461099</v>
      </c>
      <c r="T45">
        <f t="shared" si="1"/>
        <v>3.0893469889767006E-2</v>
      </c>
      <c r="U45">
        <f t="shared" si="2"/>
        <v>0.14652981784788124</v>
      </c>
    </row>
    <row r="46" spans="1:21" x14ac:dyDescent="0.4">
      <c r="A46">
        <v>45</v>
      </c>
      <c r="B46" t="s">
        <v>17</v>
      </c>
      <c r="C46" t="s">
        <v>18</v>
      </c>
      <c r="D46" t="s">
        <v>21</v>
      </c>
      <c r="E46">
        <v>26.7</v>
      </c>
      <c r="F46">
        <v>56.5</v>
      </c>
      <c r="G46">
        <v>34.4</v>
      </c>
      <c r="H46">
        <v>0.80700000000000005</v>
      </c>
      <c r="I46">
        <v>82</v>
      </c>
      <c r="J46">
        <v>88</v>
      </c>
      <c r="K46">
        <v>26.3683517063902</v>
      </c>
      <c r="L46">
        <f t="shared" si="0"/>
        <v>65.6316482936098</v>
      </c>
      <c r="M46">
        <v>45.943015555427998</v>
      </c>
      <c r="N46">
        <v>24.06</v>
      </c>
      <c r="O46">
        <v>6042.86397554632</v>
      </c>
      <c r="P46">
        <v>1000</v>
      </c>
      <c r="Q46">
        <v>16.0428182338662</v>
      </c>
      <c r="R46">
        <v>95.151014834573203</v>
      </c>
      <c r="S46">
        <v>0.12677413361246101</v>
      </c>
      <c r="T46">
        <f t="shared" si="1"/>
        <v>3.0618927525512613E-2</v>
      </c>
      <c r="U46">
        <f t="shared" si="2"/>
        <v>0.18502601411378383</v>
      </c>
    </row>
    <row r="47" spans="1:21" x14ac:dyDescent="0.4">
      <c r="A47">
        <v>46</v>
      </c>
      <c r="B47" t="s">
        <v>17</v>
      </c>
      <c r="C47" t="s">
        <v>18</v>
      </c>
      <c r="D47" t="s">
        <v>21</v>
      </c>
      <c r="E47">
        <v>27</v>
      </c>
      <c r="F47">
        <v>37</v>
      </c>
      <c r="G47">
        <v>53.5</v>
      </c>
      <c r="H47">
        <v>1.0820000000000001</v>
      </c>
      <c r="I47">
        <v>56</v>
      </c>
      <c r="J47">
        <v>88</v>
      </c>
      <c r="K47">
        <v>23.618414492897099</v>
      </c>
      <c r="L47">
        <f t="shared" si="0"/>
        <v>68.381585507102898</v>
      </c>
      <c r="M47">
        <v>53.162113266959999</v>
      </c>
      <c r="N47">
        <v>24.06</v>
      </c>
      <c r="O47">
        <v>6359.9865823457303</v>
      </c>
      <c r="P47">
        <v>1000</v>
      </c>
      <c r="Q47">
        <v>0.70698786982148798</v>
      </c>
      <c r="R47">
        <v>35.321389178551797</v>
      </c>
      <c r="S47">
        <v>4.89801979431293E-2</v>
      </c>
      <c r="T47">
        <f t="shared" si="1"/>
        <v>1.5353345375879257E-2</v>
      </c>
      <c r="U47">
        <f t="shared" si="2"/>
        <v>9.7647070584711948E-2</v>
      </c>
    </row>
    <row r="48" spans="1:21" x14ac:dyDescent="0.4">
      <c r="A48">
        <v>47</v>
      </c>
      <c r="B48" t="s">
        <v>17</v>
      </c>
      <c r="C48" t="s">
        <v>18</v>
      </c>
      <c r="D48" t="s">
        <v>20</v>
      </c>
      <c r="E48">
        <v>28.6</v>
      </c>
      <c r="F48">
        <v>0</v>
      </c>
      <c r="G48">
        <v>60.8</v>
      </c>
      <c r="H48">
        <v>1.2969999999999999</v>
      </c>
      <c r="I48">
        <v>76</v>
      </c>
      <c r="J48">
        <v>88</v>
      </c>
      <c r="K48">
        <v>24.569851692532499</v>
      </c>
      <c r="L48">
        <f t="shared" si="0"/>
        <v>67.430148307467505</v>
      </c>
      <c r="M48">
        <v>60.523793327703999</v>
      </c>
      <c r="N48">
        <v>24.06</v>
      </c>
      <c r="O48">
        <v>8858.9190541307198</v>
      </c>
      <c r="P48">
        <v>1000</v>
      </c>
      <c r="Q48">
        <v>22.465673499204399</v>
      </c>
      <c r="R48">
        <v>26.072001971945198</v>
      </c>
      <c r="S48">
        <v>0.16176425741002201</v>
      </c>
      <c r="T48">
        <f t="shared" si="1"/>
        <v>7.3947013308834873E-3</v>
      </c>
      <c r="U48">
        <f t="shared" si="2"/>
        <v>6.5509060519769513E-2</v>
      </c>
    </row>
    <row r="49" spans="1:21" x14ac:dyDescent="0.4">
      <c r="A49">
        <v>48</v>
      </c>
      <c r="B49" t="s">
        <v>17</v>
      </c>
      <c r="C49" t="s">
        <v>18</v>
      </c>
      <c r="D49" t="s">
        <v>19</v>
      </c>
      <c r="E49">
        <v>28.7</v>
      </c>
      <c r="F49">
        <v>0</v>
      </c>
      <c r="G49">
        <v>22</v>
      </c>
      <c r="H49">
        <v>0.96599999999999997</v>
      </c>
      <c r="I49">
        <v>88</v>
      </c>
      <c r="J49">
        <v>88</v>
      </c>
      <c r="K49">
        <v>24.4508715360469</v>
      </c>
      <c r="L49">
        <f t="shared" si="0"/>
        <v>67.549128463953096</v>
      </c>
      <c r="M49">
        <v>51.880953981752</v>
      </c>
      <c r="N49">
        <v>24.06</v>
      </c>
      <c r="O49">
        <v>4336.20351834334</v>
      </c>
      <c r="P49">
        <v>1000</v>
      </c>
      <c r="Q49">
        <v>0.128615047889996</v>
      </c>
      <c r="R49">
        <v>2.91493178475117</v>
      </c>
      <c r="S49">
        <v>0.15576470167149201</v>
      </c>
      <c r="T49">
        <f t="shared" si="1"/>
        <v>2.8859091591977422E-2</v>
      </c>
      <c r="U49">
        <f t="shared" si="2"/>
        <v>0.12513889449732518</v>
      </c>
    </row>
    <row r="50" spans="1:21" x14ac:dyDescent="0.4">
      <c r="A50">
        <v>49</v>
      </c>
      <c r="B50" t="s">
        <v>17</v>
      </c>
      <c r="C50" t="s">
        <v>18</v>
      </c>
      <c r="D50" t="s">
        <v>21</v>
      </c>
      <c r="E50">
        <v>28.5</v>
      </c>
      <c r="F50">
        <v>1.5</v>
      </c>
      <c r="G50">
        <v>55.8</v>
      </c>
      <c r="H50">
        <v>1.119</v>
      </c>
      <c r="I50">
        <v>78</v>
      </c>
      <c r="J50">
        <v>88</v>
      </c>
      <c r="K50">
        <v>23.964431686828799</v>
      </c>
      <c r="L50">
        <f t="shared" si="0"/>
        <v>68.035568313171197</v>
      </c>
      <c r="M50">
        <v>55.875163138440001</v>
      </c>
      <c r="N50">
        <v>24.06</v>
      </c>
      <c r="O50">
        <v>959.77769379972301</v>
      </c>
      <c r="P50">
        <v>1000</v>
      </c>
      <c r="Q50">
        <v>2.2542466829564201</v>
      </c>
      <c r="R50">
        <v>12.616010862902099</v>
      </c>
      <c r="S50">
        <v>0.42056147400995397</v>
      </c>
      <c r="T50">
        <f t="shared" si="1"/>
        <v>9.3577908045397423E-2</v>
      </c>
      <c r="U50">
        <f t="shared" si="2"/>
        <v>8.9813988774414072E-2</v>
      </c>
    </row>
    <row r="51" spans="1:21" x14ac:dyDescent="0.4">
      <c r="A51">
        <v>50</v>
      </c>
      <c r="B51" t="s">
        <v>17</v>
      </c>
      <c r="C51" t="s">
        <v>18</v>
      </c>
      <c r="D51" t="s">
        <v>21</v>
      </c>
      <c r="E51">
        <v>27.5</v>
      </c>
      <c r="F51">
        <v>3.5</v>
      </c>
      <c r="G51">
        <v>52.1</v>
      </c>
      <c r="H51">
        <v>1.0229999999999999</v>
      </c>
      <c r="I51">
        <v>64</v>
      </c>
      <c r="J51">
        <v>88</v>
      </c>
      <c r="K51">
        <v>25.631697342500701</v>
      </c>
      <c r="L51">
        <f t="shared" si="0"/>
        <v>66.368302657499299</v>
      </c>
      <c r="M51">
        <v>52.334398331599999</v>
      </c>
      <c r="N51">
        <v>24.06</v>
      </c>
      <c r="O51">
        <v>8740.7143321125695</v>
      </c>
      <c r="P51">
        <v>1000</v>
      </c>
      <c r="Q51">
        <v>21.923583539451698</v>
      </c>
      <c r="R51">
        <v>96.711313151229604</v>
      </c>
      <c r="S51">
        <v>0.122497069207084</v>
      </c>
      <c r="T51">
        <f t="shared" si="1"/>
        <v>1.2518237614152227E-2</v>
      </c>
      <c r="U51">
        <f t="shared" si="2"/>
        <v>0.10941833892681103</v>
      </c>
    </row>
    <row r="52" spans="1:21" x14ac:dyDescent="0.4">
      <c r="A52">
        <v>51</v>
      </c>
      <c r="B52" t="s">
        <v>17</v>
      </c>
      <c r="C52" t="s">
        <v>18</v>
      </c>
      <c r="D52" t="s">
        <v>21</v>
      </c>
      <c r="E52">
        <v>27.5</v>
      </c>
      <c r="F52">
        <v>1</v>
      </c>
      <c r="G52">
        <v>37.5</v>
      </c>
      <c r="H52">
        <v>0.79900000000000004</v>
      </c>
      <c r="I52">
        <v>82</v>
      </c>
      <c r="J52">
        <v>88</v>
      </c>
      <c r="K52">
        <v>23.133258791745099</v>
      </c>
      <c r="L52">
        <f t="shared" si="0"/>
        <v>68.866741208254894</v>
      </c>
      <c r="M52">
        <v>47.153931358100003</v>
      </c>
      <c r="N52">
        <v>24.06</v>
      </c>
      <c r="O52">
        <v>4993.4331513604702</v>
      </c>
      <c r="P52">
        <v>1000</v>
      </c>
      <c r="Q52">
        <v>4.6130638495554503</v>
      </c>
      <c r="R52">
        <v>53.410170007333697</v>
      </c>
      <c r="S52">
        <v>0.214270140730104</v>
      </c>
      <c r="T52">
        <f t="shared" si="1"/>
        <v>3.6528372359346736E-2</v>
      </c>
      <c r="U52">
        <f t="shared" si="2"/>
        <v>0.18240198550440145</v>
      </c>
    </row>
    <row r="53" spans="1:21" x14ac:dyDescent="0.4">
      <c r="A53">
        <v>52</v>
      </c>
      <c r="B53" t="s">
        <v>17</v>
      </c>
      <c r="C53" t="s">
        <v>18</v>
      </c>
      <c r="D53" t="s">
        <v>20</v>
      </c>
      <c r="E53">
        <v>28.7</v>
      </c>
      <c r="F53">
        <v>0</v>
      </c>
      <c r="G53">
        <v>40.4</v>
      </c>
      <c r="H53">
        <v>1.0620000000000001</v>
      </c>
      <c r="I53">
        <v>68</v>
      </c>
      <c r="J53">
        <v>88</v>
      </c>
      <c r="K53">
        <v>22.997101496551501</v>
      </c>
      <c r="L53">
        <f t="shared" si="0"/>
        <v>69.002898503448506</v>
      </c>
      <c r="M53">
        <v>54.533604332095997</v>
      </c>
      <c r="N53">
        <v>24.06</v>
      </c>
      <c r="O53">
        <v>2462.5159437453399</v>
      </c>
      <c r="P53">
        <v>1000</v>
      </c>
      <c r="Q53">
        <v>28.6212981566715</v>
      </c>
      <c r="R53">
        <v>35.751823235523197</v>
      </c>
      <c r="S53">
        <v>0.187690718626874</v>
      </c>
      <c r="T53">
        <f t="shared" si="1"/>
        <v>4.0968929069288847E-2</v>
      </c>
      <c r="U53">
        <f t="shared" si="2"/>
        <v>0.10088664103129572</v>
      </c>
    </row>
    <row r="54" spans="1:21" x14ac:dyDescent="0.4">
      <c r="A54">
        <v>53</v>
      </c>
      <c r="B54" t="s">
        <v>17</v>
      </c>
      <c r="C54" t="s">
        <v>18</v>
      </c>
      <c r="D54" t="s">
        <v>19</v>
      </c>
      <c r="E54">
        <v>29.7</v>
      </c>
      <c r="F54">
        <v>0</v>
      </c>
      <c r="G54">
        <v>87.5</v>
      </c>
      <c r="H54">
        <v>1.4970000000000001</v>
      </c>
      <c r="I54">
        <v>58</v>
      </c>
      <c r="J54">
        <v>88</v>
      </c>
      <c r="K54">
        <v>23.351141583545001</v>
      </c>
      <c r="L54">
        <f t="shared" si="0"/>
        <v>68.648858416454999</v>
      </c>
      <c r="M54">
        <v>66.212590973003998</v>
      </c>
      <c r="N54">
        <v>24.06</v>
      </c>
      <c r="O54">
        <v>2521.9348169495001</v>
      </c>
      <c r="P54">
        <v>1000</v>
      </c>
      <c r="Q54">
        <v>3.1116774779387599</v>
      </c>
      <c r="R54">
        <v>6.2901540180840998</v>
      </c>
      <c r="S54">
        <v>0.16369709182327</v>
      </c>
      <c r="T54">
        <f t="shared" si="1"/>
        <v>1.9469044354163446E-2</v>
      </c>
      <c r="U54">
        <f t="shared" si="2"/>
        <v>4.9099660809498895E-2</v>
      </c>
    </row>
    <row r="55" spans="1:21" x14ac:dyDescent="0.4">
      <c r="A55">
        <v>54</v>
      </c>
      <c r="B55" t="s">
        <v>17</v>
      </c>
      <c r="C55" t="s">
        <v>18</v>
      </c>
      <c r="D55" t="s">
        <v>19</v>
      </c>
      <c r="E55">
        <v>30.4</v>
      </c>
      <c r="F55">
        <v>0</v>
      </c>
      <c r="G55">
        <v>89.8</v>
      </c>
      <c r="H55">
        <v>1.5069999999999999</v>
      </c>
      <c r="I55">
        <v>64</v>
      </c>
      <c r="J55">
        <v>88</v>
      </c>
      <c r="K55">
        <v>24.8161493998361</v>
      </c>
      <c r="L55">
        <f t="shared" si="0"/>
        <v>67.183850600163908</v>
      </c>
      <c r="M55">
        <v>67.232448982911905</v>
      </c>
      <c r="N55">
        <v>24.06</v>
      </c>
      <c r="O55">
        <v>4931.2215691953097</v>
      </c>
      <c r="P55">
        <v>1000</v>
      </c>
      <c r="Q55">
        <v>0.81172804419246802</v>
      </c>
      <c r="R55">
        <v>20.609763517058301</v>
      </c>
      <c r="S55">
        <v>0.13331294631489701</v>
      </c>
      <c r="T55">
        <f t="shared" si="1"/>
        <v>9.798677323733157E-3</v>
      </c>
      <c r="U55">
        <f t="shared" si="2"/>
        <v>4.8319448968377914E-2</v>
      </c>
    </row>
    <row r="56" spans="1:21" x14ac:dyDescent="0.4">
      <c r="A56">
        <v>55</v>
      </c>
      <c r="B56" t="s">
        <v>17</v>
      </c>
      <c r="C56" t="s">
        <v>18</v>
      </c>
      <c r="D56" t="s">
        <v>19</v>
      </c>
      <c r="E56">
        <v>30.4</v>
      </c>
      <c r="F56">
        <v>0</v>
      </c>
      <c r="G56">
        <v>89.1</v>
      </c>
      <c r="H56">
        <v>1.5229999999999999</v>
      </c>
      <c r="I56">
        <v>58</v>
      </c>
      <c r="J56">
        <v>88</v>
      </c>
      <c r="K56">
        <v>25.716307499110101</v>
      </c>
      <c r="L56">
        <f t="shared" si="0"/>
        <v>66.283692500889899</v>
      </c>
      <c r="M56">
        <v>68.480811670527999</v>
      </c>
      <c r="N56">
        <v>24.06</v>
      </c>
      <c r="O56">
        <v>4118.2234844486602</v>
      </c>
      <c r="P56">
        <v>1000</v>
      </c>
      <c r="Q56">
        <v>3.87868854596526</v>
      </c>
      <c r="R56">
        <v>11.710503569658901</v>
      </c>
      <c r="S56">
        <v>0.43797003621201502</v>
      </c>
      <c r="T56">
        <f t="shared" si="1"/>
        <v>1.1202484288075408E-2</v>
      </c>
      <c r="U56">
        <f t="shared" si="2"/>
        <v>4.613433387931927E-2</v>
      </c>
    </row>
    <row r="57" spans="1:21" x14ac:dyDescent="0.4">
      <c r="A57">
        <v>56</v>
      </c>
      <c r="B57" t="s">
        <v>17</v>
      </c>
      <c r="C57" t="s">
        <v>18</v>
      </c>
      <c r="D57" t="s">
        <v>24</v>
      </c>
      <c r="E57">
        <v>30.5</v>
      </c>
      <c r="F57">
        <v>0</v>
      </c>
      <c r="G57">
        <v>93.5</v>
      </c>
      <c r="H57">
        <v>1.5589999999999999</v>
      </c>
      <c r="I57">
        <v>14</v>
      </c>
      <c r="J57">
        <v>88</v>
      </c>
      <c r="K57">
        <v>25.403657201275401</v>
      </c>
      <c r="L57">
        <f t="shared" si="0"/>
        <v>66.596342798724606</v>
      </c>
      <c r="M57">
        <v>69.367366546460005</v>
      </c>
      <c r="N57">
        <v>24.06</v>
      </c>
      <c r="O57">
        <v>6395.5300600218397</v>
      </c>
      <c r="P57">
        <v>1000</v>
      </c>
      <c r="Q57">
        <v>4.0269823956819497</v>
      </c>
      <c r="R57">
        <v>38.637572509456</v>
      </c>
      <c r="S57">
        <v>0.269730547287163</v>
      </c>
      <c r="T57">
        <f t="shared" si="1"/>
        <v>6.8945431678076241E-3</v>
      </c>
      <c r="U57">
        <f t="shared" si="2"/>
        <v>4.4094258079831861E-2</v>
      </c>
    </row>
    <row r="58" spans="1:21" x14ac:dyDescent="0.4">
      <c r="A58">
        <v>57</v>
      </c>
      <c r="B58" t="s">
        <v>17</v>
      </c>
      <c r="C58" t="s">
        <v>18</v>
      </c>
      <c r="D58" t="s">
        <v>24</v>
      </c>
      <c r="E58">
        <v>30.6</v>
      </c>
      <c r="F58">
        <v>0</v>
      </c>
      <c r="G58">
        <v>84</v>
      </c>
      <c r="H58">
        <v>1.5369999999999999</v>
      </c>
      <c r="I58">
        <v>32</v>
      </c>
      <c r="J58">
        <v>88</v>
      </c>
      <c r="K58">
        <v>23.939276553656601</v>
      </c>
      <c r="L58">
        <f t="shared" si="0"/>
        <v>68.060723446343403</v>
      </c>
      <c r="M58">
        <v>68.459173246559999</v>
      </c>
      <c r="N58">
        <v>24.06</v>
      </c>
      <c r="O58">
        <v>5193.1926865497599</v>
      </c>
      <c r="P58">
        <v>1000</v>
      </c>
      <c r="Q58">
        <v>3.9694584780035602</v>
      </c>
      <c r="R58">
        <v>13.442675982313901</v>
      </c>
      <c r="S58">
        <v>1.7137739804822499E-2</v>
      </c>
      <c r="T58">
        <f t="shared" si="1"/>
        <v>8.8578761227130869E-3</v>
      </c>
      <c r="U58">
        <f t="shared" si="2"/>
        <v>4.6000657498837347E-2</v>
      </c>
    </row>
    <row r="59" spans="1:21" x14ac:dyDescent="0.4">
      <c r="A59">
        <v>58</v>
      </c>
      <c r="B59" t="s">
        <v>17</v>
      </c>
      <c r="C59" t="s">
        <v>18</v>
      </c>
      <c r="D59" t="s">
        <v>24</v>
      </c>
      <c r="E59">
        <v>30.3</v>
      </c>
      <c r="F59">
        <v>0</v>
      </c>
      <c r="G59">
        <v>87.1</v>
      </c>
      <c r="H59">
        <v>1.4890000000000001</v>
      </c>
      <c r="I59">
        <v>12</v>
      </c>
      <c r="J59">
        <v>87</v>
      </c>
      <c r="K59">
        <v>26.062491644886101</v>
      </c>
      <c r="L59">
        <f t="shared" si="0"/>
        <v>66.937508355113891</v>
      </c>
      <c r="M59">
        <v>67.638629431620004</v>
      </c>
      <c r="N59">
        <v>24.06</v>
      </c>
      <c r="O59">
        <v>5013.7944233348398</v>
      </c>
      <c r="P59">
        <v>1000</v>
      </c>
      <c r="Q59">
        <v>11.5267943969504</v>
      </c>
      <c r="R59">
        <v>30.636467159000699</v>
      </c>
      <c r="S59">
        <v>0.18621025756818901</v>
      </c>
      <c r="T59">
        <f t="shared" si="1"/>
        <v>9.6120877448628555E-3</v>
      </c>
      <c r="U59">
        <f t="shared" si="2"/>
        <v>4.8193031931798552E-2</v>
      </c>
    </row>
    <row r="60" spans="1:21" x14ac:dyDescent="0.4">
      <c r="A60">
        <v>59</v>
      </c>
      <c r="B60" t="s">
        <v>17</v>
      </c>
      <c r="C60" t="s">
        <v>18</v>
      </c>
      <c r="D60" t="s">
        <v>20</v>
      </c>
      <c r="E60">
        <v>30</v>
      </c>
      <c r="F60">
        <v>0</v>
      </c>
      <c r="G60">
        <v>48</v>
      </c>
      <c r="H60">
        <v>1.157</v>
      </c>
      <c r="I60">
        <v>54</v>
      </c>
      <c r="J60">
        <v>87</v>
      </c>
      <c r="K60">
        <v>26.5746846594995</v>
      </c>
      <c r="L60">
        <f t="shared" si="0"/>
        <v>66.425315340500504</v>
      </c>
      <c r="M60">
        <v>59.391860144399999</v>
      </c>
      <c r="N60">
        <v>24.06</v>
      </c>
      <c r="O60">
        <v>335.41620670728997</v>
      </c>
      <c r="P60">
        <v>1000</v>
      </c>
      <c r="Q60">
        <v>12.7676875153096</v>
      </c>
      <c r="R60">
        <v>9.8468629421417599</v>
      </c>
      <c r="S60">
        <v>0.28835483022647501</v>
      </c>
      <c r="T60">
        <f t="shared" si="1"/>
        <v>0.23955308197138847</v>
      </c>
      <c r="U60">
        <f t="shared" si="2"/>
        <v>8.034998605988361E-2</v>
      </c>
    </row>
    <row r="61" spans="1:21" x14ac:dyDescent="0.4">
      <c r="A61">
        <v>60</v>
      </c>
      <c r="B61" t="s">
        <v>17</v>
      </c>
      <c r="C61" t="s">
        <v>18</v>
      </c>
      <c r="D61" t="s">
        <v>21</v>
      </c>
      <c r="E61">
        <v>27.7</v>
      </c>
      <c r="F61">
        <v>54.5</v>
      </c>
      <c r="G61">
        <v>39.9</v>
      </c>
      <c r="H61">
        <v>0.873</v>
      </c>
      <c r="I61">
        <v>60</v>
      </c>
      <c r="J61">
        <v>87</v>
      </c>
      <c r="K61">
        <v>24.193735704560801</v>
      </c>
      <c r="L61">
        <f t="shared" si="0"/>
        <v>68.806264295439206</v>
      </c>
      <c r="M61">
        <v>48.775823240055999</v>
      </c>
      <c r="N61">
        <v>24.06</v>
      </c>
      <c r="O61">
        <v>8156.9391998886704</v>
      </c>
      <c r="P61">
        <v>1000</v>
      </c>
      <c r="Q61">
        <v>5.2950236522274601</v>
      </c>
      <c r="R61">
        <v>6.28054380558393</v>
      </c>
      <c r="S61">
        <v>0.281713018050818</v>
      </c>
      <c r="T61">
        <f t="shared" si="1"/>
        <v>1.889950675362298E-2</v>
      </c>
      <c r="U61">
        <f t="shared" si="2"/>
        <v>0.15416212749718797</v>
      </c>
    </row>
    <row r="62" spans="1:21" x14ac:dyDescent="0.4">
      <c r="A62">
        <v>61</v>
      </c>
      <c r="B62" t="s">
        <v>17</v>
      </c>
      <c r="C62" t="s">
        <v>18</v>
      </c>
      <c r="D62" t="s">
        <v>25</v>
      </c>
      <c r="E62">
        <v>28.5</v>
      </c>
      <c r="F62">
        <v>0</v>
      </c>
      <c r="G62">
        <v>70.2</v>
      </c>
      <c r="H62">
        <v>1.2130000000000001</v>
      </c>
      <c r="I62">
        <v>32</v>
      </c>
      <c r="J62">
        <v>87</v>
      </c>
      <c r="K62">
        <v>23.343662800708099</v>
      </c>
      <c r="L62">
        <f t="shared" si="0"/>
        <v>69.656337199291897</v>
      </c>
      <c r="M62">
        <v>58.572035812620001</v>
      </c>
      <c r="N62">
        <v>24.06</v>
      </c>
      <c r="O62">
        <v>7075.8329357616904</v>
      </c>
      <c r="P62">
        <v>1000</v>
      </c>
      <c r="Q62">
        <v>18.6770014361893</v>
      </c>
      <c r="R62">
        <v>96.436683630574805</v>
      </c>
      <c r="S62">
        <v>0.26583419597276697</v>
      </c>
      <c r="T62">
        <f t="shared" si="1"/>
        <v>1.0564107294069879E-2</v>
      </c>
      <c r="U62">
        <f t="shared" si="2"/>
        <v>7.4749858328299973E-2</v>
      </c>
    </row>
    <row r="63" spans="1:21" x14ac:dyDescent="0.4">
      <c r="A63">
        <v>62</v>
      </c>
      <c r="B63" t="s">
        <v>17</v>
      </c>
      <c r="C63" t="s">
        <v>18</v>
      </c>
      <c r="D63" t="s">
        <v>20</v>
      </c>
      <c r="E63">
        <v>29.2</v>
      </c>
      <c r="F63">
        <v>0</v>
      </c>
      <c r="G63">
        <v>51.8</v>
      </c>
      <c r="H63">
        <v>1.075</v>
      </c>
      <c r="I63">
        <v>66</v>
      </c>
      <c r="J63">
        <v>87</v>
      </c>
      <c r="K63">
        <v>26.172003489832299</v>
      </c>
      <c r="L63">
        <f t="shared" si="0"/>
        <v>66.827996510167708</v>
      </c>
      <c r="M63">
        <v>56.157861739600001</v>
      </c>
      <c r="N63">
        <v>24.06</v>
      </c>
      <c r="O63">
        <v>1616.7421949024099</v>
      </c>
      <c r="P63">
        <v>1000</v>
      </c>
      <c r="Q63">
        <v>12.7092289030117</v>
      </c>
      <c r="R63">
        <v>26.662589262979399</v>
      </c>
      <c r="S63">
        <v>0.28205390594198299</v>
      </c>
      <c r="T63">
        <f t="shared" si="1"/>
        <v>5.8812858196620472E-2</v>
      </c>
      <c r="U63">
        <f t="shared" si="2"/>
        <v>9.5085229449288364E-2</v>
      </c>
    </row>
    <row r="64" spans="1:21" x14ac:dyDescent="0.4">
      <c r="A64">
        <v>63</v>
      </c>
      <c r="B64" t="s">
        <v>17</v>
      </c>
      <c r="C64" t="s">
        <v>18</v>
      </c>
      <c r="D64" t="s">
        <v>19</v>
      </c>
      <c r="E64">
        <v>29.9</v>
      </c>
      <c r="F64">
        <v>0</v>
      </c>
      <c r="G64">
        <v>71.099999999999994</v>
      </c>
      <c r="H64">
        <v>1.262</v>
      </c>
      <c r="I64">
        <v>50</v>
      </c>
      <c r="J64">
        <v>87</v>
      </c>
      <c r="K64">
        <v>26.463060289696099</v>
      </c>
      <c r="L64">
        <f t="shared" si="0"/>
        <v>66.536939710303898</v>
      </c>
      <c r="M64">
        <v>61.484902205167998</v>
      </c>
      <c r="N64">
        <v>24.06</v>
      </c>
      <c r="O64">
        <v>2988.21437859656</v>
      </c>
      <c r="P64">
        <v>1000</v>
      </c>
      <c r="Q64">
        <v>10.7650045373602</v>
      </c>
      <c r="R64">
        <v>28.967549066201599</v>
      </c>
      <c r="S64">
        <v>0.21705467344273299</v>
      </c>
      <c r="T64">
        <f t="shared" si="1"/>
        <v>2.2792989726476028E-2</v>
      </c>
      <c r="U64">
        <f t="shared" si="2"/>
        <v>6.8110339631859348E-2</v>
      </c>
    </row>
    <row r="65" spans="1:21" x14ac:dyDescent="0.4">
      <c r="A65">
        <v>64</v>
      </c>
      <c r="B65" t="s">
        <v>17</v>
      </c>
      <c r="C65" t="s">
        <v>18</v>
      </c>
      <c r="D65" t="s">
        <v>19</v>
      </c>
      <c r="E65">
        <v>30.8</v>
      </c>
      <c r="F65">
        <v>0</v>
      </c>
      <c r="G65">
        <v>89.7</v>
      </c>
      <c r="H65">
        <v>1.536</v>
      </c>
      <c r="I65">
        <v>56</v>
      </c>
      <c r="J65">
        <v>87</v>
      </c>
      <c r="K65">
        <v>25.210729595662801</v>
      </c>
      <c r="L65">
        <f t="shared" si="0"/>
        <v>67.789270404337202</v>
      </c>
      <c r="M65">
        <v>67.884776652799999</v>
      </c>
      <c r="N65">
        <v>24.06</v>
      </c>
      <c r="O65">
        <v>195.76282055793899</v>
      </c>
      <c r="P65">
        <v>1000</v>
      </c>
      <c r="Q65">
        <v>0.92580894815455195</v>
      </c>
      <c r="R65">
        <v>22.030165511964999</v>
      </c>
      <c r="S65">
        <v>0.185617549447188</v>
      </c>
      <c r="T65">
        <f t="shared" si="1"/>
        <v>0.24039952426477756</v>
      </c>
      <c r="U65">
        <f t="shared" si="2"/>
        <v>4.7061288930859556E-2</v>
      </c>
    </row>
    <row r="66" spans="1:21" x14ac:dyDescent="0.4">
      <c r="A66">
        <v>65</v>
      </c>
      <c r="B66" t="s">
        <v>17</v>
      </c>
      <c r="C66" t="s">
        <v>18</v>
      </c>
      <c r="D66" t="s">
        <v>24</v>
      </c>
      <c r="E66">
        <v>30.2</v>
      </c>
      <c r="F66">
        <v>0</v>
      </c>
      <c r="G66">
        <v>63.8</v>
      </c>
      <c r="H66">
        <v>1.2390000000000001</v>
      </c>
      <c r="I66">
        <v>26</v>
      </c>
      <c r="J66">
        <v>86</v>
      </c>
      <c r="K66">
        <v>25.090663549983301</v>
      </c>
      <c r="L66">
        <f t="shared" si="0"/>
        <v>68.909336450016696</v>
      </c>
      <c r="M66">
        <v>59.829453681799997</v>
      </c>
      <c r="N66">
        <v>24.06</v>
      </c>
      <c r="O66">
        <v>5354.6026102230899</v>
      </c>
      <c r="P66">
        <v>1000</v>
      </c>
      <c r="Q66">
        <v>6.8087200687590803</v>
      </c>
      <c r="R66">
        <v>81.250558149221305</v>
      </c>
      <c r="S66">
        <v>0.475646877139904</v>
      </c>
      <c r="T66">
        <f t="shared" si="1"/>
        <v>1.3889941245268263E-2</v>
      </c>
      <c r="U66">
        <f t="shared" si="2"/>
        <v>7.4375115647758797E-2</v>
      </c>
    </row>
    <row r="67" spans="1:21" x14ac:dyDescent="0.4">
      <c r="A67">
        <v>66</v>
      </c>
      <c r="B67" t="s">
        <v>17</v>
      </c>
      <c r="C67" t="s">
        <v>18</v>
      </c>
      <c r="D67" t="s">
        <v>20</v>
      </c>
      <c r="E67">
        <v>29.1</v>
      </c>
      <c r="F67">
        <v>0.5</v>
      </c>
      <c r="G67">
        <v>42.3</v>
      </c>
      <c r="H67">
        <v>0.96199999999999997</v>
      </c>
      <c r="I67">
        <v>76</v>
      </c>
      <c r="J67">
        <v>86</v>
      </c>
      <c r="K67">
        <v>24.4987795888891</v>
      </c>
      <c r="L67">
        <f t="shared" ref="L67:L123" si="3">180-(J67+K67)</f>
        <v>69.501220411110893</v>
      </c>
      <c r="M67">
        <v>53.184898593287997</v>
      </c>
      <c r="N67">
        <v>24.06</v>
      </c>
      <c r="O67">
        <v>7998.6453106730896</v>
      </c>
      <c r="P67">
        <v>1000</v>
      </c>
      <c r="Q67">
        <v>0.43116848537157898</v>
      </c>
      <c r="R67">
        <v>74.818502766867596</v>
      </c>
      <c r="S67">
        <v>0.217561309372586</v>
      </c>
      <c r="T67">
        <f t="shared" ref="T67:T130" si="4">1000/(O67*H67*(ABS(1+(-0.4)*(M67-E67))))</f>
        <v>1.5052148176949909E-2</v>
      </c>
      <c r="U67">
        <f t="shared" ref="U67:U130" si="5">1000/(P67*H67*(ABS(1+(-0.4)*(M67-E67))))</f>
        <v>0.12039679443111688</v>
      </c>
    </row>
    <row r="68" spans="1:21" x14ac:dyDescent="0.4">
      <c r="A68">
        <v>67</v>
      </c>
      <c r="B68" t="s">
        <v>17</v>
      </c>
      <c r="C68" t="s">
        <v>18</v>
      </c>
      <c r="D68" t="s">
        <v>21</v>
      </c>
      <c r="E68">
        <v>27.8</v>
      </c>
      <c r="F68">
        <v>21.5</v>
      </c>
      <c r="G68">
        <v>17.100000000000001</v>
      </c>
      <c r="H68">
        <v>0.79300000000000004</v>
      </c>
      <c r="I68">
        <v>88</v>
      </c>
      <c r="J68">
        <v>86</v>
      </c>
      <c r="K68">
        <v>25.3663548803768</v>
      </c>
      <c r="L68">
        <f t="shared" si="3"/>
        <v>68.633645119623196</v>
      </c>
      <c r="M68">
        <v>47.147551245152002</v>
      </c>
      <c r="N68">
        <v>24.06</v>
      </c>
      <c r="O68">
        <v>3159.4816027588799</v>
      </c>
      <c r="P68">
        <v>1000</v>
      </c>
      <c r="Q68">
        <v>7.9217709468684001</v>
      </c>
      <c r="R68">
        <v>83.624919541727394</v>
      </c>
      <c r="S68">
        <v>0.223234054166775</v>
      </c>
      <c r="T68">
        <f t="shared" si="4"/>
        <v>5.9226245765798845E-2</v>
      </c>
      <c r="U68">
        <f t="shared" si="5"/>
        <v>0.18712423389751745</v>
      </c>
    </row>
    <row r="69" spans="1:21" x14ac:dyDescent="0.4">
      <c r="A69">
        <v>68</v>
      </c>
      <c r="B69" t="s">
        <v>17</v>
      </c>
      <c r="C69" t="s">
        <v>18</v>
      </c>
      <c r="D69" t="s">
        <v>21</v>
      </c>
      <c r="E69">
        <v>27.9</v>
      </c>
      <c r="F69">
        <v>3.5</v>
      </c>
      <c r="G69">
        <v>50.6</v>
      </c>
      <c r="H69">
        <v>0.96399999999999997</v>
      </c>
      <c r="I69">
        <v>64</v>
      </c>
      <c r="J69">
        <v>86</v>
      </c>
      <c r="K69">
        <v>23.070277191944299</v>
      </c>
      <c r="L69">
        <f t="shared" si="3"/>
        <v>70.929722808055701</v>
      </c>
      <c r="M69">
        <v>51.667153897440002</v>
      </c>
      <c r="N69">
        <v>24.06</v>
      </c>
      <c r="O69">
        <v>9045.7002051800901</v>
      </c>
      <c r="P69">
        <v>1000</v>
      </c>
      <c r="Q69">
        <v>6.8198646900471802</v>
      </c>
      <c r="R69">
        <v>57.670966045295103</v>
      </c>
      <c r="S69">
        <v>0.29687018509780799</v>
      </c>
      <c r="T69">
        <f t="shared" si="4"/>
        <v>1.3480667929337669E-2</v>
      </c>
      <c r="U69">
        <f t="shared" si="5"/>
        <v>0.12194208065437444</v>
      </c>
    </row>
    <row r="70" spans="1:21" x14ac:dyDescent="0.4">
      <c r="A70">
        <v>69</v>
      </c>
      <c r="B70" t="s">
        <v>17</v>
      </c>
      <c r="C70" t="s">
        <v>18</v>
      </c>
      <c r="D70" t="s">
        <v>21</v>
      </c>
      <c r="E70">
        <v>27.8</v>
      </c>
      <c r="F70">
        <v>59</v>
      </c>
      <c r="G70">
        <v>51.4</v>
      </c>
      <c r="H70">
        <v>1.004</v>
      </c>
      <c r="I70">
        <v>58</v>
      </c>
      <c r="J70">
        <v>86</v>
      </c>
      <c r="K70">
        <v>25.532613837183401</v>
      </c>
      <c r="L70">
        <f t="shared" si="3"/>
        <v>68.467386162816595</v>
      </c>
      <c r="M70">
        <v>52.620537250592001</v>
      </c>
      <c r="N70">
        <v>24.06</v>
      </c>
      <c r="O70">
        <v>7330.2453083119499</v>
      </c>
      <c r="P70">
        <v>1000</v>
      </c>
      <c r="Q70">
        <v>16.808178476001</v>
      </c>
      <c r="R70">
        <v>94.118249568747103</v>
      </c>
      <c r="S70">
        <v>0.34831055790559701</v>
      </c>
      <c r="T70">
        <f t="shared" si="4"/>
        <v>1.5218895796771489E-2</v>
      </c>
      <c r="U70">
        <f t="shared" si="5"/>
        <v>0.11155823951197265</v>
      </c>
    </row>
    <row r="71" spans="1:21" x14ac:dyDescent="0.4">
      <c r="A71">
        <v>70</v>
      </c>
      <c r="B71" t="s">
        <v>17</v>
      </c>
      <c r="C71" t="s">
        <v>18</v>
      </c>
      <c r="D71" t="s">
        <v>21</v>
      </c>
      <c r="E71">
        <v>28.3</v>
      </c>
      <c r="F71">
        <v>15</v>
      </c>
      <c r="G71">
        <v>40.299999999999997</v>
      </c>
      <c r="H71">
        <v>1.044</v>
      </c>
      <c r="I71">
        <v>72</v>
      </c>
      <c r="J71">
        <v>86</v>
      </c>
      <c r="K71">
        <v>23.138367848212098</v>
      </c>
      <c r="L71">
        <f t="shared" si="3"/>
        <v>70.861632151787902</v>
      </c>
      <c r="M71">
        <v>54.324273698032002</v>
      </c>
      <c r="N71">
        <v>24.06</v>
      </c>
      <c r="O71">
        <v>5392.82103831737</v>
      </c>
      <c r="P71">
        <v>1000</v>
      </c>
      <c r="Q71">
        <v>30.6399991114756</v>
      </c>
      <c r="R71">
        <v>53.166839194553503</v>
      </c>
      <c r="S71">
        <v>0.13329492027863801</v>
      </c>
      <c r="T71">
        <f t="shared" si="4"/>
        <v>1.8875883052661066E-2</v>
      </c>
      <c r="U71">
        <f t="shared" si="5"/>
        <v>0.10179425924320892</v>
      </c>
    </row>
    <row r="72" spans="1:21" x14ac:dyDescent="0.4">
      <c r="A72">
        <v>71</v>
      </c>
      <c r="B72" t="s">
        <v>17</v>
      </c>
      <c r="C72" t="s">
        <v>18</v>
      </c>
      <c r="D72" t="s">
        <v>21</v>
      </c>
      <c r="E72">
        <v>28</v>
      </c>
      <c r="F72">
        <v>3</v>
      </c>
      <c r="G72">
        <v>26.9</v>
      </c>
      <c r="H72">
        <v>0.83099999999999996</v>
      </c>
      <c r="I72">
        <v>80</v>
      </c>
      <c r="J72">
        <v>85</v>
      </c>
      <c r="K72">
        <v>25.146555692486299</v>
      </c>
      <c r="L72">
        <f t="shared" si="3"/>
        <v>69.853444307513698</v>
      </c>
      <c r="M72">
        <v>48.612104454879997</v>
      </c>
      <c r="N72">
        <v>24.06</v>
      </c>
      <c r="O72">
        <v>5423.2402074757001</v>
      </c>
      <c r="P72">
        <v>1000</v>
      </c>
      <c r="Q72">
        <v>11.844430441394</v>
      </c>
      <c r="R72">
        <v>20.797501638302698</v>
      </c>
      <c r="S72">
        <v>0.21210315923306999</v>
      </c>
      <c r="T72">
        <f t="shared" si="4"/>
        <v>3.0627477536115496E-2</v>
      </c>
      <c r="U72">
        <f t="shared" si="5"/>
        <v>0.16610016762742033</v>
      </c>
    </row>
    <row r="73" spans="1:21" x14ac:dyDescent="0.4">
      <c r="A73">
        <v>72</v>
      </c>
      <c r="B73" t="s">
        <v>17</v>
      </c>
      <c r="C73" t="s">
        <v>18</v>
      </c>
      <c r="D73" t="s">
        <v>21</v>
      </c>
      <c r="E73">
        <v>27.6</v>
      </c>
      <c r="F73">
        <v>6.5</v>
      </c>
      <c r="G73">
        <v>44.8</v>
      </c>
      <c r="H73">
        <v>0.92500000000000004</v>
      </c>
      <c r="I73">
        <v>62</v>
      </c>
      <c r="J73">
        <v>85</v>
      </c>
      <c r="K73">
        <v>24.4503857024769</v>
      </c>
      <c r="L73">
        <f t="shared" si="3"/>
        <v>70.549614297523107</v>
      </c>
      <c r="M73">
        <v>50.192406889200001</v>
      </c>
      <c r="N73">
        <v>24.06</v>
      </c>
      <c r="O73">
        <v>4725.7532726745503</v>
      </c>
      <c r="P73">
        <v>1000</v>
      </c>
      <c r="Q73">
        <v>4.6365113910056603</v>
      </c>
      <c r="R73">
        <v>6.1153768593330602</v>
      </c>
      <c r="S73">
        <v>0.21182446821914599</v>
      </c>
      <c r="T73">
        <f t="shared" si="4"/>
        <v>2.8463956546556916E-2</v>
      </c>
      <c r="U73">
        <f t="shared" si="5"/>
        <v>0.13451363580315756</v>
      </c>
    </row>
    <row r="74" spans="1:21" x14ac:dyDescent="0.4">
      <c r="A74">
        <v>73</v>
      </c>
      <c r="B74" t="s">
        <v>17</v>
      </c>
      <c r="C74" t="s">
        <v>18</v>
      </c>
      <c r="D74" t="s">
        <v>19</v>
      </c>
      <c r="E74">
        <v>29.1</v>
      </c>
      <c r="F74">
        <v>0</v>
      </c>
      <c r="G74">
        <v>74.8</v>
      </c>
      <c r="H74">
        <v>1.3260000000000001</v>
      </c>
      <c r="I74">
        <v>68</v>
      </c>
      <c r="J74">
        <v>85</v>
      </c>
      <c r="K74">
        <v>24.444240395577499</v>
      </c>
      <c r="L74">
        <f t="shared" si="3"/>
        <v>70.555759604422505</v>
      </c>
      <c r="M74">
        <v>61.859546008175997</v>
      </c>
      <c r="N74">
        <v>24.06</v>
      </c>
      <c r="O74">
        <v>4310.8351605079897</v>
      </c>
      <c r="P74">
        <v>1000</v>
      </c>
      <c r="Q74">
        <v>32.581541379919898</v>
      </c>
      <c r="R74">
        <v>43.5092426390665</v>
      </c>
      <c r="S74">
        <v>0.32388473894717101</v>
      </c>
      <c r="T74">
        <f t="shared" si="4"/>
        <v>1.4453487801735819E-2</v>
      </c>
      <c r="U74">
        <f t="shared" si="5"/>
        <v>6.2306603407696115E-2</v>
      </c>
    </row>
    <row r="75" spans="1:21" x14ac:dyDescent="0.4">
      <c r="A75">
        <v>74</v>
      </c>
      <c r="B75" t="s">
        <v>17</v>
      </c>
      <c r="C75" t="s">
        <v>18</v>
      </c>
      <c r="D75" t="s">
        <v>22</v>
      </c>
      <c r="E75">
        <v>27.3</v>
      </c>
      <c r="F75">
        <v>51.5</v>
      </c>
      <c r="G75">
        <v>0.7</v>
      </c>
      <c r="H75">
        <v>0.43</v>
      </c>
      <c r="I75">
        <v>96</v>
      </c>
      <c r="J75">
        <v>85</v>
      </c>
      <c r="K75">
        <v>26.4764478216686</v>
      </c>
      <c r="L75">
        <f t="shared" si="3"/>
        <v>68.5235521783314</v>
      </c>
      <c r="M75">
        <v>36.461360540039998</v>
      </c>
      <c r="N75">
        <v>24.06</v>
      </c>
      <c r="O75">
        <v>9326.8615518220995</v>
      </c>
      <c r="P75">
        <v>1000</v>
      </c>
      <c r="Q75">
        <v>5.2622246128402903</v>
      </c>
      <c r="R75">
        <v>65.361185141300595</v>
      </c>
      <c r="S75">
        <v>0.25312741766966601</v>
      </c>
      <c r="T75">
        <f t="shared" si="4"/>
        <v>9.3577854319789475E-2</v>
      </c>
      <c r="U75">
        <f t="shared" si="5"/>
        <v>0.87278769155725411</v>
      </c>
    </row>
    <row r="76" spans="1:21" x14ac:dyDescent="0.4">
      <c r="A76">
        <v>75</v>
      </c>
      <c r="B76" t="s">
        <v>17</v>
      </c>
      <c r="C76" t="s">
        <v>18</v>
      </c>
      <c r="D76" t="s">
        <v>22</v>
      </c>
      <c r="E76">
        <v>29</v>
      </c>
      <c r="F76">
        <v>6</v>
      </c>
      <c r="G76">
        <v>0</v>
      </c>
      <c r="H76">
        <v>0.46</v>
      </c>
      <c r="I76">
        <v>100</v>
      </c>
      <c r="J76">
        <v>84</v>
      </c>
      <c r="K76">
        <v>24.699790474980599</v>
      </c>
      <c r="L76">
        <f t="shared" si="3"/>
        <v>71.300209525019397</v>
      </c>
      <c r="M76">
        <v>39.130897620799999</v>
      </c>
      <c r="N76">
        <v>24.06</v>
      </c>
      <c r="O76">
        <v>42.963131346837301</v>
      </c>
      <c r="P76">
        <v>1000</v>
      </c>
      <c r="Q76">
        <v>26.0337490965338</v>
      </c>
      <c r="R76">
        <v>52.413134504488298</v>
      </c>
      <c r="S76">
        <v>0.121479545051965</v>
      </c>
      <c r="T76">
        <f t="shared" si="4"/>
        <v>16.57717884276018</v>
      </c>
      <c r="U76">
        <f t="shared" si="5"/>
        <v>0.71220751198151799</v>
      </c>
    </row>
    <row r="77" spans="1:21" x14ac:dyDescent="0.4">
      <c r="A77">
        <v>76</v>
      </c>
      <c r="B77" t="s">
        <v>17</v>
      </c>
      <c r="C77" t="s">
        <v>18</v>
      </c>
      <c r="D77" t="s">
        <v>22</v>
      </c>
      <c r="E77">
        <v>27.8</v>
      </c>
      <c r="F77">
        <v>1</v>
      </c>
      <c r="G77">
        <v>0</v>
      </c>
      <c r="H77">
        <v>0.21199999999999999</v>
      </c>
      <c r="I77">
        <v>100</v>
      </c>
      <c r="J77">
        <v>84</v>
      </c>
      <c r="K77">
        <v>23.700020776598102</v>
      </c>
      <c r="L77">
        <f t="shared" si="3"/>
        <v>72.299979223401891</v>
      </c>
      <c r="M77">
        <v>32.720713271072</v>
      </c>
      <c r="N77">
        <v>24.06</v>
      </c>
      <c r="O77">
        <v>9052.2230250178109</v>
      </c>
      <c r="P77">
        <v>1000</v>
      </c>
      <c r="Q77">
        <v>8.8726475581788709</v>
      </c>
      <c r="R77">
        <v>57.615435405606803</v>
      </c>
      <c r="S77">
        <v>0.407635158117434</v>
      </c>
      <c r="T77">
        <f t="shared" si="4"/>
        <v>0.53815273431007515</v>
      </c>
      <c r="U77">
        <f t="shared" si="5"/>
        <v>4.8714785724979546</v>
      </c>
    </row>
    <row r="78" spans="1:21" x14ac:dyDescent="0.4">
      <c r="A78">
        <v>77</v>
      </c>
      <c r="B78" t="s">
        <v>17</v>
      </c>
      <c r="C78" t="s">
        <v>18</v>
      </c>
      <c r="D78" t="s">
        <v>21</v>
      </c>
      <c r="E78">
        <v>27.3</v>
      </c>
      <c r="F78">
        <v>10.5</v>
      </c>
      <c r="G78">
        <v>38.4</v>
      </c>
      <c r="H78">
        <v>0.84499999999999997</v>
      </c>
      <c r="I78">
        <v>86</v>
      </c>
      <c r="J78">
        <v>84</v>
      </c>
      <c r="K78">
        <v>25.2761078402729</v>
      </c>
      <c r="L78">
        <f t="shared" si="3"/>
        <v>70.7238921597271</v>
      </c>
      <c r="M78">
        <v>48.015881477459999</v>
      </c>
      <c r="N78">
        <v>24.06</v>
      </c>
      <c r="O78">
        <v>9739.8156572264197</v>
      </c>
      <c r="P78">
        <v>1000</v>
      </c>
      <c r="Q78">
        <v>53.594964831725903</v>
      </c>
      <c r="R78">
        <v>18.524397491309799</v>
      </c>
      <c r="S78">
        <v>5.0744078273035599E-2</v>
      </c>
      <c r="T78">
        <f t="shared" si="4"/>
        <v>1.6675634618123904E-2</v>
      </c>
      <c r="U78">
        <f t="shared" si="5"/>
        <v>0.16241760714779011</v>
      </c>
    </row>
    <row r="79" spans="1:21" x14ac:dyDescent="0.4">
      <c r="A79">
        <v>78</v>
      </c>
      <c r="B79" t="s">
        <v>17</v>
      </c>
      <c r="C79" t="s">
        <v>18</v>
      </c>
      <c r="D79" t="s">
        <v>20</v>
      </c>
      <c r="E79">
        <v>27.4</v>
      </c>
      <c r="F79">
        <v>0</v>
      </c>
      <c r="G79">
        <v>21.1</v>
      </c>
      <c r="H79">
        <v>0.82</v>
      </c>
      <c r="I79">
        <v>84</v>
      </c>
      <c r="J79">
        <v>83</v>
      </c>
      <c r="K79">
        <v>25.795264689174299</v>
      </c>
      <c r="L79">
        <f t="shared" si="3"/>
        <v>71.204735310825697</v>
      </c>
      <c r="M79">
        <v>47.273048755840001</v>
      </c>
      <c r="N79">
        <v>24.06</v>
      </c>
      <c r="O79">
        <v>6491.7883459170098</v>
      </c>
      <c r="P79">
        <v>1000</v>
      </c>
      <c r="Q79">
        <v>9.3378709433414198</v>
      </c>
      <c r="R79">
        <v>59.187906853578298</v>
      </c>
      <c r="S79">
        <v>0.46948444198523498</v>
      </c>
      <c r="T79">
        <f t="shared" si="4"/>
        <v>2.7032472253635465E-2</v>
      </c>
      <c r="U79">
        <f t="shared" si="5"/>
        <v>0.17548908833747565</v>
      </c>
    </row>
    <row r="80" spans="1:21" x14ac:dyDescent="0.4">
      <c r="A80">
        <v>79</v>
      </c>
      <c r="B80" t="s">
        <v>17</v>
      </c>
      <c r="C80" t="s">
        <v>18</v>
      </c>
      <c r="D80" t="s">
        <v>21</v>
      </c>
      <c r="E80">
        <v>26.2</v>
      </c>
      <c r="F80">
        <v>42</v>
      </c>
      <c r="G80">
        <v>17.399999999999999</v>
      </c>
      <c r="H80">
        <v>0.60499999999999998</v>
      </c>
      <c r="I80">
        <v>84</v>
      </c>
      <c r="J80">
        <v>83</v>
      </c>
      <c r="K80">
        <v>23.163528595018999</v>
      </c>
      <c r="L80">
        <f t="shared" si="3"/>
        <v>73.836471404980998</v>
      </c>
      <c r="M80">
        <v>40.694595372400002</v>
      </c>
      <c r="N80">
        <v>24.06</v>
      </c>
      <c r="O80">
        <v>7648.3451228228196</v>
      </c>
      <c r="P80">
        <v>1000</v>
      </c>
      <c r="Q80">
        <v>0.95427111427066003</v>
      </c>
      <c r="R80">
        <v>38.763904916671898</v>
      </c>
      <c r="S80">
        <v>0.11573736294817499</v>
      </c>
      <c r="T80">
        <f t="shared" si="4"/>
        <v>4.5043440496147273E-2</v>
      </c>
      <c r="U80">
        <f t="shared" si="5"/>
        <v>0.34450777843386793</v>
      </c>
    </row>
    <row r="81" spans="1:21" x14ac:dyDescent="0.4">
      <c r="A81">
        <v>80</v>
      </c>
      <c r="B81" t="s">
        <v>17</v>
      </c>
      <c r="C81" t="s">
        <v>18</v>
      </c>
      <c r="D81" t="s">
        <v>22</v>
      </c>
      <c r="E81">
        <v>28</v>
      </c>
      <c r="F81">
        <v>24</v>
      </c>
      <c r="G81">
        <v>3.8</v>
      </c>
      <c r="H81">
        <v>0.53200000000000003</v>
      </c>
      <c r="I81">
        <v>92</v>
      </c>
      <c r="J81">
        <v>83</v>
      </c>
      <c r="K81">
        <v>23.774804322687601</v>
      </c>
      <c r="L81">
        <f t="shared" si="3"/>
        <v>73.225195677312399</v>
      </c>
      <c r="M81">
        <v>39.928531834239998</v>
      </c>
      <c r="N81">
        <v>24.06</v>
      </c>
      <c r="O81">
        <v>6584.9116931763601</v>
      </c>
      <c r="P81">
        <v>1000</v>
      </c>
      <c r="Q81">
        <v>4.2227276716866999</v>
      </c>
      <c r="R81">
        <v>26.6589840557277</v>
      </c>
      <c r="S81">
        <v>0.15042843450538099</v>
      </c>
      <c r="T81">
        <f t="shared" si="4"/>
        <v>7.5689275711216544E-2</v>
      </c>
      <c r="U81">
        <f t="shared" si="5"/>
        <v>0.49840719667883931</v>
      </c>
    </row>
    <row r="82" spans="1:21" x14ac:dyDescent="0.4">
      <c r="A82">
        <v>81</v>
      </c>
      <c r="B82" t="s">
        <v>17</v>
      </c>
      <c r="C82" t="s">
        <v>18</v>
      </c>
      <c r="D82" t="s">
        <v>22</v>
      </c>
      <c r="E82">
        <v>28.6</v>
      </c>
      <c r="F82">
        <v>20.5</v>
      </c>
      <c r="G82">
        <v>0</v>
      </c>
      <c r="H82">
        <v>0.28100000000000003</v>
      </c>
      <c r="I82">
        <v>98</v>
      </c>
      <c r="J82">
        <v>83</v>
      </c>
      <c r="K82">
        <v>24.6561252738645</v>
      </c>
      <c r="L82">
        <f t="shared" si="3"/>
        <v>72.343874726135496</v>
      </c>
      <c r="M82">
        <v>34.625340220528003</v>
      </c>
      <c r="N82">
        <v>24.06</v>
      </c>
      <c r="O82">
        <v>2944.5539186689798</v>
      </c>
      <c r="P82">
        <v>1000</v>
      </c>
      <c r="Q82">
        <v>15.988515421453799</v>
      </c>
      <c r="R82">
        <v>74.425589115637806</v>
      </c>
      <c r="S82">
        <v>2.7861586332328901E-3</v>
      </c>
      <c r="T82">
        <f t="shared" si="4"/>
        <v>0.8570637794117133</v>
      </c>
      <c r="U82">
        <f t="shared" si="5"/>
        <v>2.5236705102160069</v>
      </c>
    </row>
    <row r="83" spans="1:21" x14ac:dyDescent="0.4">
      <c r="A83">
        <v>82</v>
      </c>
      <c r="B83" t="s">
        <v>17</v>
      </c>
      <c r="C83" t="s">
        <v>18</v>
      </c>
      <c r="D83" t="s">
        <v>20</v>
      </c>
      <c r="E83">
        <v>30.5</v>
      </c>
      <c r="F83">
        <v>0</v>
      </c>
      <c r="G83">
        <v>72.3</v>
      </c>
      <c r="H83">
        <v>1.3819999999999999</v>
      </c>
      <c r="I83">
        <v>70</v>
      </c>
      <c r="J83">
        <v>82</v>
      </c>
      <c r="K83">
        <v>26.343730847008601</v>
      </c>
      <c r="L83">
        <f t="shared" si="3"/>
        <v>71.656269152991399</v>
      </c>
      <c r="M83">
        <v>65.110422587839906</v>
      </c>
      <c r="N83">
        <v>24.06</v>
      </c>
      <c r="O83">
        <v>8372.7197587983792</v>
      </c>
      <c r="P83">
        <v>1000</v>
      </c>
      <c r="Q83">
        <v>2.32163117695104</v>
      </c>
      <c r="R83">
        <v>7.2325323113511502</v>
      </c>
      <c r="S83">
        <v>0.46066237490904599</v>
      </c>
      <c r="T83">
        <f t="shared" si="4"/>
        <v>6.7285175454801019E-3</v>
      </c>
      <c r="U83">
        <f t="shared" si="5"/>
        <v>5.6335991800462816E-2</v>
      </c>
    </row>
    <row r="84" spans="1:21" x14ac:dyDescent="0.4">
      <c r="A84">
        <v>83</v>
      </c>
      <c r="B84" t="s">
        <v>17</v>
      </c>
      <c r="C84" t="s">
        <v>18</v>
      </c>
      <c r="D84" t="s">
        <v>20</v>
      </c>
      <c r="E84">
        <v>30.3</v>
      </c>
      <c r="F84">
        <v>0</v>
      </c>
      <c r="G84">
        <v>68.599999999999994</v>
      </c>
      <c r="H84">
        <v>1.3520000000000001</v>
      </c>
      <c r="I84">
        <v>64</v>
      </c>
      <c r="J84">
        <v>82</v>
      </c>
      <c r="K84">
        <v>23.914361980465799</v>
      </c>
      <c r="L84">
        <f t="shared" si="3"/>
        <v>74.085638019534201</v>
      </c>
      <c r="M84">
        <v>64.203174608159998</v>
      </c>
      <c r="N84">
        <v>24.06</v>
      </c>
      <c r="O84">
        <v>4207.1991395122704</v>
      </c>
      <c r="P84">
        <v>1000</v>
      </c>
      <c r="Q84">
        <v>1.37730681613962</v>
      </c>
      <c r="R84">
        <v>23.326435882255101</v>
      </c>
      <c r="S84">
        <v>0.15044085669149401</v>
      </c>
      <c r="T84">
        <f t="shared" si="4"/>
        <v>1.3995766688485898E-2</v>
      </c>
      <c r="U84">
        <f t="shared" si="5"/>
        <v>5.8882977568612375E-2</v>
      </c>
    </row>
    <row r="85" spans="1:21" x14ac:dyDescent="0.4">
      <c r="A85">
        <v>84</v>
      </c>
      <c r="B85" t="s">
        <v>17</v>
      </c>
      <c r="C85" t="s">
        <v>18</v>
      </c>
      <c r="D85" t="s">
        <v>20</v>
      </c>
      <c r="E85">
        <v>30</v>
      </c>
      <c r="F85">
        <v>0</v>
      </c>
      <c r="G85">
        <v>11.5</v>
      </c>
      <c r="H85">
        <v>0.72699999999999998</v>
      </c>
      <c r="I85">
        <v>86</v>
      </c>
      <c r="J85">
        <v>81</v>
      </c>
      <c r="K85">
        <v>23.520036732669499</v>
      </c>
      <c r="L85">
        <f t="shared" si="3"/>
        <v>75.479963267330504</v>
      </c>
      <c r="M85">
        <v>48.305702677200003</v>
      </c>
      <c r="N85">
        <v>24.06</v>
      </c>
      <c r="O85">
        <v>6877.4985385099999</v>
      </c>
      <c r="P85">
        <v>1000</v>
      </c>
      <c r="Q85">
        <v>11.6017272943732</v>
      </c>
      <c r="R85">
        <v>81.251769942226701</v>
      </c>
      <c r="S85">
        <v>0.15693410205128699</v>
      </c>
      <c r="T85">
        <f t="shared" si="4"/>
        <v>3.1634522458794709E-2</v>
      </c>
      <c r="U85">
        <f t="shared" si="5"/>
        <v>0.21756638197682238</v>
      </c>
    </row>
    <row r="86" spans="1:21" x14ac:dyDescent="0.4">
      <c r="A86">
        <v>85</v>
      </c>
      <c r="B86" t="s">
        <v>17</v>
      </c>
      <c r="C86" t="s">
        <v>18</v>
      </c>
      <c r="D86" t="s">
        <v>20</v>
      </c>
      <c r="E86">
        <v>30.2</v>
      </c>
      <c r="F86">
        <v>0</v>
      </c>
      <c r="G86">
        <v>60.4</v>
      </c>
      <c r="H86">
        <v>1.22</v>
      </c>
      <c r="I86">
        <v>56</v>
      </c>
      <c r="J86">
        <v>81</v>
      </c>
      <c r="K86">
        <v>23.370297101948299</v>
      </c>
      <c r="L86">
        <f t="shared" si="3"/>
        <v>75.629702898051704</v>
      </c>
      <c r="M86">
        <v>61.154930894720003</v>
      </c>
      <c r="N86">
        <v>24.06</v>
      </c>
      <c r="O86">
        <v>2393.2962259792898</v>
      </c>
      <c r="P86">
        <v>1000</v>
      </c>
      <c r="Q86">
        <v>0.12616783064781101</v>
      </c>
      <c r="R86">
        <v>46.330977444316197</v>
      </c>
      <c r="S86">
        <v>0.36373733672997799</v>
      </c>
      <c r="T86">
        <f t="shared" si="4"/>
        <v>3.0090277075771558E-2</v>
      </c>
      <c r="U86">
        <f t="shared" si="5"/>
        <v>7.2014946564115209E-2</v>
      </c>
    </row>
    <row r="87" spans="1:21" x14ac:dyDescent="0.4">
      <c r="A87">
        <v>86</v>
      </c>
      <c r="B87" t="s">
        <v>17</v>
      </c>
      <c r="C87" t="s">
        <v>18</v>
      </c>
      <c r="D87" t="s">
        <v>21</v>
      </c>
      <c r="E87">
        <v>27.5</v>
      </c>
      <c r="F87">
        <v>52.5</v>
      </c>
      <c r="G87">
        <v>11.5</v>
      </c>
      <c r="H87">
        <v>0.67500000000000004</v>
      </c>
      <c r="I87">
        <v>86</v>
      </c>
      <c r="J87">
        <v>81</v>
      </c>
      <c r="K87">
        <v>26.7740661956529</v>
      </c>
      <c r="L87">
        <f t="shared" si="3"/>
        <v>72.225933804347108</v>
      </c>
      <c r="M87">
        <v>44.1037592825</v>
      </c>
      <c r="N87">
        <v>24.06</v>
      </c>
      <c r="O87">
        <v>4709.0728365068398</v>
      </c>
      <c r="P87">
        <v>1000</v>
      </c>
      <c r="Q87">
        <v>3.4583155426328598</v>
      </c>
      <c r="R87">
        <v>24.2959090103931</v>
      </c>
      <c r="S87">
        <v>5.4803937223607602E-2</v>
      </c>
      <c r="T87">
        <f t="shared" si="4"/>
        <v>5.5765543724702389E-2</v>
      </c>
      <c r="U87">
        <f t="shared" si="5"/>
        <v>0.26260400716703053</v>
      </c>
    </row>
    <row r="88" spans="1:21" x14ac:dyDescent="0.4">
      <c r="A88">
        <v>87</v>
      </c>
      <c r="B88" t="s">
        <v>17</v>
      </c>
      <c r="C88" t="s">
        <v>18</v>
      </c>
      <c r="D88" t="s">
        <v>21</v>
      </c>
      <c r="E88">
        <v>26.6</v>
      </c>
      <c r="F88">
        <v>10.5</v>
      </c>
      <c r="G88">
        <v>29.9</v>
      </c>
      <c r="H88">
        <v>0.80300000000000005</v>
      </c>
      <c r="I88">
        <v>84</v>
      </c>
      <c r="J88">
        <v>80</v>
      </c>
      <c r="K88">
        <v>25.767949063799001</v>
      </c>
      <c r="L88">
        <f t="shared" si="3"/>
        <v>74.232050936201006</v>
      </c>
      <c r="M88">
        <v>45.884998983271998</v>
      </c>
      <c r="N88">
        <v>24.06</v>
      </c>
      <c r="O88">
        <v>3947.2413819591102</v>
      </c>
      <c r="P88">
        <v>1000</v>
      </c>
      <c r="Q88">
        <v>3.01044525572919E-2</v>
      </c>
      <c r="R88">
        <v>75.338682934208293</v>
      </c>
      <c r="S88">
        <v>2.65381221563715E-2</v>
      </c>
      <c r="T88">
        <f t="shared" si="4"/>
        <v>4.699043429785317E-2</v>
      </c>
      <c r="U88">
        <f t="shared" si="5"/>
        <v>0.18548258681671673</v>
      </c>
    </row>
    <row r="89" spans="1:21" x14ac:dyDescent="0.4">
      <c r="A89">
        <v>88</v>
      </c>
      <c r="B89" t="s">
        <v>17</v>
      </c>
      <c r="C89" t="s">
        <v>18</v>
      </c>
      <c r="D89" t="s">
        <v>21</v>
      </c>
      <c r="E89">
        <v>28.3</v>
      </c>
      <c r="F89">
        <v>1</v>
      </c>
      <c r="G89">
        <v>53.9</v>
      </c>
      <c r="H89">
        <v>1.099</v>
      </c>
      <c r="I89">
        <v>44</v>
      </c>
      <c r="J89">
        <v>80</v>
      </c>
      <c r="K89">
        <v>24.668809877671801</v>
      </c>
      <c r="L89">
        <f t="shared" si="3"/>
        <v>75.331190122328195</v>
      </c>
      <c r="M89">
        <v>55.097382633111998</v>
      </c>
      <c r="N89">
        <v>24.06</v>
      </c>
      <c r="O89">
        <v>1972.5404221006099</v>
      </c>
      <c r="P89">
        <v>1000</v>
      </c>
      <c r="Q89">
        <v>4.3684822237132996</v>
      </c>
      <c r="R89">
        <v>13.6962348486756</v>
      </c>
      <c r="S89">
        <v>0.30981649472695999</v>
      </c>
      <c r="T89">
        <f t="shared" si="4"/>
        <v>4.7463188664442643E-2</v>
      </c>
      <c r="U89">
        <f t="shared" si="5"/>
        <v>9.3623058202400578E-2</v>
      </c>
    </row>
    <row r="90" spans="1:21" x14ac:dyDescent="0.4">
      <c r="A90">
        <v>89</v>
      </c>
      <c r="B90" t="s">
        <v>17</v>
      </c>
      <c r="C90" t="s">
        <v>18</v>
      </c>
      <c r="D90" t="s">
        <v>19</v>
      </c>
      <c r="E90">
        <v>29.6</v>
      </c>
      <c r="F90">
        <v>0</v>
      </c>
      <c r="G90">
        <v>89.5</v>
      </c>
      <c r="H90">
        <v>1.4450000000000001</v>
      </c>
      <c r="I90">
        <v>40</v>
      </c>
      <c r="J90">
        <v>79</v>
      </c>
      <c r="K90">
        <v>26.715175535881801</v>
      </c>
      <c r="L90">
        <f t="shared" si="3"/>
        <v>74.284824464118202</v>
      </c>
      <c r="M90">
        <v>64.626797225600001</v>
      </c>
      <c r="N90">
        <v>24.06</v>
      </c>
      <c r="O90">
        <v>1015.40647348622</v>
      </c>
      <c r="P90">
        <v>1000</v>
      </c>
      <c r="Q90">
        <v>0.95662798463412901</v>
      </c>
      <c r="R90">
        <v>62.491239816092502</v>
      </c>
      <c r="S90">
        <v>0.26710732833898998</v>
      </c>
      <c r="T90">
        <f t="shared" si="4"/>
        <v>5.2383068079633631E-2</v>
      </c>
      <c r="U90">
        <f t="shared" si="5"/>
        <v>5.3190106429129365E-2</v>
      </c>
    </row>
    <row r="91" spans="1:21" x14ac:dyDescent="0.4">
      <c r="A91">
        <v>90</v>
      </c>
      <c r="B91" t="s">
        <v>17</v>
      </c>
      <c r="C91" t="s">
        <v>18</v>
      </c>
      <c r="D91" t="s">
        <v>19</v>
      </c>
      <c r="E91">
        <v>29.7</v>
      </c>
      <c r="F91">
        <v>0</v>
      </c>
      <c r="G91">
        <v>70.3</v>
      </c>
      <c r="H91">
        <v>1.292</v>
      </c>
      <c r="I91">
        <v>42</v>
      </c>
      <c r="J91">
        <v>79</v>
      </c>
      <c r="K91">
        <v>24.069912290349901</v>
      </c>
      <c r="L91">
        <f t="shared" si="3"/>
        <v>76.930087709650095</v>
      </c>
      <c r="M91">
        <v>61.787858018640001</v>
      </c>
      <c r="N91">
        <v>24.06</v>
      </c>
      <c r="O91">
        <v>3044.8002161334398</v>
      </c>
      <c r="P91">
        <v>1000</v>
      </c>
      <c r="Q91">
        <v>1.9529820148841099</v>
      </c>
      <c r="R91">
        <v>30.358579774905799</v>
      </c>
      <c r="S91">
        <v>0.466492635389955</v>
      </c>
      <c r="T91">
        <f t="shared" si="4"/>
        <v>2.1478560291318796E-2</v>
      </c>
      <c r="U91">
        <f t="shared" si="5"/>
        <v>6.5397925017242578E-2</v>
      </c>
    </row>
    <row r="92" spans="1:21" x14ac:dyDescent="0.4">
      <c r="A92">
        <v>91</v>
      </c>
      <c r="B92" t="s">
        <v>17</v>
      </c>
      <c r="C92" t="s">
        <v>18</v>
      </c>
      <c r="D92" t="s">
        <v>22</v>
      </c>
      <c r="E92">
        <v>26.6</v>
      </c>
      <c r="F92">
        <v>39</v>
      </c>
      <c r="G92">
        <v>0</v>
      </c>
      <c r="H92">
        <v>0.36199999999999999</v>
      </c>
      <c r="I92">
        <v>96</v>
      </c>
      <c r="J92">
        <v>79</v>
      </c>
      <c r="K92">
        <v>24.7421087883471</v>
      </c>
      <c r="L92">
        <f t="shared" si="3"/>
        <v>76.257891211652904</v>
      </c>
      <c r="M92">
        <v>35.523557353039998</v>
      </c>
      <c r="N92">
        <v>24.06</v>
      </c>
      <c r="O92">
        <v>1497.30239162722</v>
      </c>
      <c r="P92">
        <v>1000</v>
      </c>
      <c r="Q92">
        <v>6.3341207957372401</v>
      </c>
      <c r="R92">
        <v>62.488756978281899</v>
      </c>
      <c r="S92">
        <v>0.22100766757519399</v>
      </c>
      <c r="T92">
        <f t="shared" si="4"/>
        <v>0.71803615682963629</v>
      </c>
      <c r="U92">
        <f t="shared" si="5"/>
        <v>1.0751172548958319</v>
      </c>
    </row>
    <row r="93" spans="1:21" x14ac:dyDescent="0.4">
      <c r="A93">
        <v>92</v>
      </c>
      <c r="B93" t="s">
        <v>17</v>
      </c>
      <c r="C93" t="s">
        <v>18</v>
      </c>
      <c r="D93" t="s">
        <v>21</v>
      </c>
      <c r="E93">
        <v>26.2</v>
      </c>
      <c r="F93">
        <v>81.5</v>
      </c>
      <c r="G93">
        <v>34.9</v>
      </c>
      <c r="H93">
        <v>0.77100000000000002</v>
      </c>
      <c r="I93">
        <v>76</v>
      </c>
      <c r="J93">
        <v>79</v>
      </c>
      <c r="K93">
        <v>23.912395631276802</v>
      </c>
      <c r="L93">
        <f t="shared" si="3"/>
        <v>77.087604368723191</v>
      </c>
      <c r="M93">
        <v>44.67162484648</v>
      </c>
      <c r="N93">
        <v>24.06</v>
      </c>
      <c r="O93">
        <v>6726.6099220878496</v>
      </c>
      <c r="P93">
        <v>1000</v>
      </c>
      <c r="Q93">
        <v>4.1086654897055697</v>
      </c>
      <c r="R93">
        <v>99.827953017176796</v>
      </c>
      <c r="S93">
        <v>5.4806333213782601E-2</v>
      </c>
      <c r="T93">
        <f t="shared" si="4"/>
        <v>3.0181462912953861E-2</v>
      </c>
      <c r="U93">
        <f t="shared" si="5"/>
        <v>0.2030189278934019</v>
      </c>
    </row>
    <row r="94" spans="1:21" x14ac:dyDescent="0.4">
      <c r="A94">
        <v>93</v>
      </c>
      <c r="B94" t="s">
        <v>17</v>
      </c>
      <c r="C94" t="s">
        <v>18</v>
      </c>
      <c r="D94" t="s">
        <v>21</v>
      </c>
      <c r="E94">
        <v>26.4</v>
      </c>
      <c r="F94">
        <v>8</v>
      </c>
      <c r="G94">
        <v>34.200000000000003</v>
      </c>
      <c r="H94">
        <v>0.94099999999999995</v>
      </c>
      <c r="I94">
        <v>80</v>
      </c>
      <c r="J94">
        <v>78</v>
      </c>
      <c r="K94">
        <v>23.2914139955694</v>
      </c>
      <c r="L94">
        <f t="shared" si="3"/>
        <v>78.7085860044306</v>
      </c>
      <c r="M94">
        <v>49.021616813759898</v>
      </c>
      <c r="N94">
        <v>24.06</v>
      </c>
      <c r="O94">
        <v>7567.9313343983804</v>
      </c>
      <c r="P94">
        <v>1000</v>
      </c>
      <c r="Q94">
        <v>13.117726475191301</v>
      </c>
      <c r="R94">
        <v>74.555325833145204</v>
      </c>
      <c r="S94">
        <v>0.13480610300784501</v>
      </c>
      <c r="T94">
        <f t="shared" si="4"/>
        <v>1.7446580876755637E-2</v>
      </c>
      <c r="U94">
        <f t="shared" si="5"/>
        <v>0.13203452609531455</v>
      </c>
    </row>
    <row r="95" spans="1:21" x14ac:dyDescent="0.4">
      <c r="A95">
        <v>94</v>
      </c>
      <c r="B95" t="s">
        <v>17</v>
      </c>
      <c r="C95" t="s">
        <v>18</v>
      </c>
      <c r="D95" t="s">
        <v>21</v>
      </c>
      <c r="E95">
        <v>27.5</v>
      </c>
      <c r="F95">
        <v>1.5</v>
      </c>
      <c r="G95">
        <v>44.3</v>
      </c>
      <c r="H95">
        <v>0.95099999999999996</v>
      </c>
      <c r="I95">
        <v>80</v>
      </c>
      <c r="J95">
        <v>78</v>
      </c>
      <c r="K95">
        <v>25.292357917738201</v>
      </c>
      <c r="L95">
        <f t="shared" si="3"/>
        <v>76.707642082261799</v>
      </c>
      <c r="M95">
        <v>50.484413063300003</v>
      </c>
      <c r="N95">
        <v>24.06</v>
      </c>
      <c r="O95">
        <v>2414.6455571992701</v>
      </c>
      <c r="P95">
        <v>1000</v>
      </c>
      <c r="Q95">
        <v>42.531494539232597</v>
      </c>
      <c r="R95">
        <v>92.132474981809295</v>
      </c>
      <c r="S95">
        <v>0.45308668907668298</v>
      </c>
      <c r="T95">
        <f t="shared" si="4"/>
        <v>5.3147467718597165E-2</v>
      </c>
      <c r="U95">
        <f t="shared" si="5"/>
        <v>0.12833229680310226</v>
      </c>
    </row>
    <row r="96" spans="1:21" x14ac:dyDescent="0.4">
      <c r="A96">
        <v>95</v>
      </c>
      <c r="B96" t="s">
        <v>17</v>
      </c>
      <c r="C96" t="s">
        <v>18</v>
      </c>
      <c r="D96" t="s">
        <v>21</v>
      </c>
      <c r="E96">
        <v>26.6</v>
      </c>
      <c r="F96">
        <v>46.5</v>
      </c>
      <c r="G96">
        <v>41.3</v>
      </c>
      <c r="H96">
        <v>0.82299999999999995</v>
      </c>
      <c r="I96">
        <v>80</v>
      </c>
      <c r="J96">
        <v>78</v>
      </c>
      <c r="K96">
        <v>24.1628268535319</v>
      </c>
      <c r="L96">
        <f t="shared" si="3"/>
        <v>77.837173146468103</v>
      </c>
      <c r="M96">
        <v>46.626428915456003</v>
      </c>
      <c r="N96">
        <v>24.06</v>
      </c>
      <c r="O96">
        <v>4530.0146619423103</v>
      </c>
      <c r="P96">
        <v>1000</v>
      </c>
      <c r="Q96">
        <v>6.12231522258796</v>
      </c>
      <c r="R96">
        <v>99.192523741101198</v>
      </c>
      <c r="S96">
        <v>0.470397705781257</v>
      </c>
      <c r="T96">
        <f t="shared" si="4"/>
        <v>3.8260190672968687E-2</v>
      </c>
      <c r="U96">
        <f t="shared" si="5"/>
        <v>0.17331922471725661</v>
      </c>
    </row>
    <row r="97" spans="1:21" x14ac:dyDescent="0.4">
      <c r="A97">
        <v>96</v>
      </c>
      <c r="B97" t="s">
        <v>17</v>
      </c>
      <c r="C97" t="s">
        <v>18</v>
      </c>
      <c r="D97" t="s">
        <v>20</v>
      </c>
      <c r="E97">
        <v>27.5</v>
      </c>
      <c r="F97">
        <v>0.5</v>
      </c>
      <c r="G97">
        <v>54.7</v>
      </c>
      <c r="H97">
        <v>1.1279999999999999</v>
      </c>
      <c r="I97">
        <v>60</v>
      </c>
      <c r="J97">
        <v>77</v>
      </c>
      <c r="K97">
        <v>23.745368873223001</v>
      </c>
      <c r="L97">
        <f t="shared" si="3"/>
        <v>79.254631126776999</v>
      </c>
      <c r="M97">
        <v>55.004497872800002</v>
      </c>
      <c r="N97">
        <v>24.06</v>
      </c>
      <c r="O97">
        <v>5754.76096394049</v>
      </c>
      <c r="P97">
        <v>1000</v>
      </c>
      <c r="Q97">
        <v>11.562048301670099</v>
      </c>
      <c r="R97">
        <v>58.417800012396597</v>
      </c>
      <c r="S97">
        <v>0.35243742860277499</v>
      </c>
      <c r="T97">
        <f t="shared" si="4"/>
        <v>1.5402296601104027E-2</v>
      </c>
      <c r="U97">
        <f t="shared" si="5"/>
        <v>8.8636535235066732E-2</v>
      </c>
    </row>
    <row r="98" spans="1:21" x14ac:dyDescent="0.4">
      <c r="A98">
        <v>97</v>
      </c>
      <c r="B98" t="s">
        <v>17</v>
      </c>
      <c r="C98" t="s">
        <v>18</v>
      </c>
      <c r="D98" t="s">
        <v>21</v>
      </c>
      <c r="E98">
        <v>27.6</v>
      </c>
      <c r="F98">
        <v>23.5</v>
      </c>
      <c r="G98">
        <v>68.099999999999994</v>
      </c>
      <c r="H98">
        <v>1.1479999999999999</v>
      </c>
      <c r="I98">
        <v>52</v>
      </c>
      <c r="J98">
        <v>77</v>
      </c>
      <c r="K98">
        <v>23.170299324255701</v>
      </c>
      <c r="L98">
        <f t="shared" si="3"/>
        <v>79.829700675744306</v>
      </c>
      <c r="M98">
        <v>55.885944888768002</v>
      </c>
      <c r="N98">
        <v>24.06</v>
      </c>
      <c r="O98">
        <v>3119.5517342094199</v>
      </c>
      <c r="P98">
        <v>1000</v>
      </c>
      <c r="Q98">
        <v>1.69056168041342</v>
      </c>
      <c r="R98">
        <v>38.056627895579098</v>
      </c>
      <c r="S98">
        <v>0.14311010417528</v>
      </c>
      <c r="T98">
        <f t="shared" si="4"/>
        <v>2.7072158134415721E-2</v>
      </c>
      <c r="U98">
        <f t="shared" si="5"/>
        <v>8.4452997857008202E-2</v>
      </c>
    </row>
    <row r="99" spans="1:21" x14ac:dyDescent="0.4">
      <c r="A99">
        <v>98</v>
      </c>
      <c r="B99" t="s">
        <v>17</v>
      </c>
      <c r="C99" t="s">
        <v>18</v>
      </c>
      <c r="D99" t="s">
        <v>21</v>
      </c>
      <c r="E99">
        <v>27.3</v>
      </c>
      <c r="F99">
        <v>4</v>
      </c>
      <c r="G99">
        <v>52.5</v>
      </c>
      <c r="H99">
        <v>1.014</v>
      </c>
      <c r="I99">
        <v>74</v>
      </c>
      <c r="J99">
        <v>77</v>
      </c>
      <c r="K99">
        <v>25.661792887651899</v>
      </c>
      <c r="L99">
        <f t="shared" si="3"/>
        <v>77.338207112348101</v>
      </c>
      <c r="M99">
        <v>52.267567482624003</v>
      </c>
      <c r="N99">
        <v>24.06</v>
      </c>
      <c r="O99">
        <v>8885.5469600694596</v>
      </c>
      <c r="P99">
        <v>1000</v>
      </c>
      <c r="Q99">
        <v>11.584293001849799</v>
      </c>
      <c r="R99">
        <v>89.869931942853697</v>
      </c>
      <c r="S99">
        <v>5.6267734153870701E-2</v>
      </c>
      <c r="T99">
        <f t="shared" si="4"/>
        <v>1.2349854256645719E-2</v>
      </c>
      <c r="U99">
        <f t="shared" si="5"/>
        <v>0.10973520994743924</v>
      </c>
    </row>
    <row r="100" spans="1:21" x14ac:dyDescent="0.4">
      <c r="A100">
        <v>99</v>
      </c>
      <c r="B100" t="s">
        <v>17</v>
      </c>
      <c r="C100" t="s">
        <v>18</v>
      </c>
      <c r="D100" t="s">
        <v>20</v>
      </c>
      <c r="E100">
        <v>28.8</v>
      </c>
      <c r="F100">
        <v>0</v>
      </c>
      <c r="G100">
        <v>82.6</v>
      </c>
      <c r="H100">
        <v>1.2490000000000001</v>
      </c>
      <c r="I100">
        <v>40</v>
      </c>
      <c r="J100">
        <v>76</v>
      </c>
      <c r="K100">
        <v>25.078515514888199</v>
      </c>
      <c r="L100">
        <f t="shared" si="3"/>
        <v>78.921484485111804</v>
      </c>
      <c r="M100">
        <v>58.958253600383998</v>
      </c>
      <c r="N100">
        <v>24.06</v>
      </c>
      <c r="O100">
        <v>9834.8520877606898</v>
      </c>
      <c r="P100">
        <v>1000</v>
      </c>
      <c r="Q100">
        <v>5.96630353276778</v>
      </c>
      <c r="R100">
        <v>54.759589849721799</v>
      </c>
      <c r="S100">
        <v>0.45157272567308698</v>
      </c>
      <c r="T100">
        <f t="shared" si="4"/>
        <v>7.3584269568366641E-3</v>
      </c>
      <c r="U100">
        <f t="shared" si="5"/>
        <v>7.2369040719079611E-2</v>
      </c>
    </row>
    <row r="101" spans="1:21" x14ac:dyDescent="0.4">
      <c r="A101">
        <v>100</v>
      </c>
      <c r="B101" t="s">
        <v>17</v>
      </c>
      <c r="C101" t="s">
        <v>18</v>
      </c>
      <c r="D101" t="s">
        <v>20</v>
      </c>
      <c r="E101">
        <v>29.1</v>
      </c>
      <c r="F101">
        <v>0</v>
      </c>
      <c r="G101">
        <v>89.1</v>
      </c>
      <c r="H101">
        <v>1.337</v>
      </c>
      <c r="I101">
        <v>70</v>
      </c>
      <c r="J101">
        <v>76</v>
      </c>
      <c r="K101">
        <v>23.5169683730246</v>
      </c>
      <c r="L101">
        <f t="shared" si="3"/>
        <v>80.483031626975404</v>
      </c>
      <c r="M101">
        <v>61.689111381036</v>
      </c>
      <c r="N101">
        <v>24.06</v>
      </c>
      <c r="O101">
        <v>8508.2957619876506</v>
      </c>
      <c r="P101">
        <v>1000</v>
      </c>
      <c r="Q101">
        <v>0.474680749308584</v>
      </c>
      <c r="R101">
        <v>44.260109591302403</v>
      </c>
      <c r="S101">
        <v>0.45465473427312297</v>
      </c>
      <c r="T101">
        <f t="shared" si="4"/>
        <v>7.3039309901631808E-3</v>
      </c>
      <c r="U101">
        <f t="shared" si="5"/>
        <v>6.2144005089455653E-2</v>
      </c>
    </row>
    <row r="102" spans="1:21" x14ac:dyDescent="0.4">
      <c r="A102">
        <v>101</v>
      </c>
      <c r="B102" t="s">
        <v>17</v>
      </c>
      <c r="C102" t="s">
        <v>18</v>
      </c>
      <c r="D102" t="s">
        <v>21</v>
      </c>
      <c r="E102">
        <v>27.7</v>
      </c>
      <c r="F102">
        <v>13</v>
      </c>
      <c r="G102">
        <v>65.5</v>
      </c>
      <c r="H102">
        <v>0.94899999999999995</v>
      </c>
      <c r="I102">
        <v>60</v>
      </c>
      <c r="J102">
        <v>75</v>
      </c>
      <c r="K102">
        <v>24.256880256067099</v>
      </c>
      <c r="L102">
        <f t="shared" si="3"/>
        <v>80.743119743932908</v>
      </c>
      <c r="M102">
        <v>50.9173108393719</v>
      </c>
      <c r="N102">
        <v>24.06</v>
      </c>
      <c r="O102">
        <v>9805.8362959827791</v>
      </c>
      <c r="P102">
        <v>1000</v>
      </c>
      <c r="Q102">
        <v>2.4703853091762</v>
      </c>
      <c r="R102">
        <v>5.26295685018016</v>
      </c>
      <c r="S102">
        <v>0.24096444662052799</v>
      </c>
      <c r="T102">
        <f t="shared" si="4"/>
        <v>1.2967485631268169E-2</v>
      </c>
      <c r="U102">
        <f t="shared" si="5"/>
        <v>0.12715704127072458</v>
      </c>
    </row>
    <row r="103" spans="1:21" x14ac:dyDescent="0.4">
      <c r="A103">
        <v>102</v>
      </c>
      <c r="B103" t="s">
        <v>17</v>
      </c>
      <c r="C103" t="s">
        <v>18</v>
      </c>
      <c r="D103" t="s">
        <v>21</v>
      </c>
      <c r="E103">
        <v>29.6</v>
      </c>
      <c r="F103">
        <v>1</v>
      </c>
      <c r="G103">
        <v>70.599999999999994</v>
      </c>
      <c r="H103">
        <v>1.238</v>
      </c>
      <c r="I103">
        <v>70</v>
      </c>
      <c r="J103">
        <v>74</v>
      </c>
      <c r="K103">
        <v>26.266534441398399</v>
      </c>
      <c r="L103">
        <f t="shared" si="3"/>
        <v>79.733465558601608</v>
      </c>
      <c r="M103">
        <v>58.233153714559997</v>
      </c>
      <c r="N103">
        <v>24.06</v>
      </c>
      <c r="O103">
        <v>4664.16731063524</v>
      </c>
      <c r="P103">
        <v>1000</v>
      </c>
      <c r="Q103">
        <v>0.99690415164224699</v>
      </c>
      <c r="R103">
        <v>53.421465667798003</v>
      </c>
      <c r="S103">
        <v>0.45688199317850298</v>
      </c>
      <c r="T103">
        <f t="shared" si="4"/>
        <v>1.6567364228798204E-2</v>
      </c>
      <c r="U103">
        <f t="shared" si="5"/>
        <v>7.727295865934819E-2</v>
      </c>
    </row>
    <row r="104" spans="1:21" x14ac:dyDescent="0.4">
      <c r="A104">
        <v>103</v>
      </c>
      <c r="B104" t="s">
        <v>17</v>
      </c>
      <c r="C104" t="s">
        <v>18</v>
      </c>
      <c r="D104" t="s">
        <v>21</v>
      </c>
      <c r="E104">
        <v>28.3</v>
      </c>
      <c r="F104">
        <v>3.5</v>
      </c>
      <c r="G104">
        <v>49.3</v>
      </c>
      <c r="H104">
        <v>1.109</v>
      </c>
      <c r="I104">
        <v>66</v>
      </c>
      <c r="J104">
        <v>74</v>
      </c>
      <c r="K104">
        <v>24.3331331112166</v>
      </c>
      <c r="L104">
        <f t="shared" si="3"/>
        <v>81.666866888783403</v>
      </c>
      <c r="M104">
        <v>54.134532734272</v>
      </c>
      <c r="N104">
        <v>24.06</v>
      </c>
      <c r="O104">
        <v>4391.8356061144204</v>
      </c>
      <c r="P104">
        <v>1000</v>
      </c>
      <c r="Q104">
        <v>3.9457963921147399</v>
      </c>
      <c r="R104">
        <v>79.871262380287007</v>
      </c>
      <c r="S104">
        <v>9.0195287812637304E-2</v>
      </c>
      <c r="T104">
        <f t="shared" si="4"/>
        <v>2.1996991067065371E-2</v>
      </c>
      <c r="U104">
        <f t="shared" si="5"/>
        <v>9.6607168595718537E-2</v>
      </c>
    </row>
    <row r="105" spans="1:21" x14ac:dyDescent="0.4">
      <c r="A105">
        <v>104</v>
      </c>
      <c r="B105" t="s">
        <v>17</v>
      </c>
      <c r="C105" t="s">
        <v>18</v>
      </c>
      <c r="D105" t="s">
        <v>21</v>
      </c>
      <c r="E105">
        <v>28.2</v>
      </c>
      <c r="F105">
        <v>4</v>
      </c>
      <c r="G105">
        <v>52.6</v>
      </c>
      <c r="H105">
        <v>1.1830000000000001</v>
      </c>
      <c r="I105">
        <v>78</v>
      </c>
      <c r="J105">
        <v>73</v>
      </c>
      <c r="K105">
        <v>23.8711111797972</v>
      </c>
      <c r="L105">
        <f t="shared" si="3"/>
        <v>83.128888820202803</v>
      </c>
      <c r="M105">
        <v>56.483926590191999</v>
      </c>
      <c r="N105">
        <v>24.06</v>
      </c>
      <c r="O105">
        <v>4466.6251797895702</v>
      </c>
      <c r="P105">
        <v>1000</v>
      </c>
      <c r="Q105">
        <v>1.1657936982532899</v>
      </c>
      <c r="R105">
        <v>72.890647513098003</v>
      </c>
      <c r="S105">
        <v>0.220206125530684</v>
      </c>
      <c r="T105">
        <f t="shared" si="4"/>
        <v>1.8349604081342789E-2</v>
      </c>
      <c r="U105">
        <f t="shared" si="5"/>
        <v>8.1960803628895157E-2</v>
      </c>
    </row>
    <row r="106" spans="1:21" x14ac:dyDescent="0.4">
      <c r="A106">
        <v>105</v>
      </c>
      <c r="B106" t="s">
        <v>17</v>
      </c>
      <c r="C106" t="s">
        <v>18</v>
      </c>
      <c r="D106" t="s">
        <v>21</v>
      </c>
      <c r="E106">
        <v>27.4</v>
      </c>
      <c r="F106">
        <v>11.5</v>
      </c>
      <c r="G106">
        <v>31.2</v>
      </c>
      <c r="H106">
        <v>0.67800000000000005</v>
      </c>
      <c r="I106">
        <v>84</v>
      </c>
      <c r="J106">
        <v>73</v>
      </c>
      <c r="K106">
        <v>23.397750665710198</v>
      </c>
      <c r="L106">
        <f t="shared" si="3"/>
        <v>83.602249334289809</v>
      </c>
      <c r="M106">
        <v>43.613591411919998</v>
      </c>
      <c r="N106">
        <v>24.06</v>
      </c>
      <c r="O106">
        <v>4389.1633647360404</v>
      </c>
      <c r="P106">
        <v>1000</v>
      </c>
      <c r="Q106">
        <v>9.4482740096175597</v>
      </c>
      <c r="R106">
        <v>79.499818102984307</v>
      </c>
      <c r="S106">
        <v>0.22022239347577799</v>
      </c>
      <c r="T106">
        <f t="shared" si="4"/>
        <v>6.1260052325900316E-2</v>
      </c>
      <c r="U106">
        <f t="shared" si="5"/>
        <v>0.26888037739065457</v>
      </c>
    </row>
    <row r="107" spans="1:21" x14ac:dyDescent="0.4">
      <c r="A107">
        <v>106</v>
      </c>
      <c r="B107" t="s">
        <v>17</v>
      </c>
      <c r="C107" t="s">
        <v>18</v>
      </c>
      <c r="D107" t="s">
        <v>22</v>
      </c>
      <c r="E107">
        <v>26.7</v>
      </c>
      <c r="F107">
        <v>29</v>
      </c>
      <c r="G107">
        <v>0</v>
      </c>
      <c r="H107">
        <v>0.36099999999999999</v>
      </c>
      <c r="I107">
        <v>100</v>
      </c>
      <c r="J107">
        <v>73</v>
      </c>
      <c r="K107">
        <v>23.7600853751686</v>
      </c>
      <c r="L107">
        <f t="shared" si="3"/>
        <v>83.2399146248314</v>
      </c>
      <c r="M107">
        <v>34.466766188580003</v>
      </c>
      <c r="N107">
        <v>24.06</v>
      </c>
      <c r="O107">
        <v>4673.5011425707698</v>
      </c>
      <c r="P107">
        <v>1000</v>
      </c>
      <c r="Q107">
        <v>4.30280539359706</v>
      </c>
      <c r="R107">
        <v>85.554297989715494</v>
      </c>
      <c r="S107">
        <v>0.18035314679526801</v>
      </c>
      <c r="T107">
        <f t="shared" si="4"/>
        <v>0.28134967300258318</v>
      </c>
      <c r="U107">
        <f t="shared" si="5"/>
        <v>1.3148880182394849</v>
      </c>
    </row>
    <row r="108" spans="1:21" x14ac:dyDescent="0.4">
      <c r="A108">
        <v>107</v>
      </c>
      <c r="B108" t="s">
        <v>17</v>
      </c>
      <c r="C108" t="s">
        <v>18</v>
      </c>
      <c r="D108" t="s">
        <v>22</v>
      </c>
      <c r="E108">
        <v>27.6</v>
      </c>
      <c r="F108">
        <v>25.5</v>
      </c>
      <c r="G108">
        <v>0</v>
      </c>
      <c r="H108">
        <v>0.33700000000000002</v>
      </c>
      <c r="I108">
        <v>100</v>
      </c>
      <c r="J108">
        <v>72</v>
      </c>
      <c r="K108">
        <v>24.411934614318699</v>
      </c>
      <c r="L108">
        <f t="shared" si="3"/>
        <v>83.588065385681304</v>
      </c>
      <c r="M108">
        <v>34.707382507296003</v>
      </c>
      <c r="N108">
        <v>24.06</v>
      </c>
      <c r="O108">
        <v>4659.1656998891203</v>
      </c>
      <c r="P108">
        <v>1000</v>
      </c>
      <c r="Q108">
        <v>9.6718557249568402</v>
      </c>
      <c r="R108">
        <v>44.481687163885098</v>
      </c>
      <c r="S108">
        <v>0.16760804625260001</v>
      </c>
      <c r="T108">
        <f t="shared" si="4"/>
        <v>0.34557926976587783</v>
      </c>
      <c r="U108">
        <f t="shared" si="5"/>
        <v>1.6101110802859073</v>
      </c>
    </row>
    <row r="109" spans="1:21" x14ac:dyDescent="0.4">
      <c r="A109">
        <v>108</v>
      </c>
      <c r="B109" t="s">
        <v>17</v>
      </c>
      <c r="C109" t="s">
        <v>18</v>
      </c>
      <c r="D109" t="s">
        <v>20</v>
      </c>
      <c r="E109">
        <v>27.8</v>
      </c>
      <c r="F109">
        <v>0.5</v>
      </c>
      <c r="G109">
        <v>15.3</v>
      </c>
      <c r="H109">
        <v>0.65900000000000003</v>
      </c>
      <c r="I109">
        <v>80</v>
      </c>
      <c r="J109">
        <v>72</v>
      </c>
      <c r="K109">
        <v>25.095358342179999</v>
      </c>
      <c r="L109">
        <f t="shared" si="3"/>
        <v>82.904641657820008</v>
      </c>
      <c r="M109">
        <v>43.807117206824003</v>
      </c>
      <c r="N109">
        <v>24.06</v>
      </c>
      <c r="O109">
        <v>2546.43742571654</v>
      </c>
      <c r="P109">
        <v>1000</v>
      </c>
      <c r="Q109">
        <v>27.951648567414502</v>
      </c>
      <c r="R109">
        <v>70.134194218700202</v>
      </c>
      <c r="S109">
        <v>0.49004309158676601</v>
      </c>
      <c r="T109">
        <f t="shared" si="4"/>
        <v>0.1102957852604436</v>
      </c>
      <c r="U109">
        <f t="shared" si="5"/>
        <v>0.28086131548598836</v>
      </c>
    </row>
    <row r="110" spans="1:21" x14ac:dyDescent="0.4">
      <c r="A110">
        <v>109</v>
      </c>
      <c r="B110" t="s">
        <v>17</v>
      </c>
      <c r="C110" t="s">
        <v>18</v>
      </c>
      <c r="D110" t="s">
        <v>21</v>
      </c>
      <c r="E110">
        <v>26.1</v>
      </c>
      <c r="F110">
        <v>194</v>
      </c>
      <c r="G110">
        <v>29</v>
      </c>
      <c r="H110">
        <v>0.59699999999999998</v>
      </c>
      <c r="I110">
        <v>86</v>
      </c>
      <c r="J110">
        <v>72</v>
      </c>
      <c r="K110">
        <v>24.340162129456701</v>
      </c>
      <c r="L110">
        <f t="shared" si="3"/>
        <v>83.659837870543299</v>
      </c>
      <c r="M110">
        <v>40.002872135327998</v>
      </c>
      <c r="N110">
        <v>24.06</v>
      </c>
      <c r="O110">
        <v>2844.0658740666099</v>
      </c>
      <c r="P110">
        <v>1000</v>
      </c>
      <c r="Q110">
        <v>6.4676581423169903</v>
      </c>
      <c r="R110">
        <v>21.591619280959101</v>
      </c>
      <c r="S110">
        <v>0.34224066507626999</v>
      </c>
      <c r="T110">
        <f t="shared" si="4"/>
        <v>0.12912542733972529</v>
      </c>
      <c r="U110">
        <f t="shared" si="5"/>
        <v>0.36724122137118037</v>
      </c>
    </row>
    <row r="111" spans="1:21" x14ac:dyDescent="0.4">
      <c r="A111">
        <v>110</v>
      </c>
      <c r="B111" t="s">
        <v>17</v>
      </c>
      <c r="C111" t="s">
        <v>18</v>
      </c>
      <c r="D111" t="s">
        <v>23</v>
      </c>
      <c r="E111">
        <v>25.9</v>
      </c>
      <c r="F111">
        <v>0.5</v>
      </c>
      <c r="G111">
        <v>0</v>
      </c>
      <c r="H111">
        <v>0.498</v>
      </c>
      <c r="I111">
        <v>98</v>
      </c>
      <c r="J111">
        <v>71</v>
      </c>
      <c r="K111">
        <v>24.682251821047</v>
      </c>
      <c r="L111">
        <f t="shared" si="3"/>
        <v>84.317748178952996</v>
      </c>
      <c r="M111">
        <v>37.197429913527998</v>
      </c>
      <c r="N111">
        <v>24.06</v>
      </c>
      <c r="O111">
        <v>1188.38846199319</v>
      </c>
      <c r="P111">
        <v>1000</v>
      </c>
      <c r="Q111">
        <v>42.610265666663501</v>
      </c>
      <c r="R111">
        <v>70.487485720555</v>
      </c>
      <c r="S111">
        <v>0.12926622239660601</v>
      </c>
      <c r="T111">
        <f t="shared" si="4"/>
        <v>0.48017154888656199</v>
      </c>
      <c r="U111">
        <f t="shared" si="5"/>
        <v>0.57063032847418926</v>
      </c>
    </row>
    <row r="112" spans="1:21" x14ac:dyDescent="0.4">
      <c r="A112">
        <v>111</v>
      </c>
      <c r="B112" t="s">
        <v>17</v>
      </c>
      <c r="C112" t="s">
        <v>18</v>
      </c>
      <c r="D112" t="s">
        <v>22</v>
      </c>
      <c r="E112">
        <v>25.4</v>
      </c>
      <c r="F112">
        <v>14</v>
      </c>
      <c r="G112">
        <v>4</v>
      </c>
      <c r="H112">
        <v>0.44600000000000001</v>
      </c>
      <c r="I112">
        <v>96</v>
      </c>
      <c r="J112">
        <v>71</v>
      </c>
      <c r="K112">
        <v>24.1041808334022</v>
      </c>
      <c r="L112">
        <f t="shared" si="3"/>
        <v>84.895819166597803</v>
      </c>
      <c r="M112">
        <v>35.615611728272</v>
      </c>
      <c r="N112">
        <v>24.06</v>
      </c>
      <c r="O112">
        <v>2422.8847727101102</v>
      </c>
      <c r="P112">
        <v>1000</v>
      </c>
      <c r="Q112">
        <v>4.8035787774571199</v>
      </c>
      <c r="R112">
        <v>83.178358296442994</v>
      </c>
      <c r="S112">
        <v>0.35839770092983803</v>
      </c>
      <c r="T112">
        <f t="shared" si="4"/>
        <v>0.29984859961088522</v>
      </c>
      <c r="U112">
        <f t="shared" si="5"/>
        <v>0.72649860611566441</v>
      </c>
    </row>
    <row r="113" spans="1:21" x14ac:dyDescent="0.4">
      <c r="A113">
        <v>112</v>
      </c>
      <c r="B113" t="s">
        <v>17</v>
      </c>
      <c r="C113" t="s">
        <v>18</v>
      </c>
      <c r="D113" t="s">
        <v>20</v>
      </c>
      <c r="E113">
        <v>25.5</v>
      </c>
      <c r="F113">
        <v>0</v>
      </c>
      <c r="G113">
        <v>51</v>
      </c>
      <c r="H113">
        <v>1.119</v>
      </c>
      <c r="I113">
        <v>74</v>
      </c>
      <c r="J113">
        <v>70</v>
      </c>
      <c r="K113">
        <v>25.376687749183301</v>
      </c>
      <c r="L113">
        <f t="shared" si="3"/>
        <v>84.623312250816696</v>
      </c>
      <c r="M113">
        <v>51.175102000259997</v>
      </c>
      <c r="N113">
        <v>24.06</v>
      </c>
      <c r="O113">
        <v>1769.3033556780499</v>
      </c>
      <c r="P113">
        <v>1000</v>
      </c>
      <c r="Q113">
        <v>15.484376108363</v>
      </c>
      <c r="R113">
        <v>18.1951577730417</v>
      </c>
      <c r="S113">
        <v>0.13955003932194401</v>
      </c>
      <c r="T113">
        <f t="shared" si="4"/>
        <v>5.4486130553756298E-2</v>
      </c>
      <c r="U113">
        <f t="shared" si="5"/>
        <v>9.6402493626673358E-2</v>
      </c>
    </row>
    <row r="114" spans="1:21" x14ac:dyDescent="0.4">
      <c r="A114">
        <v>113</v>
      </c>
      <c r="B114" t="s">
        <v>17</v>
      </c>
      <c r="C114" t="s">
        <v>18</v>
      </c>
      <c r="D114" t="s">
        <v>19</v>
      </c>
      <c r="E114">
        <v>25.8</v>
      </c>
      <c r="F114">
        <v>0</v>
      </c>
      <c r="G114">
        <v>95.8</v>
      </c>
      <c r="H114">
        <v>1.397</v>
      </c>
      <c r="I114">
        <v>42</v>
      </c>
      <c r="J114">
        <v>70</v>
      </c>
      <c r="K114">
        <v>26.571881805384699</v>
      </c>
      <c r="L114">
        <f t="shared" si="3"/>
        <v>83.428118194615308</v>
      </c>
      <c r="M114">
        <v>57.728753862456003</v>
      </c>
      <c r="N114">
        <v>24.06</v>
      </c>
      <c r="O114">
        <v>1124.8571914538099</v>
      </c>
      <c r="P114">
        <v>1000</v>
      </c>
      <c r="Q114">
        <v>1.15543323422359</v>
      </c>
      <c r="R114">
        <v>49.251148423205699</v>
      </c>
      <c r="S114">
        <v>0.111080738609726</v>
      </c>
      <c r="T114">
        <f t="shared" si="4"/>
        <v>5.405978830900602E-2</v>
      </c>
      <c r="U114">
        <f t="shared" si="5"/>
        <v>6.0809541647856014E-2</v>
      </c>
    </row>
    <row r="115" spans="1:21" x14ac:dyDescent="0.4">
      <c r="A115">
        <v>114</v>
      </c>
      <c r="B115" t="s">
        <v>17</v>
      </c>
      <c r="C115" t="s">
        <v>18</v>
      </c>
      <c r="D115" t="s">
        <v>24</v>
      </c>
      <c r="E115">
        <v>26.2</v>
      </c>
      <c r="F115">
        <v>0</v>
      </c>
      <c r="G115">
        <v>82.9</v>
      </c>
      <c r="H115">
        <v>1.3340000000000001</v>
      </c>
      <c r="I115">
        <v>34</v>
      </c>
      <c r="J115">
        <v>70</v>
      </c>
      <c r="K115">
        <v>26.2811922047655</v>
      </c>
      <c r="L115">
        <f t="shared" si="3"/>
        <v>83.718807795234497</v>
      </c>
      <c r="M115">
        <v>57.8797501671039</v>
      </c>
      <c r="N115">
        <v>24.06</v>
      </c>
      <c r="O115">
        <v>123.86193943835001</v>
      </c>
      <c r="P115">
        <v>1000</v>
      </c>
      <c r="Q115">
        <v>2.6373189771244299</v>
      </c>
      <c r="R115">
        <v>63.423877584391697</v>
      </c>
      <c r="S115">
        <v>8.4968267309546305E-2</v>
      </c>
      <c r="T115">
        <f t="shared" si="4"/>
        <v>0.51851907062766656</v>
      </c>
      <c r="U115">
        <f t="shared" si="5"/>
        <v>6.4224777723713572E-2</v>
      </c>
    </row>
    <row r="116" spans="1:21" x14ac:dyDescent="0.4">
      <c r="A116">
        <v>115</v>
      </c>
      <c r="B116" t="s">
        <v>17</v>
      </c>
      <c r="C116" t="s">
        <v>18</v>
      </c>
      <c r="D116" t="s">
        <v>25</v>
      </c>
      <c r="E116">
        <v>27.1</v>
      </c>
      <c r="F116">
        <v>0</v>
      </c>
      <c r="G116">
        <v>63.6</v>
      </c>
      <c r="H116">
        <v>1.0880000000000001</v>
      </c>
      <c r="I116">
        <v>34</v>
      </c>
      <c r="J116">
        <v>69</v>
      </c>
      <c r="K116">
        <v>23.600149593299399</v>
      </c>
      <c r="L116">
        <f t="shared" si="3"/>
        <v>87.399850406700608</v>
      </c>
      <c r="M116">
        <v>53.567621547519998</v>
      </c>
      <c r="N116">
        <v>24.06</v>
      </c>
      <c r="O116">
        <v>9018.8578556324101</v>
      </c>
      <c r="P116">
        <v>1000</v>
      </c>
      <c r="Q116">
        <v>2.73062810021406</v>
      </c>
      <c r="R116">
        <v>95.714952066961303</v>
      </c>
      <c r="S116">
        <v>0.35949581208842402</v>
      </c>
      <c r="T116">
        <f t="shared" si="4"/>
        <v>1.0630033487232184E-2</v>
      </c>
      <c r="U116">
        <f t="shared" si="5"/>
        <v>9.5870761021959586E-2</v>
      </c>
    </row>
    <row r="117" spans="1:21" x14ac:dyDescent="0.4">
      <c r="A117">
        <v>116</v>
      </c>
      <c r="B117" t="s">
        <v>17</v>
      </c>
      <c r="C117" t="s">
        <v>18</v>
      </c>
      <c r="D117" t="s">
        <v>25</v>
      </c>
      <c r="E117">
        <v>27.2</v>
      </c>
      <c r="F117">
        <v>0</v>
      </c>
      <c r="G117">
        <v>59.7</v>
      </c>
      <c r="H117">
        <v>1.0760000000000001</v>
      </c>
      <c r="I117">
        <v>34</v>
      </c>
      <c r="J117">
        <v>69</v>
      </c>
      <c r="K117">
        <v>25.357616846850402</v>
      </c>
      <c r="L117">
        <f t="shared" si="3"/>
        <v>85.642383153149595</v>
      </c>
      <c r="M117">
        <v>53.304846123007998</v>
      </c>
      <c r="N117">
        <v>24.06</v>
      </c>
      <c r="O117">
        <v>8057.2862212475402</v>
      </c>
      <c r="P117">
        <v>1000</v>
      </c>
      <c r="Q117">
        <v>0.44797189201408599</v>
      </c>
      <c r="R117">
        <v>48.1928893241056</v>
      </c>
      <c r="S117">
        <v>3.5128836751647401E-2</v>
      </c>
      <c r="T117">
        <f t="shared" si="4"/>
        <v>1.2216246073594762E-2</v>
      </c>
      <c r="U117">
        <f t="shared" si="5"/>
        <v>9.8429791164144464E-2</v>
      </c>
    </row>
    <row r="118" spans="1:21" x14ac:dyDescent="0.4">
      <c r="A118">
        <v>117</v>
      </c>
      <c r="B118" t="s">
        <v>17</v>
      </c>
      <c r="C118" t="s">
        <v>18</v>
      </c>
      <c r="D118" t="s">
        <v>20</v>
      </c>
      <c r="E118">
        <v>27.7</v>
      </c>
      <c r="F118">
        <v>0</v>
      </c>
      <c r="G118">
        <v>62.4</v>
      </c>
      <c r="H118">
        <v>1.0629999999999999</v>
      </c>
      <c r="I118">
        <v>82</v>
      </c>
      <c r="J118">
        <v>68</v>
      </c>
      <c r="K118">
        <v>26.137185105981501</v>
      </c>
      <c r="L118">
        <f t="shared" si="3"/>
        <v>85.862814894018499</v>
      </c>
      <c r="M118">
        <v>53.935358459116003</v>
      </c>
      <c r="N118">
        <v>24.06</v>
      </c>
      <c r="O118">
        <v>7538.7748352648096</v>
      </c>
      <c r="P118">
        <v>1000</v>
      </c>
      <c r="Q118">
        <v>21.9429266151121</v>
      </c>
      <c r="R118">
        <v>6.0781828504545103</v>
      </c>
      <c r="S118">
        <v>0.36032366177081998</v>
      </c>
      <c r="T118">
        <f t="shared" si="4"/>
        <v>1.3143474200476964E-2</v>
      </c>
      <c r="U118">
        <f t="shared" si="5"/>
        <v>9.9085692550507989E-2</v>
      </c>
    </row>
    <row r="119" spans="1:21" x14ac:dyDescent="0.4">
      <c r="A119">
        <v>118</v>
      </c>
      <c r="B119" t="s">
        <v>17</v>
      </c>
      <c r="C119" t="s">
        <v>18</v>
      </c>
      <c r="D119" t="s">
        <v>26</v>
      </c>
      <c r="E119">
        <v>27</v>
      </c>
      <c r="F119">
        <v>3</v>
      </c>
      <c r="G119">
        <v>66.8</v>
      </c>
      <c r="H119">
        <v>1.006</v>
      </c>
      <c r="I119">
        <v>36</v>
      </c>
      <c r="J119">
        <v>67</v>
      </c>
      <c r="K119">
        <v>26.419877955512199</v>
      </c>
      <c r="L119">
        <f t="shared" si="3"/>
        <v>86.580122044487808</v>
      </c>
      <c r="M119">
        <v>51.32447869368</v>
      </c>
      <c r="N119">
        <v>24.06</v>
      </c>
      <c r="O119">
        <v>1211.0849754405999</v>
      </c>
      <c r="P119">
        <v>1000</v>
      </c>
      <c r="Q119">
        <v>23.0500511104037</v>
      </c>
      <c r="R119">
        <v>31.0174948800015</v>
      </c>
      <c r="S119">
        <v>0.31615545991698102</v>
      </c>
      <c r="T119">
        <f t="shared" si="4"/>
        <v>9.4020711370215351E-2</v>
      </c>
      <c r="U119">
        <f t="shared" si="5"/>
        <v>0.11386707092070501</v>
      </c>
    </row>
    <row r="120" spans="1:21" x14ac:dyDescent="0.4">
      <c r="A120">
        <v>119</v>
      </c>
      <c r="B120" t="s">
        <v>17</v>
      </c>
      <c r="C120" t="s">
        <v>18</v>
      </c>
      <c r="D120" t="s">
        <v>25</v>
      </c>
      <c r="E120">
        <v>27.8</v>
      </c>
      <c r="F120">
        <v>0</v>
      </c>
      <c r="G120">
        <v>86.8</v>
      </c>
      <c r="H120">
        <v>1.302</v>
      </c>
      <c r="I120">
        <v>10</v>
      </c>
      <c r="J120">
        <v>67</v>
      </c>
      <c r="K120">
        <v>24.720949004245401</v>
      </c>
      <c r="L120">
        <f t="shared" si="3"/>
        <v>88.279050995754602</v>
      </c>
      <c r="M120">
        <v>59.004098059904003</v>
      </c>
      <c r="N120">
        <v>24.06</v>
      </c>
      <c r="O120">
        <v>1797.12845290584</v>
      </c>
      <c r="P120">
        <v>1000</v>
      </c>
      <c r="Q120">
        <v>2.6802357020143299</v>
      </c>
      <c r="R120">
        <v>91.971038750783507</v>
      </c>
      <c r="S120">
        <v>0.42717734267096702</v>
      </c>
      <c r="T120">
        <f t="shared" si="4"/>
        <v>3.7222539481849087E-2</v>
      </c>
      <c r="U120">
        <f t="shared" si="5"/>
        <v>6.6893684792241989E-2</v>
      </c>
    </row>
    <row r="121" spans="1:21" x14ac:dyDescent="0.4">
      <c r="A121">
        <v>120</v>
      </c>
      <c r="B121" t="s">
        <v>17</v>
      </c>
      <c r="C121" t="s">
        <v>18</v>
      </c>
      <c r="D121" t="s">
        <v>20</v>
      </c>
      <c r="E121">
        <v>27.8</v>
      </c>
      <c r="F121">
        <v>0</v>
      </c>
      <c r="G121">
        <v>46.4</v>
      </c>
      <c r="H121">
        <v>0.88900000000000001</v>
      </c>
      <c r="I121">
        <v>42</v>
      </c>
      <c r="J121">
        <v>66</v>
      </c>
      <c r="K121">
        <v>26.916640738266</v>
      </c>
      <c r="L121">
        <f t="shared" si="3"/>
        <v>87.083359261734003</v>
      </c>
      <c r="M121">
        <v>49.681615500079999</v>
      </c>
      <c r="N121">
        <v>24.06</v>
      </c>
      <c r="O121">
        <v>9440.0878621153297</v>
      </c>
      <c r="P121">
        <v>1000</v>
      </c>
      <c r="Q121">
        <v>3.5337416643008699</v>
      </c>
      <c r="R121">
        <v>80.160178088414398</v>
      </c>
      <c r="S121">
        <v>0.19550098112122</v>
      </c>
      <c r="T121">
        <f t="shared" si="4"/>
        <v>1.5369942318139106E-2</v>
      </c>
      <c r="U121">
        <f t="shared" si="5"/>
        <v>0.14509360591887774</v>
      </c>
    </row>
    <row r="122" spans="1:21" x14ac:dyDescent="0.4">
      <c r="A122">
        <v>121</v>
      </c>
      <c r="B122" t="s">
        <v>17</v>
      </c>
      <c r="C122" t="s">
        <v>18</v>
      </c>
      <c r="D122" t="s">
        <v>20</v>
      </c>
      <c r="E122">
        <v>27.6</v>
      </c>
      <c r="F122">
        <v>0</v>
      </c>
      <c r="G122">
        <v>47.3</v>
      </c>
      <c r="H122">
        <v>0.84799999999999998</v>
      </c>
      <c r="I122">
        <v>52</v>
      </c>
      <c r="J122">
        <v>66</v>
      </c>
      <c r="K122">
        <v>24.946851990474599</v>
      </c>
      <c r="L122">
        <f t="shared" si="3"/>
        <v>89.053148009525401</v>
      </c>
      <c r="M122">
        <v>48.402944555520001</v>
      </c>
      <c r="N122">
        <v>24.06</v>
      </c>
      <c r="O122">
        <v>4465.7163174917696</v>
      </c>
      <c r="P122">
        <v>1000</v>
      </c>
      <c r="Q122">
        <v>6.4599212367960899</v>
      </c>
      <c r="R122">
        <v>95.314831677602598</v>
      </c>
      <c r="S122">
        <v>7.9069747908747906E-2</v>
      </c>
      <c r="T122">
        <f t="shared" si="4"/>
        <v>3.6068830508500259E-2</v>
      </c>
      <c r="U122">
        <f t="shared" si="5"/>
        <v>0.16107316495465457</v>
      </c>
    </row>
    <row r="123" spans="1:21" x14ac:dyDescent="0.4">
      <c r="A123">
        <v>122</v>
      </c>
      <c r="B123" t="s">
        <v>17</v>
      </c>
      <c r="C123" t="s">
        <v>18</v>
      </c>
      <c r="D123" t="s">
        <v>25</v>
      </c>
      <c r="E123">
        <v>29</v>
      </c>
      <c r="F123">
        <v>0</v>
      </c>
      <c r="G123">
        <v>93.2</v>
      </c>
      <c r="H123">
        <v>1.3129999999999999</v>
      </c>
      <c r="I123">
        <v>24</v>
      </c>
      <c r="J123">
        <v>65</v>
      </c>
      <c r="K123">
        <v>26.562091827498602</v>
      </c>
      <c r="L123">
        <f t="shared" si="3"/>
        <v>88.437908172501395</v>
      </c>
      <c r="M123">
        <v>60.518406389600003</v>
      </c>
      <c r="N123">
        <v>24.06</v>
      </c>
      <c r="O123">
        <v>1260.5613526720999</v>
      </c>
      <c r="P123">
        <v>1000</v>
      </c>
      <c r="Q123">
        <v>26.204222374752199</v>
      </c>
      <c r="R123">
        <v>36.070629359053697</v>
      </c>
      <c r="S123">
        <v>7.39945760297986E-2</v>
      </c>
      <c r="T123">
        <f t="shared" si="4"/>
        <v>5.205203774502011E-2</v>
      </c>
      <c r="U123">
        <f t="shared" si="5"/>
        <v>6.5614787109201753E-2</v>
      </c>
    </row>
    <row r="124" spans="1:21" x14ac:dyDescent="0.4">
      <c r="A124">
        <v>123</v>
      </c>
      <c r="B124" t="s">
        <v>17</v>
      </c>
      <c r="C124" t="s">
        <v>18</v>
      </c>
      <c r="D124" t="s">
        <v>24</v>
      </c>
      <c r="E124">
        <v>29.1</v>
      </c>
      <c r="F124">
        <v>0</v>
      </c>
      <c r="G124">
        <v>71.7</v>
      </c>
      <c r="H124">
        <v>1.0349999999999999</v>
      </c>
      <c r="I124">
        <v>14</v>
      </c>
      <c r="J124">
        <v>65</v>
      </c>
      <c r="K124">
        <v>24.300164370020799</v>
      </c>
      <c r="L124">
        <f>J124+K124</f>
        <v>89.300164370020795</v>
      </c>
      <c r="M124">
        <v>53.300982082440001</v>
      </c>
      <c r="N124">
        <v>24.06</v>
      </c>
      <c r="O124">
        <v>179.73865932369199</v>
      </c>
      <c r="P124">
        <v>1000</v>
      </c>
      <c r="Q124">
        <v>29.1228511549531</v>
      </c>
      <c r="R124">
        <v>98.2264664402135</v>
      </c>
      <c r="S124">
        <v>0.32797363337108598</v>
      </c>
      <c r="T124">
        <f t="shared" si="4"/>
        <v>0.61926819057948024</v>
      </c>
      <c r="U124">
        <f t="shared" si="5"/>
        <v>0.11130643433656436</v>
      </c>
    </row>
    <row r="125" spans="1:21" x14ac:dyDescent="0.4">
      <c r="A125">
        <v>124</v>
      </c>
      <c r="B125" t="s">
        <v>17</v>
      </c>
      <c r="C125" t="s">
        <v>18</v>
      </c>
      <c r="D125" t="s">
        <v>24</v>
      </c>
      <c r="E125">
        <v>29.4</v>
      </c>
      <c r="F125">
        <v>0</v>
      </c>
      <c r="G125">
        <v>91.9</v>
      </c>
      <c r="H125">
        <v>1.282</v>
      </c>
      <c r="I125">
        <v>18</v>
      </c>
      <c r="J125">
        <v>65</v>
      </c>
      <c r="K125">
        <v>26.601387564816999</v>
      </c>
      <c r="L125">
        <f>180-(J125+K125)</f>
        <v>88.398612435182997</v>
      </c>
      <c r="M125">
        <v>60.091151320224</v>
      </c>
      <c r="N125">
        <v>24.06</v>
      </c>
      <c r="O125">
        <v>9336.1923487245895</v>
      </c>
      <c r="P125">
        <v>1000</v>
      </c>
      <c r="Q125">
        <v>5.7845409598878899</v>
      </c>
      <c r="R125">
        <v>57.333575903777998</v>
      </c>
      <c r="S125">
        <v>0.22584334807678899</v>
      </c>
      <c r="T125">
        <f t="shared" si="4"/>
        <v>7.4091669378589303E-3</v>
      </c>
      <c r="U125">
        <f t="shared" si="5"/>
        <v>6.9173407675661741E-2</v>
      </c>
    </row>
    <row r="126" spans="1:21" x14ac:dyDescent="0.4">
      <c r="A126">
        <v>125</v>
      </c>
      <c r="B126" t="s">
        <v>17</v>
      </c>
      <c r="C126" t="s">
        <v>18</v>
      </c>
      <c r="D126" t="s">
        <v>24</v>
      </c>
      <c r="E126">
        <v>29.1</v>
      </c>
      <c r="F126">
        <v>0</v>
      </c>
      <c r="G126">
        <v>92.1</v>
      </c>
      <c r="H126">
        <v>1.304</v>
      </c>
      <c r="I126">
        <v>28</v>
      </c>
      <c r="J126">
        <v>64</v>
      </c>
      <c r="K126">
        <v>25.8055032192621</v>
      </c>
      <c r="L126">
        <f>J126+K126</f>
        <v>89.805503219262107</v>
      </c>
      <c r="M126">
        <v>59.878419992064003</v>
      </c>
      <c r="N126">
        <v>24.06</v>
      </c>
      <c r="O126">
        <v>9720.0748031092699</v>
      </c>
      <c r="P126">
        <v>1000</v>
      </c>
      <c r="Q126">
        <v>10.8530819810138</v>
      </c>
      <c r="R126">
        <v>54.292290834384097</v>
      </c>
      <c r="S126">
        <v>0.27544143134253102</v>
      </c>
      <c r="T126">
        <f t="shared" si="4"/>
        <v>6.974894930048975E-3</v>
      </c>
      <c r="U126">
        <f t="shared" si="5"/>
        <v>6.7796500463903647E-2</v>
      </c>
    </row>
    <row r="127" spans="1:21" x14ac:dyDescent="0.4">
      <c r="A127">
        <v>126</v>
      </c>
      <c r="B127" t="s">
        <v>17</v>
      </c>
      <c r="C127" t="s">
        <v>18</v>
      </c>
      <c r="D127" t="s">
        <v>21</v>
      </c>
      <c r="E127">
        <v>27.7</v>
      </c>
      <c r="F127">
        <v>1</v>
      </c>
      <c r="G127">
        <v>59.7</v>
      </c>
      <c r="H127">
        <v>1.0109999999999999</v>
      </c>
      <c r="I127">
        <v>56</v>
      </c>
      <c r="J127">
        <v>64</v>
      </c>
      <c r="K127">
        <v>25.360938197980602</v>
      </c>
      <c r="L127">
        <f t="shared" ref="L127:L190" si="6">J127+K127</f>
        <v>89.360938197980602</v>
      </c>
      <c r="M127">
        <v>51.562820249331899</v>
      </c>
      <c r="N127">
        <v>24.06</v>
      </c>
      <c r="O127">
        <v>8644.2514678717507</v>
      </c>
      <c r="P127">
        <v>1000</v>
      </c>
      <c r="Q127">
        <v>11.962376645313</v>
      </c>
      <c r="R127">
        <v>38.071717161081502</v>
      </c>
      <c r="S127">
        <v>0.22826995673220399</v>
      </c>
      <c r="T127">
        <f t="shared" si="4"/>
        <v>1.3390687483854373E-2</v>
      </c>
      <c r="U127">
        <f t="shared" si="5"/>
        <v>0.11575246993812006</v>
      </c>
    </row>
    <row r="128" spans="1:21" x14ac:dyDescent="0.4">
      <c r="A128">
        <v>127</v>
      </c>
      <c r="B128" t="s">
        <v>17</v>
      </c>
      <c r="C128" t="s">
        <v>18</v>
      </c>
      <c r="D128" t="s">
        <v>24</v>
      </c>
      <c r="E128">
        <v>28.7</v>
      </c>
      <c r="F128">
        <v>0</v>
      </c>
      <c r="G128">
        <v>84.2</v>
      </c>
      <c r="H128">
        <v>1.26</v>
      </c>
      <c r="I128">
        <v>28</v>
      </c>
      <c r="J128">
        <v>63</v>
      </c>
      <c r="K128">
        <v>24.489411199344399</v>
      </c>
      <c r="L128">
        <f t="shared" si="6"/>
        <v>87.489411199344403</v>
      </c>
      <c r="M128">
        <v>58.522014827360003</v>
      </c>
      <c r="N128">
        <v>24.06</v>
      </c>
      <c r="O128">
        <v>2419.2341848691199</v>
      </c>
      <c r="P128">
        <v>1000</v>
      </c>
      <c r="Q128">
        <v>1.34112715430731</v>
      </c>
      <c r="R128">
        <v>70.197734063567907</v>
      </c>
      <c r="S128">
        <v>8.0477234806129103E-2</v>
      </c>
      <c r="T128">
        <f t="shared" si="4"/>
        <v>3.0017797963051675E-2</v>
      </c>
      <c r="U128">
        <f t="shared" si="5"/>
        <v>7.2620082986709245E-2</v>
      </c>
    </row>
    <row r="129" spans="1:21" x14ac:dyDescent="0.4">
      <c r="A129">
        <v>128</v>
      </c>
      <c r="B129" t="s">
        <v>17</v>
      </c>
      <c r="C129" t="s">
        <v>18</v>
      </c>
      <c r="D129" t="s">
        <v>21</v>
      </c>
      <c r="E129">
        <v>28.2</v>
      </c>
      <c r="F129">
        <v>1</v>
      </c>
      <c r="G129">
        <v>45.6</v>
      </c>
      <c r="H129">
        <v>0.88800000000000001</v>
      </c>
      <c r="I129">
        <v>62</v>
      </c>
      <c r="J129">
        <v>63</v>
      </c>
      <c r="K129">
        <v>23.855741712475499</v>
      </c>
      <c r="L129">
        <f t="shared" si="6"/>
        <v>86.855741712475492</v>
      </c>
      <c r="M129">
        <v>49.237951975679998</v>
      </c>
      <c r="N129">
        <v>24.06</v>
      </c>
      <c r="O129">
        <v>5011.8098071186196</v>
      </c>
      <c r="P129">
        <v>1000</v>
      </c>
      <c r="Q129">
        <v>4.1101526856075896</v>
      </c>
      <c r="R129">
        <v>71.679540185967596</v>
      </c>
      <c r="S129">
        <v>0.15152311404702501</v>
      </c>
      <c r="T129">
        <f t="shared" si="4"/>
        <v>3.0301959160045976E-2</v>
      </c>
      <c r="U129">
        <f t="shared" si="5"/>
        <v>0.15186765609322631</v>
      </c>
    </row>
    <row r="130" spans="1:21" x14ac:dyDescent="0.4">
      <c r="A130">
        <v>129</v>
      </c>
      <c r="B130" t="s">
        <v>17</v>
      </c>
      <c r="C130" t="s">
        <v>18</v>
      </c>
      <c r="D130" t="s">
        <v>25</v>
      </c>
      <c r="E130">
        <v>28.3</v>
      </c>
      <c r="F130">
        <v>0</v>
      </c>
      <c r="G130">
        <v>83.8</v>
      </c>
      <c r="H130">
        <v>1.0820000000000001</v>
      </c>
      <c r="I130">
        <v>38</v>
      </c>
      <c r="J130">
        <v>62</v>
      </c>
      <c r="K130">
        <v>25.536397257630199</v>
      </c>
      <c r="L130">
        <f t="shared" si="6"/>
        <v>87.536397257630199</v>
      </c>
      <c r="M130">
        <v>53.623289127112002</v>
      </c>
      <c r="N130">
        <v>24.06</v>
      </c>
      <c r="O130">
        <v>4621.2561364700496</v>
      </c>
      <c r="P130">
        <v>1000</v>
      </c>
      <c r="Q130">
        <v>9.8803498659313007</v>
      </c>
      <c r="R130">
        <v>89.277819939580993</v>
      </c>
      <c r="S130">
        <v>8.5902497513444295E-2</v>
      </c>
      <c r="T130">
        <f t="shared" si="4"/>
        <v>2.1906574641474875E-2</v>
      </c>
      <c r="U130">
        <f t="shared" si="5"/>
        <v>0.10123589249095495</v>
      </c>
    </row>
    <row r="131" spans="1:21" x14ac:dyDescent="0.4">
      <c r="A131">
        <v>130</v>
      </c>
      <c r="B131" t="s">
        <v>17</v>
      </c>
      <c r="C131" t="s">
        <v>18</v>
      </c>
      <c r="D131" t="s">
        <v>21</v>
      </c>
      <c r="E131">
        <v>27.3</v>
      </c>
      <c r="F131">
        <v>1</v>
      </c>
      <c r="G131">
        <v>55.1</v>
      </c>
      <c r="H131">
        <v>0.997</v>
      </c>
      <c r="I131">
        <v>58</v>
      </c>
      <c r="J131">
        <v>62</v>
      </c>
      <c r="K131">
        <v>23.348863597039699</v>
      </c>
      <c r="L131">
        <f t="shared" si="6"/>
        <v>85.348863597039696</v>
      </c>
      <c r="M131">
        <v>50.675383426236003</v>
      </c>
      <c r="N131">
        <v>24.06</v>
      </c>
      <c r="O131">
        <v>2467.2443428504198</v>
      </c>
      <c r="P131">
        <v>1000</v>
      </c>
      <c r="Q131">
        <v>12.3251769708786</v>
      </c>
      <c r="R131">
        <v>41.976896014394001</v>
      </c>
      <c r="S131">
        <v>0.137058744102172</v>
      </c>
      <c r="T131">
        <f t="shared" ref="T131:T194" si="7">1000/(O131*H131*(ABS(1+(-0.4)*(M131-E131))))</f>
        <v>4.8685342255934405E-2</v>
      </c>
      <c r="U131">
        <f t="shared" ref="U131:U194" si="8">1000/(P131*H131*(ABS(1+(-0.4)*(M131-E131))))</f>
        <v>0.12011863526069065</v>
      </c>
    </row>
    <row r="132" spans="1:21" x14ac:dyDescent="0.4">
      <c r="A132">
        <v>131</v>
      </c>
      <c r="B132" t="s">
        <v>17</v>
      </c>
      <c r="C132" t="s">
        <v>18</v>
      </c>
      <c r="D132" t="s">
        <v>21</v>
      </c>
      <c r="E132">
        <v>24.9</v>
      </c>
      <c r="F132">
        <v>2</v>
      </c>
      <c r="G132">
        <v>14.4</v>
      </c>
      <c r="H132">
        <v>0.46200000000000002</v>
      </c>
      <c r="I132">
        <v>82</v>
      </c>
      <c r="J132">
        <v>62</v>
      </c>
      <c r="K132">
        <v>23.639046138476299</v>
      </c>
      <c r="L132">
        <f t="shared" si="6"/>
        <v>85.639046138476303</v>
      </c>
      <c r="M132">
        <v>35.342878061615998</v>
      </c>
      <c r="N132">
        <v>24.06</v>
      </c>
      <c r="O132">
        <v>2210.9716817625499</v>
      </c>
      <c r="P132">
        <v>1000</v>
      </c>
      <c r="Q132">
        <v>1.01591250791417</v>
      </c>
      <c r="R132">
        <v>5.4294489285112704</v>
      </c>
      <c r="S132">
        <v>0.24746060545234699</v>
      </c>
      <c r="T132">
        <f t="shared" si="7"/>
        <v>0.30813210981949535</v>
      </c>
      <c r="U132">
        <f t="shared" si="8"/>
        <v>0.6812713690526524</v>
      </c>
    </row>
    <row r="133" spans="1:21" x14ac:dyDescent="0.4">
      <c r="A133">
        <v>132</v>
      </c>
      <c r="B133" t="s">
        <v>17</v>
      </c>
      <c r="C133" t="s">
        <v>18</v>
      </c>
      <c r="D133" t="s">
        <v>22</v>
      </c>
      <c r="E133">
        <v>23.9</v>
      </c>
      <c r="F133">
        <v>22</v>
      </c>
      <c r="G133">
        <v>0</v>
      </c>
      <c r="H133">
        <v>0.13900000000000001</v>
      </c>
      <c r="I133">
        <v>100</v>
      </c>
      <c r="J133">
        <v>61</v>
      </c>
      <c r="K133">
        <v>24.733190149413002</v>
      </c>
      <c r="L133">
        <f t="shared" si="6"/>
        <v>85.733190149413005</v>
      </c>
      <c r="M133">
        <v>27.043037990456</v>
      </c>
      <c r="N133">
        <v>24.06</v>
      </c>
      <c r="O133">
        <v>9371.5267415599701</v>
      </c>
      <c r="P133">
        <v>1000</v>
      </c>
      <c r="Q133">
        <v>20.318640671492201</v>
      </c>
      <c r="R133">
        <v>14.1435704080238</v>
      </c>
      <c r="S133">
        <v>6.3474228163988497E-2</v>
      </c>
      <c r="T133">
        <f t="shared" si="7"/>
        <v>2.9845456636242735</v>
      </c>
      <c r="U133">
        <f t="shared" si="8"/>
        <v>27.969749498061731</v>
      </c>
    </row>
    <row r="134" spans="1:21" x14ac:dyDescent="0.4">
      <c r="A134">
        <v>133</v>
      </c>
      <c r="B134" t="s">
        <v>17</v>
      </c>
      <c r="C134" t="s">
        <v>18</v>
      </c>
      <c r="D134" t="s">
        <v>22</v>
      </c>
      <c r="E134">
        <v>25.7</v>
      </c>
      <c r="F134">
        <v>56</v>
      </c>
      <c r="G134">
        <v>0</v>
      </c>
      <c r="H134">
        <v>0.129</v>
      </c>
      <c r="I134">
        <v>100</v>
      </c>
      <c r="J134">
        <v>61</v>
      </c>
      <c r="K134">
        <v>26.242570597123301</v>
      </c>
      <c r="L134">
        <f t="shared" si="6"/>
        <v>87.242570597123304</v>
      </c>
      <c r="M134">
        <v>28.670113486723999</v>
      </c>
      <c r="N134">
        <v>24.06</v>
      </c>
      <c r="O134">
        <v>4305.0257498350302</v>
      </c>
      <c r="P134">
        <v>1000</v>
      </c>
      <c r="Q134">
        <v>0.18256889166732901</v>
      </c>
      <c r="R134">
        <v>80.694269290257793</v>
      </c>
      <c r="S134">
        <v>0.30589216744991199</v>
      </c>
      <c r="T134">
        <f t="shared" si="7"/>
        <v>9.5757287282944166</v>
      </c>
      <c r="U134">
        <f t="shared" si="8"/>
        <v>41.223758748742512</v>
      </c>
    </row>
    <row r="135" spans="1:21" x14ac:dyDescent="0.4">
      <c r="A135">
        <v>134</v>
      </c>
      <c r="B135" t="s">
        <v>17</v>
      </c>
      <c r="C135" t="s">
        <v>18</v>
      </c>
      <c r="D135" t="s">
        <v>22</v>
      </c>
      <c r="E135">
        <v>26.5</v>
      </c>
      <c r="F135">
        <v>37.5</v>
      </c>
      <c r="G135">
        <v>12.8</v>
      </c>
      <c r="H135">
        <v>0.49399999999999999</v>
      </c>
      <c r="I135">
        <v>92</v>
      </c>
      <c r="J135">
        <v>60</v>
      </c>
      <c r="K135">
        <v>26.061384926967499</v>
      </c>
      <c r="L135">
        <f t="shared" si="6"/>
        <v>86.061384926967492</v>
      </c>
      <c r="M135">
        <v>37.0921529194</v>
      </c>
      <c r="N135">
        <v>24.06</v>
      </c>
      <c r="O135">
        <v>2131.56766059752</v>
      </c>
      <c r="P135">
        <v>1000</v>
      </c>
      <c r="Q135">
        <v>0.65064309504968998</v>
      </c>
      <c r="R135">
        <v>88.129469244852203</v>
      </c>
      <c r="S135">
        <v>0.198260230699358</v>
      </c>
      <c r="T135">
        <f t="shared" si="7"/>
        <v>0.29339307299825795</v>
      </c>
      <c r="U135">
        <f t="shared" si="8"/>
        <v>0.6253871862464141</v>
      </c>
    </row>
    <row r="136" spans="1:21" x14ac:dyDescent="0.4">
      <c r="A136">
        <v>135</v>
      </c>
      <c r="B136" t="s">
        <v>17</v>
      </c>
      <c r="C136" t="s">
        <v>18</v>
      </c>
      <c r="D136" t="s">
        <v>21</v>
      </c>
      <c r="E136">
        <v>27.1</v>
      </c>
      <c r="F136">
        <v>1.5</v>
      </c>
      <c r="G136">
        <v>35.1</v>
      </c>
      <c r="H136">
        <v>0.84399999999999997</v>
      </c>
      <c r="I136">
        <v>78</v>
      </c>
      <c r="J136">
        <v>60</v>
      </c>
      <c r="K136">
        <v>24.3255786132769</v>
      </c>
      <c r="L136">
        <f t="shared" si="6"/>
        <v>84.325578613276903</v>
      </c>
      <c r="M136">
        <v>46.371665837823997</v>
      </c>
      <c r="N136">
        <v>24.06</v>
      </c>
      <c r="O136">
        <v>2539.9766367442699</v>
      </c>
      <c r="P136">
        <v>1000</v>
      </c>
      <c r="Q136">
        <v>15.688068605945</v>
      </c>
      <c r="R136">
        <v>28.3546663658468</v>
      </c>
      <c r="S136">
        <v>0.47763256280656702</v>
      </c>
      <c r="T136">
        <f t="shared" si="7"/>
        <v>6.9533107572176331E-2</v>
      </c>
      <c r="U136">
        <f t="shared" si="8"/>
        <v>0.17661246871355396</v>
      </c>
    </row>
    <row r="137" spans="1:21" x14ac:dyDescent="0.4">
      <c r="A137">
        <v>136</v>
      </c>
      <c r="B137" t="s">
        <v>17</v>
      </c>
      <c r="C137" t="s">
        <v>18</v>
      </c>
      <c r="D137" t="s">
        <v>22</v>
      </c>
      <c r="E137">
        <v>26.4</v>
      </c>
      <c r="F137">
        <v>14</v>
      </c>
      <c r="G137">
        <v>2.6</v>
      </c>
      <c r="H137">
        <v>0.56699999999999995</v>
      </c>
      <c r="I137">
        <v>96</v>
      </c>
      <c r="J137">
        <v>60</v>
      </c>
      <c r="K137">
        <v>23.0013487491779</v>
      </c>
      <c r="L137">
        <f t="shared" si="6"/>
        <v>83.001348749177907</v>
      </c>
      <c r="M137">
        <v>40.030666029119999</v>
      </c>
      <c r="N137">
        <v>24.06</v>
      </c>
      <c r="O137">
        <v>2015.42795498174</v>
      </c>
      <c r="P137">
        <v>1000</v>
      </c>
      <c r="Q137">
        <v>7.8080146861045501</v>
      </c>
      <c r="R137">
        <v>63.231091983396297</v>
      </c>
      <c r="S137">
        <v>0.13567796950606001</v>
      </c>
      <c r="T137">
        <f t="shared" si="7"/>
        <v>0.19654795046588877</v>
      </c>
      <c r="U137">
        <f t="shared" si="8"/>
        <v>0.39612823386331847</v>
      </c>
    </row>
    <row r="138" spans="1:21" x14ac:dyDescent="0.4">
      <c r="A138">
        <v>137</v>
      </c>
      <c r="B138" t="s">
        <v>17</v>
      </c>
      <c r="C138" t="s">
        <v>18</v>
      </c>
      <c r="D138" t="s">
        <v>22</v>
      </c>
      <c r="E138">
        <v>24.7</v>
      </c>
      <c r="F138">
        <v>30</v>
      </c>
      <c r="G138">
        <v>0</v>
      </c>
      <c r="H138">
        <v>0.318</v>
      </c>
      <c r="I138">
        <v>100</v>
      </c>
      <c r="J138">
        <v>59</v>
      </c>
      <c r="K138">
        <v>26.3767187413677</v>
      </c>
      <c r="L138">
        <f t="shared" si="6"/>
        <v>85.376718741367696</v>
      </c>
      <c r="M138">
        <v>32.058068546847998</v>
      </c>
      <c r="N138">
        <v>24.06</v>
      </c>
      <c r="O138">
        <v>4029.7103959040801</v>
      </c>
      <c r="P138">
        <v>1000</v>
      </c>
      <c r="Q138">
        <v>0.40963361737346798</v>
      </c>
      <c r="R138">
        <v>92.044656060154395</v>
      </c>
      <c r="S138">
        <v>9.0667759409491497E-2</v>
      </c>
      <c r="T138">
        <f t="shared" si="7"/>
        <v>0.40158308768942153</v>
      </c>
      <c r="U138">
        <f t="shared" si="8"/>
        <v>1.6182635432813217</v>
      </c>
    </row>
    <row r="139" spans="1:21" x14ac:dyDescent="0.4">
      <c r="A139">
        <v>138</v>
      </c>
      <c r="B139" t="s">
        <v>17</v>
      </c>
      <c r="C139" t="s">
        <v>18</v>
      </c>
      <c r="D139" t="s">
        <v>21</v>
      </c>
      <c r="E139">
        <v>24.6</v>
      </c>
      <c r="F139">
        <v>11.5</v>
      </c>
      <c r="G139">
        <v>7.8</v>
      </c>
      <c r="H139">
        <v>0.50700000000000001</v>
      </c>
      <c r="I139">
        <v>88</v>
      </c>
      <c r="J139">
        <v>59</v>
      </c>
      <c r="K139">
        <v>24.2474106874791</v>
      </c>
      <c r="L139">
        <f t="shared" si="6"/>
        <v>83.247410687479103</v>
      </c>
      <c r="M139">
        <v>35.999892298703998</v>
      </c>
      <c r="N139">
        <v>24.06</v>
      </c>
      <c r="O139">
        <v>4877.0161620382596</v>
      </c>
      <c r="P139">
        <v>1000</v>
      </c>
      <c r="Q139">
        <v>4.36806759457028</v>
      </c>
      <c r="R139">
        <v>64.461034810830597</v>
      </c>
      <c r="S139">
        <v>9.7054980509392499E-2</v>
      </c>
      <c r="T139">
        <f t="shared" si="7"/>
        <v>0.11360386404609268</v>
      </c>
      <c r="U139">
        <f t="shared" si="8"/>
        <v>0.55404788102279123</v>
      </c>
    </row>
    <row r="140" spans="1:21" x14ac:dyDescent="0.4">
      <c r="A140">
        <v>139</v>
      </c>
      <c r="B140" t="s">
        <v>17</v>
      </c>
      <c r="C140" t="s">
        <v>18</v>
      </c>
      <c r="D140" t="s">
        <v>22</v>
      </c>
      <c r="E140">
        <v>23.5</v>
      </c>
      <c r="F140">
        <v>3.5</v>
      </c>
      <c r="G140">
        <v>0</v>
      </c>
      <c r="H140">
        <v>0.32900000000000001</v>
      </c>
      <c r="I140">
        <v>100</v>
      </c>
      <c r="J140">
        <v>59</v>
      </c>
      <c r="K140">
        <v>26.310395254201801</v>
      </c>
      <c r="L140">
        <f t="shared" si="6"/>
        <v>85.310395254201808</v>
      </c>
      <c r="M140">
        <v>30.919249330780001</v>
      </c>
      <c r="N140">
        <v>24.06</v>
      </c>
      <c r="O140">
        <v>3883.7507891540199</v>
      </c>
      <c r="P140">
        <v>1000</v>
      </c>
      <c r="Q140">
        <v>9.5264137241804399</v>
      </c>
      <c r="R140">
        <v>37.654673500330901</v>
      </c>
      <c r="S140">
        <v>0.166835884822919</v>
      </c>
      <c r="T140">
        <f t="shared" si="7"/>
        <v>0.39773510180400351</v>
      </c>
      <c r="U140">
        <f t="shared" si="8"/>
        <v>1.5447040155055534</v>
      </c>
    </row>
    <row r="141" spans="1:21" x14ac:dyDescent="0.4">
      <c r="A141">
        <v>140</v>
      </c>
      <c r="B141" t="s">
        <v>17</v>
      </c>
      <c r="C141" t="s">
        <v>18</v>
      </c>
      <c r="D141" t="s">
        <v>22</v>
      </c>
      <c r="E141">
        <v>22.9</v>
      </c>
      <c r="F141">
        <v>2</v>
      </c>
      <c r="G141">
        <v>0.9</v>
      </c>
      <c r="H141">
        <v>0.40899999999999997</v>
      </c>
      <c r="I141">
        <v>98</v>
      </c>
      <c r="J141">
        <v>58</v>
      </c>
      <c r="K141">
        <v>23.9320299058909</v>
      </c>
      <c r="L141">
        <f t="shared" si="6"/>
        <v>81.9320299058909</v>
      </c>
      <c r="M141">
        <v>31.780866377115998</v>
      </c>
      <c r="N141">
        <v>24.06</v>
      </c>
      <c r="O141">
        <v>7253.2102333844396</v>
      </c>
      <c r="P141">
        <v>1000</v>
      </c>
      <c r="Q141">
        <v>1.9916448051270901</v>
      </c>
      <c r="R141">
        <v>0.19239424662348401</v>
      </c>
      <c r="S141">
        <v>0.31092129711436201</v>
      </c>
      <c r="T141">
        <f t="shared" si="7"/>
        <v>0.13207079283722675</v>
      </c>
      <c r="U141">
        <f t="shared" si="8"/>
        <v>0.95793722613816945</v>
      </c>
    </row>
    <row r="142" spans="1:21" x14ac:dyDescent="0.4">
      <c r="A142">
        <v>141</v>
      </c>
      <c r="B142" t="s">
        <v>17</v>
      </c>
      <c r="C142" t="s">
        <v>18</v>
      </c>
      <c r="D142" t="s">
        <v>20</v>
      </c>
      <c r="E142">
        <v>24</v>
      </c>
      <c r="F142">
        <v>0</v>
      </c>
      <c r="G142">
        <v>26</v>
      </c>
      <c r="H142">
        <v>0.69299999999999995</v>
      </c>
      <c r="I142">
        <v>70</v>
      </c>
      <c r="J142">
        <v>58</v>
      </c>
      <c r="K142">
        <v>24.038695275316702</v>
      </c>
      <c r="L142">
        <f t="shared" si="6"/>
        <v>82.038695275316698</v>
      </c>
      <c r="M142">
        <v>39.207519761279997</v>
      </c>
      <c r="N142">
        <v>24.06</v>
      </c>
      <c r="O142">
        <v>1367.93877337559</v>
      </c>
      <c r="P142">
        <v>1000</v>
      </c>
      <c r="Q142">
        <v>4.4138369063905598</v>
      </c>
      <c r="R142">
        <v>47.3385956548331</v>
      </c>
      <c r="S142">
        <v>9.5855019365835001E-2</v>
      </c>
      <c r="T142">
        <f t="shared" si="7"/>
        <v>0.20752925202067052</v>
      </c>
      <c r="U142">
        <f t="shared" si="8"/>
        <v>0.28388731044870968</v>
      </c>
    </row>
    <row r="143" spans="1:21" x14ac:dyDescent="0.4">
      <c r="A143">
        <v>142</v>
      </c>
      <c r="B143" t="s">
        <v>17</v>
      </c>
      <c r="C143" t="s">
        <v>18</v>
      </c>
      <c r="D143" t="s">
        <v>20</v>
      </c>
      <c r="E143">
        <v>23.6</v>
      </c>
      <c r="F143">
        <v>0</v>
      </c>
      <c r="G143">
        <v>8.6999999999999993</v>
      </c>
      <c r="H143">
        <v>0.53400000000000003</v>
      </c>
      <c r="I143">
        <v>84</v>
      </c>
      <c r="J143">
        <v>57</v>
      </c>
      <c r="K143">
        <v>23.0740150095336</v>
      </c>
      <c r="L143">
        <f>J143+K143</f>
        <v>80.074015009533596</v>
      </c>
      <c r="M143">
        <v>35.503000668416</v>
      </c>
      <c r="N143">
        <v>24.06</v>
      </c>
      <c r="O143">
        <v>683.40778024862698</v>
      </c>
      <c r="P143">
        <v>1000</v>
      </c>
      <c r="Q143">
        <v>8.4247982137202992</v>
      </c>
      <c r="R143">
        <v>65.594726674217299</v>
      </c>
      <c r="S143">
        <v>8.2152236171492296E-2</v>
      </c>
      <c r="T143">
        <f t="shared" si="7"/>
        <v>0.72853826299724567</v>
      </c>
      <c r="U143">
        <f t="shared" si="8"/>
        <v>0.49788871714113814</v>
      </c>
    </row>
    <row r="144" spans="1:21" x14ac:dyDescent="0.4">
      <c r="A144">
        <v>143</v>
      </c>
      <c r="B144" t="s">
        <v>17</v>
      </c>
      <c r="C144" t="s">
        <v>18</v>
      </c>
      <c r="D144" t="s">
        <v>23</v>
      </c>
      <c r="E144">
        <v>23</v>
      </c>
      <c r="F144">
        <v>0</v>
      </c>
      <c r="G144">
        <v>0</v>
      </c>
      <c r="H144">
        <v>0.38400000000000001</v>
      </c>
      <c r="I144">
        <v>98</v>
      </c>
      <c r="J144">
        <v>57</v>
      </c>
      <c r="K144">
        <v>23.860547121545402</v>
      </c>
      <c r="L144">
        <f t="shared" si="6"/>
        <v>80.860547121545409</v>
      </c>
      <c r="M144">
        <v>31.543770859519999</v>
      </c>
      <c r="N144">
        <v>24.06</v>
      </c>
      <c r="O144">
        <v>1058.74656923156</v>
      </c>
      <c r="P144">
        <v>1000</v>
      </c>
      <c r="Q144">
        <v>13.738500380587499</v>
      </c>
      <c r="R144">
        <v>4.0311340482354403</v>
      </c>
      <c r="S144">
        <v>0.31381553671134599</v>
      </c>
      <c r="T144">
        <f t="shared" si="7"/>
        <v>1.0174399303199884</v>
      </c>
      <c r="U144">
        <f t="shared" si="8"/>
        <v>1.0772110356254851</v>
      </c>
    </row>
    <row r="145" spans="1:21" x14ac:dyDescent="0.4">
      <c r="A145">
        <v>144</v>
      </c>
      <c r="B145" t="s">
        <v>17</v>
      </c>
      <c r="C145" t="s">
        <v>18</v>
      </c>
      <c r="D145" t="s">
        <v>20</v>
      </c>
      <c r="E145">
        <v>22.9</v>
      </c>
      <c r="F145">
        <v>0</v>
      </c>
      <c r="G145">
        <v>33.200000000000003</v>
      </c>
      <c r="H145">
        <v>0.78700000000000003</v>
      </c>
      <c r="I145">
        <v>86</v>
      </c>
      <c r="J145">
        <v>57</v>
      </c>
      <c r="K145">
        <v>23.011307831035399</v>
      </c>
      <c r="L145">
        <f t="shared" si="6"/>
        <v>80.011307831035396</v>
      </c>
      <c r="M145">
        <v>39.754622049543997</v>
      </c>
      <c r="N145">
        <v>24.06</v>
      </c>
      <c r="O145">
        <v>2835.3774235301398</v>
      </c>
      <c r="P145">
        <v>1000</v>
      </c>
      <c r="Q145">
        <v>4.2866207165011199</v>
      </c>
      <c r="R145">
        <v>55.088286268506302</v>
      </c>
      <c r="S145">
        <v>0.48244895581761199</v>
      </c>
      <c r="T145">
        <f t="shared" si="7"/>
        <v>7.8048154276577311E-2</v>
      </c>
      <c r="U145">
        <f t="shared" si="8"/>
        <v>0.22129597458400468</v>
      </c>
    </row>
    <row r="146" spans="1:21" x14ac:dyDescent="0.4">
      <c r="A146">
        <v>145</v>
      </c>
      <c r="B146" t="s">
        <v>17</v>
      </c>
      <c r="C146" t="s">
        <v>18</v>
      </c>
      <c r="D146" t="s">
        <v>19</v>
      </c>
      <c r="E146">
        <v>23.3</v>
      </c>
      <c r="F146">
        <v>0</v>
      </c>
      <c r="G146">
        <v>16.600000000000001</v>
      </c>
      <c r="H146">
        <v>0.67900000000000005</v>
      </c>
      <c r="I146">
        <v>82</v>
      </c>
      <c r="J146">
        <v>56</v>
      </c>
      <c r="K146">
        <v>24.722078497217101</v>
      </c>
      <c r="L146">
        <f t="shared" si="6"/>
        <v>80.722078497217097</v>
      </c>
      <c r="M146">
        <v>37.743774436700001</v>
      </c>
      <c r="N146">
        <v>24.06</v>
      </c>
      <c r="O146">
        <v>2987.7353996789502</v>
      </c>
      <c r="P146">
        <v>1000</v>
      </c>
      <c r="Q146">
        <v>22.861425736868501</v>
      </c>
      <c r="R146">
        <v>92.493605889108096</v>
      </c>
      <c r="S146">
        <v>0.41608546079145597</v>
      </c>
      <c r="T146">
        <f t="shared" si="7"/>
        <v>0.10317785825838237</v>
      </c>
      <c r="U146">
        <f t="shared" si="8"/>
        <v>0.30826813958162613</v>
      </c>
    </row>
    <row r="147" spans="1:21" x14ac:dyDescent="0.4">
      <c r="A147">
        <v>146</v>
      </c>
      <c r="B147" t="s">
        <v>17</v>
      </c>
      <c r="C147" t="s">
        <v>18</v>
      </c>
      <c r="D147" t="s">
        <v>19</v>
      </c>
      <c r="E147">
        <v>24.5</v>
      </c>
      <c r="F147">
        <v>0</v>
      </c>
      <c r="G147">
        <v>38.6</v>
      </c>
      <c r="H147">
        <v>0.91800000000000004</v>
      </c>
      <c r="I147">
        <v>80</v>
      </c>
      <c r="J147">
        <v>56</v>
      </c>
      <c r="K147">
        <v>25.072126130732499</v>
      </c>
      <c r="L147">
        <f t="shared" si="6"/>
        <v>81.072126130732499</v>
      </c>
      <c r="M147">
        <v>43.887885316039998</v>
      </c>
      <c r="N147">
        <v>24.06</v>
      </c>
      <c r="O147">
        <v>2017.6676566958499</v>
      </c>
      <c r="P147">
        <v>1000</v>
      </c>
      <c r="Q147">
        <v>57.686303242817701</v>
      </c>
      <c r="R147">
        <v>12.967014802931599</v>
      </c>
      <c r="S147">
        <v>6.5568919693317004E-2</v>
      </c>
      <c r="T147">
        <f t="shared" si="7"/>
        <v>7.9923119041811236E-2</v>
      </c>
      <c r="U147">
        <f t="shared" si="8"/>
        <v>0.16125829231291472</v>
      </c>
    </row>
    <row r="148" spans="1:21" x14ac:dyDescent="0.4">
      <c r="A148">
        <v>147</v>
      </c>
      <c r="B148" t="s">
        <v>17</v>
      </c>
      <c r="C148" t="s">
        <v>18</v>
      </c>
      <c r="D148" t="s">
        <v>19</v>
      </c>
      <c r="E148">
        <v>26.4</v>
      </c>
      <c r="F148">
        <v>0</v>
      </c>
      <c r="G148">
        <v>72.900000000000006</v>
      </c>
      <c r="H148">
        <v>1.004</v>
      </c>
      <c r="I148">
        <v>60</v>
      </c>
      <c r="J148">
        <v>56</v>
      </c>
      <c r="K148">
        <v>26.561266301194799</v>
      </c>
      <c r="L148">
        <f t="shared" si="6"/>
        <v>82.561266301194792</v>
      </c>
      <c r="M148">
        <v>49.583790884735997</v>
      </c>
      <c r="N148">
        <v>24.06</v>
      </c>
      <c r="O148">
        <v>3044.1164778980001</v>
      </c>
      <c r="P148">
        <v>1000</v>
      </c>
      <c r="Q148">
        <v>20.3155820476717</v>
      </c>
      <c r="R148">
        <v>90.882877280574903</v>
      </c>
      <c r="S148">
        <v>0.24628360038793201</v>
      </c>
      <c r="T148">
        <f t="shared" si="7"/>
        <v>3.9547122718547399E-2</v>
      </c>
      <c r="U148">
        <f t="shared" si="8"/>
        <v>0.12038604792098451</v>
      </c>
    </row>
    <row r="149" spans="1:21" x14ac:dyDescent="0.4">
      <c r="A149">
        <v>148</v>
      </c>
      <c r="B149" t="s">
        <v>17</v>
      </c>
      <c r="C149" t="s">
        <v>18</v>
      </c>
      <c r="D149" t="s">
        <v>22</v>
      </c>
      <c r="E149">
        <v>23.5</v>
      </c>
      <c r="F149">
        <v>6.5</v>
      </c>
      <c r="G149">
        <v>1.8</v>
      </c>
      <c r="H149">
        <v>0.28100000000000003</v>
      </c>
      <c r="I149">
        <v>96</v>
      </c>
      <c r="J149">
        <v>55</v>
      </c>
      <c r="K149">
        <v>26.533673971714201</v>
      </c>
      <c r="L149">
        <f t="shared" si="6"/>
        <v>81.533673971714194</v>
      </c>
      <c r="M149">
        <v>29.864957324079999</v>
      </c>
      <c r="N149">
        <v>24.06</v>
      </c>
      <c r="O149">
        <v>6584.3925822792498</v>
      </c>
      <c r="P149">
        <v>1000</v>
      </c>
      <c r="Q149">
        <v>4.0448347623151903</v>
      </c>
      <c r="R149">
        <v>17.1856341950445</v>
      </c>
      <c r="S149">
        <v>0.48493199953995297</v>
      </c>
      <c r="T149">
        <f t="shared" si="7"/>
        <v>0.34960148512834516</v>
      </c>
      <c r="U149">
        <f t="shared" si="8"/>
        <v>2.3019134254328857</v>
      </c>
    </row>
    <row r="150" spans="1:21" x14ac:dyDescent="0.4">
      <c r="A150">
        <v>149</v>
      </c>
      <c r="B150" t="s">
        <v>17</v>
      </c>
      <c r="C150" t="s">
        <v>18</v>
      </c>
      <c r="D150" t="s">
        <v>22</v>
      </c>
      <c r="E150">
        <v>21</v>
      </c>
      <c r="F150">
        <v>2</v>
      </c>
      <c r="G150">
        <v>0</v>
      </c>
      <c r="H150">
        <v>0.123</v>
      </c>
      <c r="I150">
        <v>100</v>
      </c>
      <c r="J150">
        <v>54</v>
      </c>
      <c r="K150">
        <v>24.556028869230101</v>
      </c>
      <c r="L150">
        <f t="shared" si="6"/>
        <v>78.556028869230104</v>
      </c>
      <c r="M150">
        <v>23.578775289479999</v>
      </c>
      <c r="N150">
        <v>24.06</v>
      </c>
      <c r="O150">
        <v>7023.4960908836001</v>
      </c>
      <c r="P150">
        <v>1000</v>
      </c>
      <c r="Q150">
        <v>1.1146773616499801</v>
      </c>
      <c r="R150">
        <v>47.960423422781197</v>
      </c>
      <c r="S150">
        <v>0.31494802032193803</v>
      </c>
      <c r="T150">
        <f t="shared" si="7"/>
        <v>36.735972765792638</v>
      </c>
      <c r="U150">
        <f t="shared" si="8"/>
        <v>258.01496111535101</v>
      </c>
    </row>
    <row r="151" spans="1:21" x14ac:dyDescent="0.4">
      <c r="A151">
        <v>150</v>
      </c>
      <c r="B151" t="s">
        <v>17</v>
      </c>
      <c r="C151" t="s">
        <v>18</v>
      </c>
      <c r="D151" t="s">
        <v>23</v>
      </c>
      <c r="E151">
        <v>23</v>
      </c>
      <c r="F151">
        <v>0.5</v>
      </c>
      <c r="G151">
        <v>1.8</v>
      </c>
      <c r="H151">
        <v>0.41399999999999998</v>
      </c>
      <c r="I151">
        <v>96</v>
      </c>
      <c r="J151">
        <v>54</v>
      </c>
      <c r="K151">
        <v>26.1703890336596</v>
      </c>
      <c r="L151">
        <f t="shared" si="6"/>
        <v>80.170389033659603</v>
      </c>
      <c r="M151">
        <v>31.471377560960001</v>
      </c>
      <c r="N151">
        <v>24.06</v>
      </c>
      <c r="O151">
        <v>2128.9229368011702</v>
      </c>
      <c r="P151">
        <v>1000</v>
      </c>
      <c r="Q151">
        <v>9.5904794276983605</v>
      </c>
      <c r="R151">
        <v>27.4117488204345</v>
      </c>
      <c r="S151">
        <v>0.33176035852747399</v>
      </c>
      <c r="T151">
        <f t="shared" si="7"/>
        <v>0.47501267108171769</v>
      </c>
      <c r="U151">
        <f t="shared" si="8"/>
        <v>1.0112653707370589</v>
      </c>
    </row>
    <row r="152" spans="1:21" x14ac:dyDescent="0.4">
      <c r="A152">
        <v>151</v>
      </c>
      <c r="B152" t="s">
        <v>17</v>
      </c>
      <c r="C152" t="s">
        <v>18</v>
      </c>
      <c r="D152" t="s">
        <v>20</v>
      </c>
      <c r="E152">
        <v>25.3</v>
      </c>
      <c r="F152">
        <v>0</v>
      </c>
      <c r="G152">
        <v>40.799999999999997</v>
      </c>
      <c r="H152">
        <v>0.86799999999999999</v>
      </c>
      <c r="I152">
        <v>88</v>
      </c>
      <c r="J152">
        <v>54</v>
      </c>
      <c r="K152">
        <v>24.938984843618702</v>
      </c>
      <c r="L152">
        <f t="shared" si="6"/>
        <v>78.938984843618698</v>
      </c>
      <c r="M152">
        <v>44.608421609007998</v>
      </c>
      <c r="N152">
        <v>24.06</v>
      </c>
      <c r="O152">
        <v>5348.1424940970301</v>
      </c>
      <c r="P152">
        <v>1000</v>
      </c>
      <c r="Q152">
        <v>4.1858721247818798</v>
      </c>
      <c r="R152">
        <v>91.557513067310197</v>
      </c>
      <c r="S152">
        <v>8.7281856941866798E-2</v>
      </c>
      <c r="T152">
        <f t="shared" si="7"/>
        <v>3.203984308974827E-2</v>
      </c>
      <c r="U152">
        <f t="shared" si="8"/>
        <v>0.17135364633248382</v>
      </c>
    </row>
    <row r="153" spans="1:21" x14ac:dyDescent="0.4">
      <c r="A153">
        <v>152</v>
      </c>
      <c r="B153" t="s">
        <v>17</v>
      </c>
      <c r="C153" t="s">
        <v>18</v>
      </c>
      <c r="D153" t="s">
        <v>20</v>
      </c>
      <c r="E153">
        <v>25.3</v>
      </c>
      <c r="F153">
        <v>0</v>
      </c>
      <c r="G153">
        <v>34.6</v>
      </c>
      <c r="H153">
        <v>0.72299999999999998</v>
      </c>
      <c r="I153">
        <v>64</v>
      </c>
      <c r="J153">
        <v>53</v>
      </c>
      <c r="K153">
        <v>26.552675858839201</v>
      </c>
      <c r="L153">
        <f t="shared" si="6"/>
        <v>79.552675858839194</v>
      </c>
      <c r="M153">
        <v>42.205420009072</v>
      </c>
      <c r="N153">
        <v>24.06</v>
      </c>
      <c r="O153">
        <v>9052.7546367330906</v>
      </c>
      <c r="P153">
        <v>1000</v>
      </c>
      <c r="Q153">
        <v>4.4147402542689997</v>
      </c>
      <c r="R153">
        <v>52.136553301853297</v>
      </c>
      <c r="S153">
        <v>7.0591025166371904E-2</v>
      </c>
      <c r="T153">
        <f t="shared" si="7"/>
        <v>2.6515207895895395E-2</v>
      </c>
      <c r="U153">
        <f t="shared" si="8"/>
        <v>0.24003567122350891</v>
      </c>
    </row>
    <row r="154" spans="1:21" x14ac:dyDescent="0.4">
      <c r="A154">
        <v>153</v>
      </c>
      <c r="B154" t="s">
        <v>17</v>
      </c>
      <c r="C154" t="s">
        <v>18</v>
      </c>
      <c r="D154" t="s">
        <v>25</v>
      </c>
      <c r="E154">
        <v>24.9</v>
      </c>
      <c r="F154">
        <v>0</v>
      </c>
      <c r="G154">
        <v>92.6</v>
      </c>
      <c r="H154">
        <v>1.0449999999999999</v>
      </c>
      <c r="I154">
        <v>24</v>
      </c>
      <c r="J154">
        <v>53</v>
      </c>
      <c r="K154">
        <v>25.4064373395993</v>
      </c>
      <c r="L154">
        <f t="shared" si="6"/>
        <v>78.406437339599307</v>
      </c>
      <c r="M154">
        <v>48.19883323482</v>
      </c>
      <c r="N154">
        <v>24.06</v>
      </c>
      <c r="O154">
        <v>1267.6531875210501</v>
      </c>
      <c r="P154">
        <v>1000</v>
      </c>
      <c r="Q154">
        <v>5.3299116934808097</v>
      </c>
      <c r="R154">
        <v>54.3038740860232</v>
      </c>
      <c r="S154">
        <v>0.101380444059643</v>
      </c>
      <c r="T154">
        <f t="shared" si="7"/>
        <v>9.0736974176732391E-2</v>
      </c>
      <c r="U154">
        <f t="shared" si="8"/>
        <v>0.11502301454115001</v>
      </c>
    </row>
    <row r="155" spans="1:21" x14ac:dyDescent="0.4">
      <c r="A155">
        <v>154</v>
      </c>
      <c r="B155" t="s">
        <v>17</v>
      </c>
      <c r="C155" t="s">
        <v>18</v>
      </c>
      <c r="D155" t="s">
        <v>22</v>
      </c>
      <c r="E155">
        <v>21</v>
      </c>
      <c r="F155">
        <v>12.5</v>
      </c>
      <c r="G155">
        <v>0</v>
      </c>
      <c r="H155">
        <v>0.17699999999999999</v>
      </c>
      <c r="I155">
        <v>98</v>
      </c>
      <c r="J155">
        <v>52</v>
      </c>
      <c r="K155">
        <v>26.572319886019098</v>
      </c>
      <c r="L155">
        <f t="shared" si="6"/>
        <v>78.572319886019102</v>
      </c>
      <c r="M155">
        <v>24.693983061600001</v>
      </c>
      <c r="N155">
        <v>24.06</v>
      </c>
      <c r="O155">
        <v>8452.8838026811209</v>
      </c>
      <c r="P155">
        <v>1000</v>
      </c>
      <c r="Q155">
        <v>37.223704298168897</v>
      </c>
      <c r="R155">
        <v>56.788995861181697</v>
      </c>
      <c r="S155">
        <v>0.35164707686019903</v>
      </c>
      <c r="T155">
        <f t="shared" si="7"/>
        <v>1.3994702723233101</v>
      </c>
      <c r="U155">
        <f t="shared" si="8"/>
        <v>11.829559597255445</v>
      </c>
    </row>
    <row r="156" spans="1:21" x14ac:dyDescent="0.4">
      <c r="A156">
        <v>155</v>
      </c>
      <c r="B156" t="s">
        <v>17</v>
      </c>
      <c r="C156" t="s">
        <v>18</v>
      </c>
      <c r="D156" t="s">
        <v>20</v>
      </c>
      <c r="E156">
        <v>24.2</v>
      </c>
      <c r="F156">
        <v>0</v>
      </c>
      <c r="G156">
        <v>48.7</v>
      </c>
      <c r="H156">
        <v>0.77500000000000002</v>
      </c>
      <c r="I156">
        <v>62</v>
      </c>
      <c r="J156">
        <v>51</v>
      </c>
      <c r="K156">
        <v>24.564295118930101</v>
      </c>
      <c r="L156">
        <f t="shared" si="6"/>
        <v>75.564295118930104</v>
      </c>
      <c r="M156">
        <v>40.874340921200002</v>
      </c>
      <c r="N156">
        <v>24.06</v>
      </c>
      <c r="O156">
        <v>3938.42505813353</v>
      </c>
      <c r="P156">
        <v>1000</v>
      </c>
      <c r="Q156">
        <v>2.8758063365018498</v>
      </c>
      <c r="R156">
        <v>37.833667680085597</v>
      </c>
      <c r="S156">
        <v>0.49945071605243901</v>
      </c>
      <c r="T156">
        <f t="shared" si="7"/>
        <v>5.778469775207129E-2</v>
      </c>
      <c r="U156">
        <f t="shared" si="8"/>
        <v>0.22758070160342986</v>
      </c>
    </row>
    <row r="157" spans="1:21" x14ac:dyDescent="0.4">
      <c r="A157">
        <v>156</v>
      </c>
      <c r="B157" t="s">
        <v>17</v>
      </c>
      <c r="C157" t="s">
        <v>18</v>
      </c>
      <c r="D157" t="s">
        <v>24</v>
      </c>
      <c r="E157">
        <v>25.2</v>
      </c>
      <c r="F157">
        <v>0</v>
      </c>
      <c r="G157">
        <v>64.2</v>
      </c>
      <c r="H157">
        <v>0.88400000000000001</v>
      </c>
      <c r="I157">
        <v>36</v>
      </c>
      <c r="J157">
        <v>50</v>
      </c>
      <c r="K157">
        <v>24.017362384546399</v>
      </c>
      <c r="L157">
        <f t="shared" si="6"/>
        <v>74.017362384546402</v>
      </c>
      <c r="M157">
        <v>45.560274492479998</v>
      </c>
      <c r="N157">
        <v>24.06</v>
      </c>
      <c r="O157">
        <v>6196.5997155063196</v>
      </c>
      <c r="P157">
        <v>1000</v>
      </c>
      <c r="Q157">
        <v>33.528338793839403</v>
      </c>
      <c r="R157">
        <v>29.8934116962464</v>
      </c>
      <c r="S157">
        <v>0.284891303650121</v>
      </c>
      <c r="T157">
        <f t="shared" si="7"/>
        <v>2.5553251635435145E-2</v>
      </c>
      <c r="U157">
        <f t="shared" si="8"/>
        <v>0.15834327181439878</v>
      </c>
    </row>
    <row r="158" spans="1:21" x14ac:dyDescent="0.4">
      <c r="A158">
        <v>157</v>
      </c>
      <c r="B158" t="s">
        <v>17</v>
      </c>
      <c r="C158" t="s">
        <v>18</v>
      </c>
      <c r="D158" t="s">
        <v>25</v>
      </c>
      <c r="E158">
        <v>24.1</v>
      </c>
      <c r="F158">
        <v>0</v>
      </c>
      <c r="G158">
        <v>67</v>
      </c>
      <c r="H158">
        <v>0.85</v>
      </c>
      <c r="I158">
        <v>22</v>
      </c>
      <c r="J158">
        <v>50</v>
      </c>
      <c r="K158">
        <v>25.059101511620501</v>
      </c>
      <c r="L158">
        <f t="shared" si="6"/>
        <v>75.059101511620497</v>
      </c>
      <c r="M158">
        <v>43.732756713999997</v>
      </c>
      <c r="N158">
        <v>24.06</v>
      </c>
      <c r="O158">
        <v>7145.8388893335496</v>
      </c>
      <c r="P158">
        <v>1000</v>
      </c>
      <c r="Q158">
        <v>12.402257259553</v>
      </c>
      <c r="R158">
        <v>9.22955680763787</v>
      </c>
      <c r="S158">
        <v>0.43881443094817502</v>
      </c>
      <c r="T158">
        <f t="shared" si="7"/>
        <v>2.4023739761368391E-2</v>
      </c>
      <c r="U158">
        <f t="shared" si="8"/>
        <v>0.17166977385401491</v>
      </c>
    </row>
    <row r="159" spans="1:21" x14ac:dyDescent="0.4">
      <c r="A159">
        <v>158</v>
      </c>
      <c r="B159" t="s">
        <v>17</v>
      </c>
      <c r="C159" t="s">
        <v>18</v>
      </c>
      <c r="D159" t="s">
        <v>24</v>
      </c>
      <c r="E159">
        <v>25.3</v>
      </c>
      <c r="F159">
        <v>0</v>
      </c>
      <c r="G159">
        <v>90.7</v>
      </c>
      <c r="H159">
        <v>0.96299999999999997</v>
      </c>
      <c r="I159">
        <v>26</v>
      </c>
      <c r="J159">
        <v>50</v>
      </c>
      <c r="K159">
        <v>24.910519664438102</v>
      </c>
      <c r="L159">
        <f t="shared" si="6"/>
        <v>74.910519664438098</v>
      </c>
      <c r="M159">
        <v>47.617994566504002</v>
      </c>
      <c r="N159">
        <v>24.06</v>
      </c>
      <c r="O159">
        <v>5651.3342702891196</v>
      </c>
      <c r="P159">
        <v>1000</v>
      </c>
      <c r="Q159">
        <v>1.91305220992174</v>
      </c>
      <c r="R159">
        <v>18.007992458715599</v>
      </c>
      <c r="S159">
        <v>0.171577768224868</v>
      </c>
      <c r="T159">
        <f t="shared" si="7"/>
        <v>2.3179444320631844E-2</v>
      </c>
      <c r="U159">
        <f t="shared" si="8"/>
        <v>0.13099478805544523</v>
      </c>
    </row>
    <row r="160" spans="1:21" x14ac:dyDescent="0.4">
      <c r="A160">
        <v>159</v>
      </c>
      <c r="B160" t="s">
        <v>17</v>
      </c>
      <c r="C160" t="s">
        <v>18</v>
      </c>
      <c r="D160" t="s">
        <v>25</v>
      </c>
      <c r="E160">
        <v>25.2</v>
      </c>
      <c r="F160">
        <v>0</v>
      </c>
      <c r="G160">
        <v>94.5</v>
      </c>
      <c r="H160">
        <v>0.95699999999999996</v>
      </c>
      <c r="I160">
        <v>16</v>
      </c>
      <c r="J160">
        <v>49</v>
      </c>
      <c r="K160">
        <v>25.540875643651901</v>
      </c>
      <c r="L160">
        <f t="shared" si="6"/>
        <v>74.540875643651901</v>
      </c>
      <c r="M160">
        <v>47.834403994223997</v>
      </c>
      <c r="N160">
        <v>24.06</v>
      </c>
      <c r="O160">
        <v>564.07528444324896</v>
      </c>
      <c r="P160">
        <v>1000</v>
      </c>
      <c r="Q160">
        <v>1.9952475278461801</v>
      </c>
      <c r="R160">
        <v>36.751620835758899</v>
      </c>
      <c r="S160">
        <v>7.3065540918948596E-2</v>
      </c>
      <c r="T160">
        <f t="shared" si="7"/>
        <v>0.2300129147289969</v>
      </c>
      <c r="U160">
        <f t="shared" si="8"/>
        <v>0.12974460030137969</v>
      </c>
    </row>
    <row r="161" spans="1:21" x14ac:dyDescent="0.4">
      <c r="A161">
        <v>160</v>
      </c>
      <c r="B161" t="s">
        <v>17</v>
      </c>
      <c r="C161" t="s">
        <v>18</v>
      </c>
      <c r="D161" t="s">
        <v>19</v>
      </c>
      <c r="E161">
        <v>22.7</v>
      </c>
      <c r="F161">
        <v>0</v>
      </c>
      <c r="G161">
        <v>43.7</v>
      </c>
      <c r="H161">
        <v>0.73299999999999998</v>
      </c>
      <c r="I161">
        <v>52</v>
      </c>
      <c r="J161">
        <v>49</v>
      </c>
      <c r="K161">
        <v>25.353318687131001</v>
      </c>
      <c r="L161">
        <f t="shared" si="6"/>
        <v>74.353318687131008</v>
      </c>
      <c r="M161">
        <v>37.617410201887999</v>
      </c>
      <c r="N161">
        <v>24.06</v>
      </c>
      <c r="O161">
        <v>9244.1645434475704</v>
      </c>
      <c r="P161">
        <v>1000</v>
      </c>
      <c r="Q161">
        <v>3.07221771789535</v>
      </c>
      <c r="R161">
        <v>33.367176964583898</v>
      </c>
      <c r="S161">
        <v>0.112610210425903</v>
      </c>
      <c r="T161">
        <f t="shared" si="7"/>
        <v>2.9712373026550474E-2</v>
      </c>
      <c r="U161">
        <f t="shared" si="8"/>
        <v>0.27466606523372583</v>
      </c>
    </row>
    <row r="162" spans="1:21" x14ac:dyDescent="0.4">
      <c r="A162">
        <v>161</v>
      </c>
      <c r="B162" t="s">
        <v>17</v>
      </c>
      <c r="C162" t="s">
        <v>18</v>
      </c>
      <c r="D162" t="s">
        <v>19</v>
      </c>
      <c r="E162">
        <v>24.8</v>
      </c>
      <c r="F162">
        <v>0</v>
      </c>
      <c r="G162">
        <v>73.099999999999994</v>
      </c>
      <c r="H162">
        <v>0.85299999999999998</v>
      </c>
      <c r="I162">
        <v>42</v>
      </c>
      <c r="J162">
        <v>49</v>
      </c>
      <c r="K162">
        <v>23.569983848403101</v>
      </c>
      <c r="L162">
        <f t="shared" si="6"/>
        <v>72.569983848403098</v>
      </c>
      <c r="M162">
        <v>43.784817865375999</v>
      </c>
      <c r="N162">
        <v>24.06</v>
      </c>
      <c r="O162">
        <v>3565.9015921113701</v>
      </c>
      <c r="P162">
        <v>1000</v>
      </c>
      <c r="Q162">
        <v>11.013184530943899</v>
      </c>
      <c r="R162">
        <v>56.557901650510097</v>
      </c>
      <c r="S162">
        <v>0.13900516147071601</v>
      </c>
      <c r="T162">
        <f t="shared" si="7"/>
        <v>4.9858300470573227E-2</v>
      </c>
      <c r="U162">
        <f t="shared" si="8"/>
        <v>0.17778979302798417</v>
      </c>
    </row>
    <row r="163" spans="1:21" x14ac:dyDescent="0.4">
      <c r="A163">
        <v>162</v>
      </c>
      <c r="B163" t="s">
        <v>17</v>
      </c>
      <c r="C163" t="s">
        <v>18</v>
      </c>
      <c r="D163" t="s">
        <v>19</v>
      </c>
      <c r="E163">
        <v>25.6</v>
      </c>
      <c r="F163">
        <v>0</v>
      </c>
      <c r="G163">
        <v>82.3</v>
      </c>
      <c r="H163">
        <v>0.88700000000000001</v>
      </c>
      <c r="I163">
        <v>50</v>
      </c>
      <c r="J163">
        <v>48</v>
      </c>
      <c r="K163">
        <v>23.553665191763599</v>
      </c>
      <c r="L163">
        <f t="shared" si="6"/>
        <v>71.553665191763599</v>
      </c>
      <c r="M163">
        <v>46.171591529920001</v>
      </c>
      <c r="N163">
        <v>24.06</v>
      </c>
      <c r="O163">
        <v>8069.0044194416696</v>
      </c>
      <c r="P163">
        <v>1000</v>
      </c>
      <c r="Q163">
        <v>38.222589649040401</v>
      </c>
      <c r="R163">
        <v>58.143752908845897</v>
      </c>
      <c r="S163">
        <v>1.08092282592685E-2</v>
      </c>
      <c r="T163">
        <f t="shared" si="7"/>
        <v>1.9328583765952746E-2</v>
      </c>
      <c r="U163">
        <f t="shared" si="8"/>
        <v>0.15596242782902123</v>
      </c>
    </row>
    <row r="164" spans="1:21" x14ac:dyDescent="0.4">
      <c r="A164">
        <v>163</v>
      </c>
      <c r="B164" t="s">
        <v>17</v>
      </c>
      <c r="C164" t="s">
        <v>18</v>
      </c>
      <c r="D164" t="s">
        <v>21</v>
      </c>
      <c r="E164">
        <v>23.7</v>
      </c>
      <c r="F164">
        <v>11</v>
      </c>
      <c r="G164">
        <v>34.799999999999997</v>
      </c>
      <c r="H164">
        <v>0.51100000000000001</v>
      </c>
      <c r="I164">
        <v>72</v>
      </c>
      <c r="J164">
        <v>48</v>
      </c>
      <c r="K164">
        <v>23.616517889371899</v>
      </c>
      <c r="L164">
        <f t="shared" si="6"/>
        <v>71.616517889371892</v>
      </c>
      <c r="M164">
        <v>35.316226484015999</v>
      </c>
      <c r="N164">
        <v>24.06</v>
      </c>
      <c r="O164">
        <v>2751.0461364724401</v>
      </c>
      <c r="P164">
        <v>1000</v>
      </c>
      <c r="Q164">
        <v>4.6039760560935896</v>
      </c>
      <c r="R164">
        <v>39.5573491473762</v>
      </c>
      <c r="S164">
        <v>1.19895410721208E-2</v>
      </c>
      <c r="T164">
        <f t="shared" si="7"/>
        <v>0.19507702709029942</v>
      </c>
      <c r="U164">
        <f t="shared" si="8"/>
        <v>0.53666590169129769</v>
      </c>
    </row>
    <row r="165" spans="1:21" x14ac:dyDescent="0.4">
      <c r="A165">
        <v>164</v>
      </c>
      <c r="B165" t="s">
        <v>17</v>
      </c>
      <c r="C165" t="s">
        <v>18</v>
      </c>
      <c r="D165" t="s">
        <v>22</v>
      </c>
      <c r="E165">
        <v>21.7</v>
      </c>
      <c r="F165">
        <v>4</v>
      </c>
      <c r="G165">
        <v>0</v>
      </c>
      <c r="H165">
        <v>0.33700000000000002</v>
      </c>
      <c r="I165">
        <v>98</v>
      </c>
      <c r="J165">
        <v>48</v>
      </c>
      <c r="K165">
        <v>24.483321940425899</v>
      </c>
      <c r="L165">
        <f t="shared" si="6"/>
        <v>72.483321940425895</v>
      </c>
      <c r="M165">
        <v>28.956305880736</v>
      </c>
      <c r="N165">
        <v>24.06</v>
      </c>
      <c r="O165">
        <v>5342.2965687824699</v>
      </c>
      <c r="P165">
        <v>1000</v>
      </c>
      <c r="Q165">
        <v>1.8588587768207501</v>
      </c>
      <c r="R165">
        <v>61.433922076598897</v>
      </c>
      <c r="S165">
        <v>9.2684442437063003E-2</v>
      </c>
      <c r="T165">
        <f t="shared" si="7"/>
        <v>0.29195259361123699</v>
      </c>
      <c r="U165">
        <f t="shared" si="8"/>
        <v>1.5596973390964544</v>
      </c>
    </row>
    <row r="166" spans="1:21" x14ac:dyDescent="0.4">
      <c r="A166">
        <v>165</v>
      </c>
      <c r="B166" t="s">
        <v>17</v>
      </c>
      <c r="C166" t="s">
        <v>18</v>
      </c>
      <c r="D166" t="s">
        <v>22</v>
      </c>
      <c r="E166">
        <v>20</v>
      </c>
      <c r="F166">
        <v>16</v>
      </c>
      <c r="G166">
        <v>0</v>
      </c>
      <c r="H166">
        <v>0.17899999999999999</v>
      </c>
      <c r="I166">
        <v>100</v>
      </c>
      <c r="J166">
        <v>47</v>
      </c>
      <c r="K166">
        <v>25.336568033367499</v>
      </c>
      <c r="L166">
        <f t="shared" si="6"/>
        <v>72.336568033367499</v>
      </c>
      <c r="M166">
        <v>23.7832298696</v>
      </c>
      <c r="N166">
        <v>24.06</v>
      </c>
      <c r="O166">
        <v>6781.41249144224</v>
      </c>
      <c r="P166">
        <v>1000</v>
      </c>
      <c r="Q166">
        <v>8.6485114761842592</v>
      </c>
      <c r="R166">
        <v>49.457299219682703</v>
      </c>
      <c r="S166">
        <v>5.4326672915455697E-2</v>
      </c>
      <c r="T166">
        <f t="shared" si="7"/>
        <v>1.604953135996479</v>
      </c>
      <c r="U166">
        <f t="shared" si="8"/>
        <v>10.883849244625919</v>
      </c>
    </row>
    <row r="167" spans="1:21" x14ac:dyDescent="0.4">
      <c r="A167">
        <v>166</v>
      </c>
      <c r="B167" t="s">
        <v>17</v>
      </c>
      <c r="C167" t="s">
        <v>18</v>
      </c>
      <c r="D167" t="s">
        <v>22</v>
      </c>
      <c r="E167">
        <v>17</v>
      </c>
      <c r="F167">
        <v>11</v>
      </c>
      <c r="G167">
        <v>0</v>
      </c>
      <c r="H167">
        <v>7.4999999999999997E-2</v>
      </c>
      <c r="I167">
        <v>100</v>
      </c>
      <c r="J167">
        <v>47</v>
      </c>
      <c r="K167">
        <v>24.1385898051917</v>
      </c>
      <c r="L167">
        <f t="shared" si="6"/>
        <v>71.1385898051917</v>
      </c>
      <c r="M167">
        <v>18.441049751000001</v>
      </c>
      <c r="N167">
        <v>24.06</v>
      </c>
      <c r="O167">
        <v>86.043085876738999</v>
      </c>
      <c r="P167">
        <v>1000</v>
      </c>
      <c r="Q167">
        <v>29.7261107926421</v>
      </c>
      <c r="R167">
        <v>7.6685622182331503</v>
      </c>
      <c r="S167">
        <v>8.9427671042795004E-2</v>
      </c>
      <c r="T167">
        <f t="shared" si="7"/>
        <v>365.83664939651163</v>
      </c>
      <c r="U167">
        <f t="shared" si="8"/>
        <v>31.477714240882509</v>
      </c>
    </row>
    <row r="168" spans="1:21" x14ac:dyDescent="0.4">
      <c r="A168">
        <v>167</v>
      </c>
      <c r="B168" t="s">
        <v>17</v>
      </c>
      <c r="C168" t="s">
        <v>18</v>
      </c>
      <c r="D168" t="s">
        <v>21</v>
      </c>
      <c r="E168">
        <v>19.7</v>
      </c>
      <c r="F168">
        <v>19.5</v>
      </c>
      <c r="G168">
        <v>9.1999999999999993</v>
      </c>
      <c r="H168">
        <v>0.26500000000000001</v>
      </c>
      <c r="I168">
        <v>84</v>
      </c>
      <c r="J168">
        <v>46</v>
      </c>
      <c r="K168">
        <v>23.330621854950699</v>
      </c>
      <c r="L168">
        <f t="shared" si="6"/>
        <v>69.330621854950692</v>
      </c>
      <c r="M168">
        <v>25.31819665862</v>
      </c>
      <c r="N168">
        <v>24.06</v>
      </c>
      <c r="O168">
        <v>6875.13456197494</v>
      </c>
      <c r="P168">
        <v>1000</v>
      </c>
      <c r="Q168">
        <v>27.8615918802744</v>
      </c>
      <c r="R168">
        <v>5.4395836884705604</v>
      </c>
      <c r="S168">
        <v>3.5770993663596998E-2</v>
      </c>
      <c r="T168">
        <f t="shared" si="7"/>
        <v>0.44005750306343966</v>
      </c>
      <c r="U168">
        <f t="shared" si="8"/>
        <v>3.025454548567847</v>
      </c>
    </row>
    <row r="169" spans="1:21" x14ac:dyDescent="0.4">
      <c r="A169">
        <v>168</v>
      </c>
      <c r="B169" t="s">
        <v>17</v>
      </c>
      <c r="C169" t="s">
        <v>18</v>
      </c>
      <c r="D169" t="s">
        <v>20</v>
      </c>
      <c r="E169">
        <v>15.2</v>
      </c>
      <c r="F169">
        <v>0.5</v>
      </c>
      <c r="G169">
        <v>36.1</v>
      </c>
      <c r="H169">
        <v>0.51700000000000002</v>
      </c>
      <c r="I169">
        <v>64</v>
      </c>
      <c r="J169">
        <v>46</v>
      </c>
      <c r="K169">
        <v>25.7918145598824</v>
      </c>
      <c r="L169">
        <f t="shared" si="6"/>
        <v>71.791814559882397</v>
      </c>
      <c r="M169">
        <v>25.079233817024001</v>
      </c>
      <c r="N169">
        <v>24.06</v>
      </c>
      <c r="O169">
        <v>1856.1466975435901</v>
      </c>
      <c r="P169">
        <v>1000</v>
      </c>
      <c r="Q169">
        <v>14.148999999441999</v>
      </c>
      <c r="R169">
        <v>13.113783938663399</v>
      </c>
      <c r="S169">
        <v>0.15735903974128701</v>
      </c>
      <c r="T169">
        <f t="shared" si="7"/>
        <v>0.35304161167081555</v>
      </c>
      <c r="U169">
        <f t="shared" si="8"/>
        <v>0.65529702159825087</v>
      </c>
    </row>
    <row r="170" spans="1:21" x14ac:dyDescent="0.4">
      <c r="A170">
        <v>169</v>
      </c>
      <c r="B170" t="s">
        <v>17</v>
      </c>
      <c r="C170" t="s">
        <v>18</v>
      </c>
      <c r="D170" t="s">
        <v>24</v>
      </c>
      <c r="E170">
        <v>14.9</v>
      </c>
      <c r="F170">
        <v>0</v>
      </c>
      <c r="G170">
        <v>73.3</v>
      </c>
      <c r="H170">
        <v>0.8</v>
      </c>
      <c r="I170">
        <v>30</v>
      </c>
      <c r="J170">
        <v>46</v>
      </c>
      <c r="K170">
        <v>24.9295688031034</v>
      </c>
      <c r="L170">
        <f t="shared" si="6"/>
        <v>70.929568803103393</v>
      </c>
      <c r="M170">
        <v>29.141385382399999</v>
      </c>
      <c r="N170">
        <v>24.06</v>
      </c>
      <c r="O170">
        <v>7557.19861285963</v>
      </c>
      <c r="P170">
        <v>1000</v>
      </c>
      <c r="Q170">
        <v>2.3573045212586399</v>
      </c>
      <c r="R170">
        <v>51.745451027902099</v>
      </c>
      <c r="S170">
        <v>0.35435963192698899</v>
      </c>
      <c r="T170">
        <f t="shared" si="7"/>
        <v>3.5218417906805265E-2</v>
      </c>
      <c r="U170">
        <f t="shared" si="8"/>
        <v>0.26615257895241951</v>
      </c>
    </row>
    <row r="171" spans="1:21" x14ac:dyDescent="0.4">
      <c r="A171">
        <v>170</v>
      </c>
      <c r="B171" t="s">
        <v>17</v>
      </c>
      <c r="C171" t="s">
        <v>18</v>
      </c>
      <c r="D171" t="s">
        <v>24</v>
      </c>
      <c r="E171">
        <v>17.399999999999999</v>
      </c>
      <c r="F171">
        <v>0</v>
      </c>
      <c r="G171">
        <v>93.8</v>
      </c>
      <c r="H171">
        <v>0.90200000000000002</v>
      </c>
      <c r="I171">
        <v>28</v>
      </c>
      <c r="J171">
        <v>46</v>
      </c>
      <c r="K171">
        <v>25.821458299432301</v>
      </c>
      <c r="L171">
        <f t="shared" si="6"/>
        <v>71.821458299432294</v>
      </c>
      <c r="M171">
        <v>34.388883301103903</v>
      </c>
      <c r="N171">
        <v>24.06</v>
      </c>
      <c r="O171">
        <v>8747.38601482591</v>
      </c>
      <c r="P171">
        <v>1000</v>
      </c>
      <c r="Q171">
        <v>7.0006489885698704</v>
      </c>
      <c r="R171">
        <v>45.325660047574601</v>
      </c>
      <c r="S171">
        <v>7.6772401770510201E-2</v>
      </c>
      <c r="T171">
        <f t="shared" si="7"/>
        <v>2.1868563932083841E-2</v>
      </c>
      <c r="U171">
        <f t="shared" si="8"/>
        <v>0.19129277030383651</v>
      </c>
    </row>
    <row r="172" spans="1:21" x14ac:dyDescent="0.4">
      <c r="A172">
        <v>171</v>
      </c>
      <c r="B172" t="s">
        <v>17</v>
      </c>
      <c r="C172" t="s">
        <v>18</v>
      </c>
      <c r="D172" t="s">
        <v>19</v>
      </c>
      <c r="E172">
        <v>19.7</v>
      </c>
      <c r="F172">
        <v>0</v>
      </c>
      <c r="G172">
        <v>35.299999999999997</v>
      </c>
      <c r="H172">
        <v>0.63200000000000001</v>
      </c>
      <c r="I172">
        <v>70</v>
      </c>
      <c r="J172">
        <v>45</v>
      </c>
      <c r="K172">
        <v>25.278711427561898</v>
      </c>
      <c r="L172">
        <f t="shared" si="6"/>
        <v>70.278711427561902</v>
      </c>
      <c r="M172">
        <v>32.272853602399998</v>
      </c>
      <c r="N172">
        <v>24.06</v>
      </c>
      <c r="O172">
        <v>9618.7989984265405</v>
      </c>
      <c r="P172">
        <v>1000</v>
      </c>
      <c r="Q172">
        <v>0.27171709265941302</v>
      </c>
      <c r="R172">
        <v>1.8538498820843301</v>
      </c>
      <c r="S172">
        <v>0.108516708886294</v>
      </c>
      <c r="T172">
        <f t="shared" si="7"/>
        <v>4.0827196484863874E-2</v>
      </c>
      <c r="U172">
        <f t="shared" si="8"/>
        <v>0.39270859665717223</v>
      </c>
    </row>
    <row r="173" spans="1:21" x14ac:dyDescent="0.4">
      <c r="A173">
        <v>172</v>
      </c>
      <c r="B173" t="s">
        <v>17</v>
      </c>
      <c r="C173" t="s">
        <v>18</v>
      </c>
      <c r="D173" t="s">
        <v>24</v>
      </c>
      <c r="E173">
        <v>21.7</v>
      </c>
      <c r="F173">
        <v>0</v>
      </c>
      <c r="G173">
        <v>88.5</v>
      </c>
      <c r="H173">
        <v>0.86399999999999999</v>
      </c>
      <c r="I173">
        <v>18</v>
      </c>
      <c r="J173">
        <v>45</v>
      </c>
      <c r="K173">
        <v>23.944085636043699</v>
      </c>
      <c r="L173">
        <f t="shared" si="6"/>
        <v>68.944085636043695</v>
      </c>
      <c r="M173">
        <v>39.968645962239997</v>
      </c>
      <c r="N173">
        <v>24.06</v>
      </c>
      <c r="O173">
        <v>2772.3560787818201</v>
      </c>
      <c r="P173">
        <v>1000</v>
      </c>
      <c r="Q173">
        <v>7.61549659864197</v>
      </c>
      <c r="R173">
        <v>62.989604064387699</v>
      </c>
      <c r="S173">
        <v>0.201789508247852</v>
      </c>
      <c r="T173">
        <f t="shared" si="7"/>
        <v>6.6188547980001164E-2</v>
      </c>
      <c r="U173">
        <f t="shared" si="8"/>
        <v>0.1834982233380984</v>
      </c>
    </row>
    <row r="174" spans="1:21" x14ac:dyDescent="0.4">
      <c r="A174">
        <v>173</v>
      </c>
      <c r="B174" t="s">
        <v>17</v>
      </c>
      <c r="C174" t="s">
        <v>18</v>
      </c>
      <c r="D174" t="s">
        <v>25</v>
      </c>
      <c r="E174">
        <v>21.2</v>
      </c>
      <c r="F174">
        <v>0</v>
      </c>
      <c r="G174">
        <v>78.3</v>
      </c>
      <c r="H174">
        <v>0.82399999999999995</v>
      </c>
      <c r="I174">
        <v>24</v>
      </c>
      <c r="J174">
        <v>45</v>
      </c>
      <c r="K174">
        <v>23.6367446701096</v>
      </c>
      <c r="L174">
        <f t="shared" si="6"/>
        <v>68.636744670109607</v>
      </c>
      <c r="M174">
        <v>39.094597266944</v>
      </c>
      <c r="N174">
        <v>24.06</v>
      </c>
      <c r="O174">
        <v>2044.9677110825501</v>
      </c>
      <c r="P174">
        <v>1000</v>
      </c>
      <c r="Q174">
        <v>18.1656146345622</v>
      </c>
      <c r="R174">
        <v>22.567160147062001</v>
      </c>
      <c r="S174">
        <v>0.30168284609965801</v>
      </c>
      <c r="T174">
        <f t="shared" si="7"/>
        <v>9.6373583956471817E-2</v>
      </c>
      <c r="U174">
        <f t="shared" si="8"/>
        <v>0.19708086739228814</v>
      </c>
    </row>
    <row r="175" spans="1:21" x14ac:dyDescent="0.4">
      <c r="A175">
        <v>174</v>
      </c>
      <c r="B175" t="s">
        <v>17</v>
      </c>
      <c r="C175" t="s">
        <v>18</v>
      </c>
      <c r="D175" t="s">
        <v>20</v>
      </c>
      <c r="E175">
        <v>20.399999999999999</v>
      </c>
      <c r="F175">
        <v>0</v>
      </c>
      <c r="G175">
        <v>89.6</v>
      </c>
      <c r="H175">
        <v>0.85799999999999998</v>
      </c>
      <c r="I175">
        <v>50</v>
      </c>
      <c r="J175">
        <v>45</v>
      </c>
      <c r="K175">
        <v>25.3401233130555</v>
      </c>
      <c r="L175">
        <f t="shared" si="6"/>
        <v>70.3401233130555</v>
      </c>
      <c r="M175">
        <v>38.672945474784001</v>
      </c>
      <c r="N175">
        <v>24.06</v>
      </c>
      <c r="O175">
        <v>3222.5319329977401</v>
      </c>
      <c r="P175">
        <v>1000</v>
      </c>
      <c r="Q175">
        <v>14.4009928928094</v>
      </c>
      <c r="R175">
        <v>56.792868369498798</v>
      </c>
      <c r="S175">
        <v>0.45752423536238801</v>
      </c>
      <c r="T175">
        <f t="shared" si="7"/>
        <v>5.7324818613035393E-2</v>
      </c>
      <c r="U175">
        <f t="shared" si="8"/>
        <v>0.18473105853380978</v>
      </c>
    </row>
    <row r="176" spans="1:21" x14ac:dyDescent="0.4">
      <c r="A176">
        <v>175</v>
      </c>
      <c r="B176" t="s">
        <v>17</v>
      </c>
      <c r="C176" t="s">
        <v>18</v>
      </c>
      <c r="D176" t="s">
        <v>27</v>
      </c>
      <c r="E176">
        <v>19.3</v>
      </c>
      <c r="F176">
        <v>0</v>
      </c>
      <c r="G176">
        <v>0</v>
      </c>
      <c r="H176">
        <v>6.9000000000000006E-2</v>
      </c>
      <c r="I176">
        <v>100</v>
      </c>
      <c r="J176">
        <v>45</v>
      </c>
      <c r="K176">
        <v>23.5240282013309</v>
      </c>
      <c r="L176">
        <f t="shared" si="6"/>
        <v>68.524028201330907</v>
      </c>
      <c r="M176">
        <v>20.6621016277</v>
      </c>
      <c r="N176">
        <v>24.06</v>
      </c>
      <c r="O176">
        <v>1739.39909621996</v>
      </c>
      <c r="P176">
        <v>1000</v>
      </c>
      <c r="Q176">
        <v>4.0990494132466901</v>
      </c>
      <c r="R176">
        <v>95.617879721843195</v>
      </c>
      <c r="S176">
        <v>0.43801234339822798</v>
      </c>
      <c r="T176">
        <f t="shared" si="7"/>
        <v>18.305778439763944</v>
      </c>
      <c r="U176">
        <f t="shared" si="8"/>
        <v>31.841054473728242</v>
      </c>
    </row>
    <row r="177" spans="1:21" x14ac:dyDescent="0.4">
      <c r="A177">
        <v>176</v>
      </c>
      <c r="B177" t="s">
        <v>17</v>
      </c>
      <c r="C177" t="s">
        <v>18</v>
      </c>
      <c r="D177" t="s">
        <v>22</v>
      </c>
      <c r="E177">
        <v>19.100000000000001</v>
      </c>
      <c r="F177">
        <v>7.5</v>
      </c>
      <c r="G177">
        <v>0</v>
      </c>
      <c r="H177">
        <v>0.21099999999999999</v>
      </c>
      <c r="I177">
        <v>100</v>
      </c>
      <c r="J177">
        <v>44</v>
      </c>
      <c r="K177">
        <v>25.723522558076102</v>
      </c>
      <c r="L177">
        <f t="shared" si="6"/>
        <v>69.723522558076098</v>
      </c>
      <c r="M177">
        <v>23.463287225336</v>
      </c>
      <c r="N177">
        <v>24.06</v>
      </c>
      <c r="O177">
        <v>5400.8826526634502</v>
      </c>
      <c r="P177">
        <v>1000</v>
      </c>
      <c r="Q177">
        <v>3.1279029533118798</v>
      </c>
      <c r="R177">
        <v>76.266482920817495</v>
      </c>
      <c r="S177">
        <v>0.48755346570830799</v>
      </c>
      <c r="T177">
        <f t="shared" si="7"/>
        <v>1.177370108625551</v>
      </c>
      <c r="U177">
        <f t="shared" si="8"/>
        <v>6.3588377954402207</v>
      </c>
    </row>
    <row r="178" spans="1:21" x14ac:dyDescent="0.4">
      <c r="A178">
        <v>177</v>
      </c>
      <c r="B178" t="s">
        <v>17</v>
      </c>
      <c r="C178" t="s">
        <v>18</v>
      </c>
      <c r="D178" t="s">
        <v>24</v>
      </c>
      <c r="E178">
        <v>21</v>
      </c>
      <c r="F178">
        <v>0</v>
      </c>
      <c r="G178">
        <v>88.2</v>
      </c>
      <c r="H178">
        <v>0.84599999999999997</v>
      </c>
      <c r="I178">
        <v>12</v>
      </c>
      <c r="J178">
        <v>44</v>
      </c>
      <c r="K178">
        <v>26.654211474219501</v>
      </c>
      <c r="L178">
        <f t="shared" si="6"/>
        <v>70.654211474219494</v>
      </c>
      <c r="M178">
        <v>37.603566660719999</v>
      </c>
      <c r="N178">
        <v>24.06</v>
      </c>
      <c r="O178">
        <v>7593.0430426539897</v>
      </c>
      <c r="P178">
        <v>1000</v>
      </c>
      <c r="Q178">
        <v>1.98833973054377</v>
      </c>
      <c r="R178">
        <v>90.720029450285594</v>
      </c>
      <c r="S178">
        <v>3.02735861135272E-2</v>
      </c>
      <c r="T178">
        <f t="shared" si="7"/>
        <v>2.7594646078180053E-2</v>
      </c>
      <c r="U178">
        <f t="shared" si="8"/>
        <v>0.20952733541842425</v>
      </c>
    </row>
    <row r="179" spans="1:21" x14ac:dyDescent="0.4">
      <c r="A179">
        <v>178</v>
      </c>
      <c r="B179" t="s">
        <v>17</v>
      </c>
      <c r="C179" t="s">
        <v>18</v>
      </c>
      <c r="D179" t="s">
        <v>22</v>
      </c>
      <c r="E179">
        <v>19.3</v>
      </c>
      <c r="F179">
        <v>1</v>
      </c>
      <c r="G179">
        <v>0</v>
      </c>
      <c r="H179">
        <v>7.0000000000000007E-2</v>
      </c>
      <c r="I179">
        <v>100</v>
      </c>
      <c r="J179">
        <v>43</v>
      </c>
      <c r="K179">
        <v>23.059383280096</v>
      </c>
      <c r="L179">
        <f t="shared" si="6"/>
        <v>66.059383280096</v>
      </c>
      <c r="M179">
        <v>20.727234590319998</v>
      </c>
      <c r="N179">
        <v>24.06</v>
      </c>
      <c r="O179">
        <v>5014.6132586331896</v>
      </c>
      <c r="P179">
        <v>1000</v>
      </c>
      <c r="Q179">
        <v>13.1051316606955</v>
      </c>
      <c r="R179">
        <v>63.677226057785198</v>
      </c>
      <c r="S179">
        <v>0.381539634599531</v>
      </c>
      <c r="T179">
        <f t="shared" si="7"/>
        <v>6.6389555727197802</v>
      </c>
      <c r="U179">
        <f t="shared" si="8"/>
        <v>33.291794638437317</v>
      </c>
    </row>
    <row r="180" spans="1:21" x14ac:dyDescent="0.4">
      <c r="A180">
        <v>179</v>
      </c>
      <c r="B180" t="s">
        <v>17</v>
      </c>
      <c r="C180" t="s">
        <v>18</v>
      </c>
      <c r="D180" t="s">
        <v>22</v>
      </c>
      <c r="E180">
        <v>16.399999999999999</v>
      </c>
      <c r="F180">
        <v>19.5</v>
      </c>
      <c r="G180">
        <v>0</v>
      </c>
      <c r="H180">
        <v>0.125</v>
      </c>
      <c r="I180">
        <v>100</v>
      </c>
      <c r="J180">
        <v>43</v>
      </c>
      <c r="K180">
        <v>24.063920810704001</v>
      </c>
      <c r="L180">
        <f t="shared" si="6"/>
        <v>67.063920810704005</v>
      </c>
      <c r="M180">
        <v>18.750637766000001</v>
      </c>
      <c r="N180">
        <v>24.06</v>
      </c>
      <c r="O180">
        <v>2182.4318196884901</v>
      </c>
      <c r="P180">
        <v>1000</v>
      </c>
      <c r="Q180">
        <v>5.8883682673026598</v>
      </c>
      <c r="R180">
        <v>12.309734611495699</v>
      </c>
      <c r="S180">
        <v>0.467558489801634</v>
      </c>
      <c r="T180">
        <f t="shared" si="7"/>
        <v>61.354795083166906</v>
      </c>
      <c r="U180">
        <f t="shared" si="8"/>
        <v>133.90265707997037</v>
      </c>
    </row>
    <row r="181" spans="1:21" x14ac:dyDescent="0.4">
      <c r="A181">
        <v>180</v>
      </c>
      <c r="B181" t="s">
        <v>17</v>
      </c>
      <c r="C181" t="s">
        <v>18</v>
      </c>
      <c r="D181" t="s">
        <v>22</v>
      </c>
      <c r="E181">
        <v>19.399999999999999</v>
      </c>
      <c r="F181">
        <v>50</v>
      </c>
      <c r="G181">
        <v>0</v>
      </c>
      <c r="H181">
        <v>0.14499999999999999</v>
      </c>
      <c r="I181">
        <v>100</v>
      </c>
      <c r="J181">
        <v>43</v>
      </c>
      <c r="K181">
        <v>23.1191140847037</v>
      </c>
      <c r="L181">
        <f t="shared" si="6"/>
        <v>66.119114084703696</v>
      </c>
      <c r="M181">
        <v>22.523650484720001</v>
      </c>
      <c r="N181">
        <v>24.06</v>
      </c>
      <c r="O181">
        <v>828.13261612970405</v>
      </c>
      <c r="P181">
        <v>1000</v>
      </c>
      <c r="Q181">
        <v>4.21813008695276</v>
      </c>
      <c r="R181">
        <v>56.978260730024203</v>
      </c>
      <c r="S181">
        <v>7.2630207774915106E-2</v>
      </c>
      <c r="T181">
        <f t="shared" si="7"/>
        <v>33.383422005789399</v>
      </c>
      <c r="U181">
        <f t="shared" si="8"/>
        <v>27.645900601016304</v>
      </c>
    </row>
    <row r="182" spans="1:21" x14ac:dyDescent="0.4">
      <c r="A182">
        <v>181</v>
      </c>
      <c r="B182" t="s">
        <v>17</v>
      </c>
      <c r="C182" t="s">
        <v>18</v>
      </c>
      <c r="D182" t="s">
        <v>22</v>
      </c>
      <c r="E182">
        <v>18.600000000000001</v>
      </c>
      <c r="F182">
        <v>3</v>
      </c>
      <c r="G182">
        <v>0</v>
      </c>
      <c r="H182">
        <v>0.127</v>
      </c>
      <c r="I182">
        <v>100</v>
      </c>
      <c r="J182">
        <v>43</v>
      </c>
      <c r="K182">
        <v>26.4698154475854</v>
      </c>
      <c r="L182">
        <f t="shared" si="6"/>
        <v>69.469815447585404</v>
      </c>
      <c r="M182">
        <v>21.200675989392</v>
      </c>
      <c r="N182">
        <v>24.06</v>
      </c>
      <c r="O182">
        <v>5168.0449725811604</v>
      </c>
      <c r="P182">
        <v>1000</v>
      </c>
      <c r="Q182">
        <v>28.872179309728399</v>
      </c>
      <c r="R182">
        <v>29.717079389784701</v>
      </c>
      <c r="S182">
        <v>0.228555974606173</v>
      </c>
      <c r="T182">
        <f t="shared" si="7"/>
        <v>37.834160087194213</v>
      </c>
      <c r="U182">
        <f t="shared" si="8"/>
        <v>195.52864083045486</v>
      </c>
    </row>
    <row r="183" spans="1:21" x14ac:dyDescent="0.4">
      <c r="A183">
        <v>182</v>
      </c>
      <c r="B183" t="s">
        <v>17</v>
      </c>
      <c r="C183" t="s">
        <v>18</v>
      </c>
      <c r="D183" t="s">
        <v>22</v>
      </c>
      <c r="E183">
        <v>17.8</v>
      </c>
      <c r="F183">
        <v>9</v>
      </c>
      <c r="G183">
        <v>0</v>
      </c>
      <c r="H183">
        <v>5.8999999999999997E-2</v>
      </c>
      <c r="I183">
        <v>100</v>
      </c>
      <c r="J183">
        <v>43</v>
      </c>
      <c r="K183">
        <v>24.7161287693011</v>
      </c>
      <c r="L183">
        <f t="shared" si="6"/>
        <v>67.716128769301093</v>
      </c>
      <c r="M183">
        <v>19.021022781184001</v>
      </c>
      <c r="N183">
        <v>24.06</v>
      </c>
      <c r="O183">
        <v>420.06614589530699</v>
      </c>
      <c r="P183">
        <v>1000</v>
      </c>
      <c r="Q183">
        <v>0.54159729119718802</v>
      </c>
      <c r="R183">
        <v>10.6708627859604</v>
      </c>
      <c r="S183">
        <v>0.25129994815655099</v>
      </c>
      <c r="T183">
        <f t="shared" si="7"/>
        <v>78.869212778489114</v>
      </c>
      <c r="U183">
        <f t="shared" si="8"/>
        <v>33.130286241656819</v>
      </c>
    </row>
    <row r="184" spans="1:21" x14ac:dyDescent="0.4">
      <c r="A184">
        <v>183</v>
      </c>
      <c r="B184" t="s">
        <v>17</v>
      </c>
      <c r="C184" t="s">
        <v>18</v>
      </c>
      <c r="D184" t="s">
        <v>19</v>
      </c>
      <c r="E184">
        <v>18.5</v>
      </c>
      <c r="F184">
        <v>0</v>
      </c>
      <c r="G184">
        <v>87.9</v>
      </c>
      <c r="H184">
        <v>0.84799999999999998</v>
      </c>
      <c r="I184">
        <v>54</v>
      </c>
      <c r="J184">
        <v>42</v>
      </c>
      <c r="K184">
        <v>26.588773064607398</v>
      </c>
      <c r="L184">
        <f t="shared" si="6"/>
        <v>68.588773064607395</v>
      </c>
      <c r="M184">
        <v>34.438921571839998</v>
      </c>
      <c r="N184">
        <v>24.06</v>
      </c>
      <c r="O184">
        <v>3409.7145920980001</v>
      </c>
      <c r="P184">
        <v>1000</v>
      </c>
      <c r="Q184">
        <v>3.3676673542517102</v>
      </c>
      <c r="R184">
        <v>61.7183712257089</v>
      </c>
      <c r="S184">
        <v>0.38042267439833599</v>
      </c>
      <c r="T184">
        <f t="shared" si="7"/>
        <v>6.4337133722630294E-2</v>
      </c>
      <c r="U184">
        <f t="shared" si="8"/>
        <v>0.21937126366781282</v>
      </c>
    </row>
    <row r="185" spans="1:21" x14ac:dyDescent="0.4">
      <c r="A185">
        <v>184</v>
      </c>
      <c r="B185" t="s">
        <v>17</v>
      </c>
      <c r="C185" t="s">
        <v>18</v>
      </c>
      <c r="D185" t="s">
        <v>24</v>
      </c>
      <c r="E185">
        <v>20.7</v>
      </c>
      <c r="F185">
        <v>0</v>
      </c>
      <c r="G185">
        <v>75.7</v>
      </c>
      <c r="H185">
        <v>0.85099999999999998</v>
      </c>
      <c r="I185">
        <v>12</v>
      </c>
      <c r="J185">
        <v>42</v>
      </c>
      <c r="K185">
        <v>23.982331087994901</v>
      </c>
      <c r="L185">
        <f t="shared" si="6"/>
        <v>65.982331087994908</v>
      </c>
      <c r="M185">
        <v>38.360293557360002</v>
      </c>
      <c r="N185">
        <v>24.06</v>
      </c>
      <c r="O185">
        <v>8299.5775420159607</v>
      </c>
      <c r="P185">
        <v>1000</v>
      </c>
      <c r="Q185">
        <v>2.0228282531067299</v>
      </c>
      <c r="R185">
        <v>53.301312363540397</v>
      </c>
      <c r="S185">
        <v>0.139081538771856</v>
      </c>
      <c r="T185">
        <f t="shared" si="7"/>
        <v>2.3347847654795341E-2</v>
      </c>
      <c r="U185">
        <f t="shared" si="8"/>
        <v>0.19377727205014941</v>
      </c>
    </row>
    <row r="186" spans="1:21" x14ac:dyDescent="0.4">
      <c r="A186">
        <v>185</v>
      </c>
      <c r="B186" t="s">
        <v>17</v>
      </c>
      <c r="C186" t="s">
        <v>18</v>
      </c>
      <c r="D186" t="s">
        <v>20</v>
      </c>
      <c r="E186">
        <v>20.2</v>
      </c>
      <c r="F186">
        <v>0</v>
      </c>
      <c r="G186">
        <v>73.8</v>
      </c>
      <c r="H186">
        <v>0.84199999999999997</v>
      </c>
      <c r="I186">
        <v>54</v>
      </c>
      <c r="J186">
        <v>42</v>
      </c>
      <c r="K186">
        <v>26.383545975671499</v>
      </c>
      <c r="L186">
        <f t="shared" si="6"/>
        <v>68.383545975671495</v>
      </c>
      <c r="M186">
        <v>38.540257190512001</v>
      </c>
      <c r="N186">
        <v>24.06</v>
      </c>
      <c r="O186">
        <v>5620.3714095270097</v>
      </c>
      <c r="P186">
        <v>1000</v>
      </c>
      <c r="Q186">
        <v>33.437200612234399</v>
      </c>
      <c r="R186">
        <v>25.405669811389899</v>
      </c>
      <c r="S186">
        <v>0.14663791629359299</v>
      </c>
      <c r="T186">
        <f t="shared" si="7"/>
        <v>3.3350371233551279E-2</v>
      </c>
      <c r="U186">
        <f t="shared" si="8"/>
        <v>0.18744147297816363</v>
      </c>
    </row>
    <row r="187" spans="1:21" x14ac:dyDescent="0.4">
      <c r="A187">
        <v>186</v>
      </c>
      <c r="B187" t="s">
        <v>17</v>
      </c>
      <c r="C187" t="s">
        <v>18</v>
      </c>
      <c r="D187" t="s">
        <v>25</v>
      </c>
      <c r="E187">
        <v>21.9</v>
      </c>
      <c r="F187">
        <v>0</v>
      </c>
      <c r="G187">
        <v>75.8</v>
      </c>
      <c r="H187">
        <v>0.84099999999999997</v>
      </c>
      <c r="I187">
        <v>30</v>
      </c>
      <c r="J187">
        <v>42</v>
      </c>
      <c r="K187">
        <v>26.578239768570398</v>
      </c>
      <c r="L187">
        <f t="shared" si="6"/>
        <v>68.578239768570398</v>
      </c>
      <c r="M187">
        <v>40.812119277972002</v>
      </c>
      <c r="N187">
        <v>24.06</v>
      </c>
      <c r="O187">
        <v>1732.8437323055</v>
      </c>
      <c r="P187">
        <v>1000</v>
      </c>
      <c r="Q187">
        <v>26.942603478341798</v>
      </c>
      <c r="R187">
        <v>27.801032294143301</v>
      </c>
      <c r="S187">
        <v>0.100731854749288</v>
      </c>
      <c r="T187">
        <f t="shared" si="7"/>
        <v>0.10452494517165681</v>
      </c>
      <c r="U187">
        <f t="shared" si="8"/>
        <v>0.18112539611028153</v>
      </c>
    </row>
    <row r="188" spans="1:21" x14ac:dyDescent="0.4">
      <c r="A188">
        <v>187</v>
      </c>
      <c r="B188" t="s">
        <v>17</v>
      </c>
      <c r="C188" t="s">
        <v>18</v>
      </c>
      <c r="D188" t="s">
        <v>20</v>
      </c>
      <c r="E188">
        <v>23.7</v>
      </c>
      <c r="F188">
        <v>0</v>
      </c>
      <c r="G188">
        <v>65.400000000000006</v>
      </c>
      <c r="H188">
        <v>0.78200000000000003</v>
      </c>
      <c r="I188">
        <v>58</v>
      </c>
      <c r="J188">
        <v>42</v>
      </c>
      <c r="K188">
        <v>23.403024564775802</v>
      </c>
      <c r="L188">
        <f t="shared" si="6"/>
        <v>65.403024564775805</v>
      </c>
      <c r="M188">
        <v>41.948439769296002</v>
      </c>
      <c r="N188">
        <v>24.06</v>
      </c>
      <c r="O188">
        <v>2894.64053427403</v>
      </c>
      <c r="P188">
        <v>1000</v>
      </c>
      <c r="Q188">
        <v>2.2789495828647501</v>
      </c>
      <c r="R188">
        <v>15.381638652382399</v>
      </c>
      <c r="S188">
        <v>0.28332722593458798</v>
      </c>
      <c r="T188">
        <f t="shared" si="7"/>
        <v>7.0129554894161117E-2</v>
      </c>
      <c r="U188">
        <f t="shared" si="8"/>
        <v>0.20299985224723446</v>
      </c>
    </row>
    <row r="189" spans="1:21" x14ac:dyDescent="0.4">
      <c r="A189">
        <v>188</v>
      </c>
      <c r="B189" t="s">
        <v>17</v>
      </c>
      <c r="C189" t="s">
        <v>18</v>
      </c>
      <c r="D189" t="s">
        <v>20</v>
      </c>
      <c r="E189">
        <v>21.1</v>
      </c>
      <c r="F189">
        <v>0</v>
      </c>
      <c r="G189">
        <v>25.6</v>
      </c>
      <c r="H189">
        <v>0.624</v>
      </c>
      <c r="I189">
        <v>86</v>
      </c>
      <c r="J189">
        <v>42</v>
      </c>
      <c r="K189">
        <v>25.420156313223799</v>
      </c>
      <c r="L189">
        <f t="shared" si="6"/>
        <v>67.420156313223799</v>
      </c>
      <c r="M189">
        <v>33.549068894080001</v>
      </c>
      <c r="N189">
        <v>24.06</v>
      </c>
      <c r="O189">
        <v>5194.7367040974495</v>
      </c>
      <c r="P189">
        <v>1000</v>
      </c>
      <c r="Q189">
        <v>0.60352338815783202</v>
      </c>
      <c r="R189">
        <v>46.831191125546098</v>
      </c>
      <c r="S189">
        <v>3.2492973756475703E-2</v>
      </c>
      <c r="T189">
        <f t="shared" si="7"/>
        <v>7.751922828239699E-2</v>
      </c>
      <c r="U189">
        <f t="shared" si="8"/>
        <v>0.40269198043187671</v>
      </c>
    </row>
    <row r="190" spans="1:21" x14ac:dyDescent="0.4">
      <c r="A190">
        <v>189</v>
      </c>
      <c r="B190" t="s">
        <v>17</v>
      </c>
      <c r="C190" t="s">
        <v>18</v>
      </c>
      <c r="D190" t="s">
        <v>25</v>
      </c>
      <c r="E190">
        <v>22.4</v>
      </c>
      <c r="F190">
        <v>0</v>
      </c>
      <c r="G190">
        <v>91.1</v>
      </c>
      <c r="H190">
        <v>0.91400000000000003</v>
      </c>
      <c r="I190">
        <v>30</v>
      </c>
      <c r="J190">
        <v>42</v>
      </c>
      <c r="K190">
        <v>24.0044187464994</v>
      </c>
      <c r="L190">
        <f t="shared" si="6"/>
        <v>66.004418746499397</v>
      </c>
      <c r="M190">
        <v>42.963951810175999</v>
      </c>
      <c r="N190">
        <v>24.06</v>
      </c>
      <c r="O190">
        <v>1998.10338286818</v>
      </c>
      <c r="P190">
        <v>1000</v>
      </c>
      <c r="Q190">
        <v>8.8114528734542095</v>
      </c>
      <c r="R190">
        <v>58.949721381170498</v>
      </c>
      <c r="S190">
        <v>0.38687653886840101</v>
      </c>
      <c r="T190">
        <f t="shared" si="7"/>
        <v>7.5781481593224453E-2</v>
      </c>
      <c r="U190">
        <f t="shared" si="8"/>
        <v>0.15141923473018451</v>
      </c>
    </row>
    <row r="191" spans="1:21" x14ac:dyDescent="0.4">
      <c r="A191">
        <v>190</v>
      </c>
      <c r="B191" t="s">
        <v>17</v>
      </c>
      <c r="C191" t="s">
        <v>18</v>
      </c>
      <c r="D191" t="s">
        <v>20</v>
      </c>
      <c r="E191">
        <v>22.5</v>
      </c>
      <c r="F191">
        <v>0</v>
      </c>
      <c r="G191">
        <v>57.9</v>
      </c>
      <c r="H191">
        <v>0.755</v>
      </c>
      <c r="I191">
        <v>56</v>
      </c>
      <c r="J191">
        <v>42</v>
      </c>
      <c r="K191">
        <v>23.036844326919301</v>
      </c>
      <c r="L191">
        <f t="shared" ref="L191:L257" si="9">J191+K191</f>
        <v>65.036844326919294</v>
      </c>
      <c r="M191">
        <v>39.5177121554999</v>
      </c>
      <c r="N191">
        <v>24.06</v>
      </c>
      <c r="O191">
        <v>6506.4813896361802</v>
      </c>
      <c r="P191">
        <v>1000</v>
      </c>
      <c r="Q191">
        <v>3.4467621449529902</v>
      </c>
      <c r="R191">
        <v>50.075974342644201</v>
      </c>
      <c r="S191">
        <v>0.361651754386281</v>
      </c>
      <c r="T191">
        <f t="shared" si="7"/>
        <v>3.5054896063437611E-2</v>
      </c>
      <c r="U191">
        <f t="shared" si="8"/>
        <v>0.22808402885238743</v>
      </c>
    </row>
    <row r="192" spans="1:21" x14ac:dyDescent="0.4">
      <c r="A192">
        <v>191</v>
      </c>
      <c r="B192" t="s">
        <v>17</v>
      </c>
      <c r="C192" t="s">
        <v>18</v>
      </c>
      <c r="D192" t="s">
        <v>22</v>
      </c>
      <c r="E192">
        <v>15.1</v>
      </c>
      <c r="F192">
        <v>1.5</v>
      </c>
      <c r="G192">
        <v>0</v>
      </c>
      <c r="H192">
        <v>0.156</v>
      </c>
      <c r="I192">
        <v>100</v>
      </c>
      <c r="J192">
        <v>42</v>
      </c>
      <c r="K192">
        <v>23.674721368342301</v>
      </c>
      <c r="L192">
        <f t="shared" si="9"/>
        <v>65.674721368342304</v>
      </c>
      <c r="M192">
        <v>17.835751028607898</v>
      </c>
      <c r="N192">
        <v>24.06</v>
      </c>
      <c r="O192">
        <v>1086.3952469107601</v>
      </c>
      <c r="P192">
        <v>1000</v>
      </c>
      <c r="Q192">
        <v>0.790876266797511</v>
      </c>
      <c r="R192">
        <v>34.4945339016163</v>
      </c>
      <c r="S192">
        <v>0.198117868549222</v>
      </c>
      <c r="T192">
        <f t="shared" si="7"/>
        <v>62.571124093536241</v>
      </c>
      <c r="U192">
        <f t="shared" si="8"/>
        <v>67.976971809081121</v>
      </c>
    </row>
    <row r="193" spans="1:21" x14ac:dyDescent="0.4">
      <c r="A193">
        <v>192</v>
      </c>
      <c r="B193" t="s">
        <v>17</v>
      </c>
      <c r="C193" t="s">
        <v>18</v>
      </c>
      <c r="D193" t="s">
        <v>22</v>
      </c>
      <c r="E193">
        <v>13.3</v>
      </c>
      <c r="F193">
        <v>1.5</v>
      </c>
      <c r="G193">
        <v>0</v>
      </c>
      <c r="H193">
        <v>0.107</v>
      </c>
      <c r="I193">
        <v>100</v>
      </c>
      <c r="J193">
        <v>42</v>
      </c>
      <c r="K193">
        <v>23.257152689666</v>
      </c>
      <c r="L193">
        <f t="shared" si="9"/>
        <v>65.257152689666</v>
      </c>
      <c r="M193">
        <v>15.175193640255999</v>
      </c>
      <c r="N193">
        <v>24.06</v>
      </c>
      <c r="O193">
        <v>9592.3343486809608</v>
      </c>
      <c r="P193">
        <v>1000</v>
      </c>
      <c r="Q193">
        <v>9.7983338489509197</v>
      </c>
      <c r="R193">
        <v>35.1709122507079</v>
      </c>
      <c r="S193">
        <v>0.48637550973214999</v>
      </c>
      <c r="T193">
        <f t="shared" si="7"/>
        <v>3.8984007459792149</v>
      </c>
      <c r="U193">
        <f t="shared" si="8"/>
        <v>37.394763380579903</v>
      </c>
    </row>
    <row r="194" spans="1:21" x14ac:dyDescent="0.4">
      <c r="A194">
        <v>193</v>
      </c>
      <c r="B194" t="s">
        <v>17</v>
      </c>
      <c r="C194" t="s">
        <v>18</v>
      </c>
      <c r="D194" t="s">
        <v>22</v>
      </c>
      <c r="E194">
        <v>14.6</v>
      </c>
      <c r="F194">
        <v>9</v>
      </c>
      <c r="G194">
        <v>0</v>
      </c>
      <c r="H194">
        <v>9.8000000000000004E-2</v>
      </c>
      <c r="I194">
        <v>100</v>
      </c>
      <c r="J194">
        <v>42</v>
      </c>
      <c r="K194">
        <v>26.127939844411799</v>
      </c>
      <c r="L194">
        <f t="shared" si="9"/>
        <v>68.127939844411799</v>
      </c>
      <c r="M194">
        <v>16.448983861087999</v>
      </c>
      <c r="N194">
        <v>24.06</v>
      </c>
      <c r="O194">
        <v>4507.9878244547099</v>
      </c>
      <c r="P194">
        <v>1000</v>
      </c>
      <c r="Q194">
        <v>37.7983237998099</v>
      </c>
      <c r="R194">
        <v>21.098669974021298</v>
      </c>
      <c r="S194">
        <v>0.22415331217568901</v>
      </c>
      <c r="T194">
        <f t="shared" si="7"/>
        <v>8.6923948049797701</v>
      </c>
      <c r="U194">
        <f t="shared" si="8"/>
        <v>39.185209946202178</v>
      </c>
    </row>
    <row r="195" spans="1:21" x14ac:dyDescent="0.4">
      <c r="A195">
        <v>194</v>
      </c>
      <c r="B195" t="s">
        <v>17</v>
      </c>
      <c r="C195" t="s">
        <v>18</v>
      </c>
      <c r="D195" t="s">
        <v>22</v>
      </c>
      <c r="E195">
        <v>10.9</v>
      </c>
      <c r="F195">
        <v>16</v>
      </c>
      <c r="G195">
        <v>0</v>
      </c>
      <c r="H195">
        <v>2.9000000000000001E-2</v>
      </c>
      <c r="I195">
        <v>100</v>
      </c>
      <c r="J195">
        <v>42</v>
      </c>
      <c r="K195">
        <v>25.386712757796399</v>
      </c>
      <c r="L195">
        <f t="shared" si="9"/>
        <v>67.386712757796403</v>
      </c>
      <c r="M195">
        <v>11.381456479936</v>
      </c>
      <c r="N195">
        <v>24.06</v>
      </c>
      <c r="O195">
        <v>650.44077043846505</v>
      </c>
      <c r="P195">
        <v>1000</v>
      </c>
      <c r="Q195">
        <v>4.1306890434916497</v>
      </c>
      <c r="R195">
        <v>97.435100995187099</v>
      </c>
      <c r="S195">
        <v>4.9115951533053002E-3</v>
      </c>
      <c r="T195">
        <f t="shared" ref="T195:T258" si="10">1000/(O195*H195*(ABS(1+(-0.4)*(M195-E195))))</f>
        <v>65.659283302597458</v>
      </c>
      <c r="U195">
        <f t="shared" ref="U195:U258" si="11">1000/(P195*H195*(ABS(1+(-0.4)*(M195-E195))))</f>
        <v>42.707474817778937</v>
      </c>
    </row>
    <row r="196" spans="1:21" x14ac:dyDescent="0.4">
      <c r="A196">
        <v>195</v>
      </c>
      <c r="B196" t="s">
        <v>17</v>
      </c>
      <c r="C196" t="s">
        <v>18</v>
      </c>
      <c r="D196" t="s">
        <v>22</v>
      </c>
      <c r="E196">
        <v>14.6</v>
      </c>
      <c r="F196">
        <v>9.5</v>
      </c>
      <c r="G196">
        <v>0</v>
      </c>
      <c r="H196">
        <v>0.35799999999999998</v>
      </c>
      <c r="I196">
        <v>96</v>
      </c>
      <c r="J196">
        <v>42</v>
      </c>
      <c r="K196">
        <v>26.8082699929186</v>
      </c>
      <c r="L196">
        <f t="shared" si="9"/>
        <v>68.808269992918596</v>
      </c>
      <c r="M196">
        <v>21.203746321808001</v>
      </c>
      <c r="N196">
        <v>24.06</v>
      </c>
      <c r="O196">
        <v>2773.3045724367598</v>
      </c>
      <c r="P196">
        <v>1000</v>
      </c>
      <c r="Q196">
        <v>31.048055600957699</v>
      </c>
      <c r="R196">
        <v>67.498918407308096</v>
      </c>
      <c r="S196">
        <v>0.107049477961629</v>
      </c>
      <c r="T196">
        <f t="shared" si="10"/>
        <v>0.61359089685500134</v>
      </c>
      <c r="U196">
        <f t="shared" si="11"/>
        <v>1.7016744398535475</v>
      </c>
    </row>
    <row r="197" spans="1:21" x14ac:dyDescent="0.4">
      <c r="A197">
        <v>196</v>
      </c>
      <c r="B197" t="s">
        <v>17</v>
      </c>
      <c r="C197" t="s">
        <v>18</v>
      </c>
      <c r="D197" t="s">
        <v>22</v>
      </c>
      <c r="E197">
        <v>13.5</v>
      </c>
      <c r="F197">
        <v>7</v>
      </c>
      <c r="G197">
        <v>0</v>
      </c>
      <c r="H197">
        <v>8.3000000000000004E-2</v>
      </c>
      <c r="I197">
        <v>100</v>
      </c>
      <c r="J197">
        <v>42</v>
      </c>
      <c r="K197">
        <v>24.5897166264124</v>
      </c>
      <c r="L197">
        <f t="shared" si="9"/>
        <v>66.589716626412397</v>
      </c>
      <c r="M197">
        <v>15.00874275714</v>
      </c>
      <c r="N197">
        <v>24.06</v>
      </c>
      <c r="O197">
        <v>616.44001733608297</v>
      </c>
      <c r="P197">
        <v>1000</v>
      </c>
      <c r="Q197">
        <v>19.3284354031296</v>
      </c>
      <c r="R197">
        <v>15.354480354102</v>
      </c>
      <c r="S197">
        <v>0.195974691794574</v>
      </c>
      <c r="T197">
        <f t="shared" si="10"/>
        <v>49.292939654524488</v>
      </c>
      <c r="U197">
        <f t="shared" si="11"/>
        <v>30.386140575181567</v>
      </c>
    </row>
    <row r="198" spans="1:21" x14ac:dyDescent="0.4">
      <c r="A198">
        <v>197</v>
      </c>
      <c r="B198" t="s">
        <v>17</v>
      </c>
      <c r="C198" t="s">
        <v>18</v>
      </c>
      <c r="D198" t="s">
        <v>19</v>
      </c>
      <c r="E198">
        <v>13.8</v>
      </c>
      <c r="F198">
        <v>0</v>
      </c>
      <c r="G198">
        <v>23.7</v>
      </c>
      <c r="H198">
        <v>0.497</v>
      </c>
      <c r="I198">
        <v>82</v>
      </c>
      <c r="J198">
        <v>42</v>
      </c>
      <c r="K198">
        <v>23.827433671090301</v>
      </c>
      <c r="L198">
        <f t="shared" si="9"/>
        <v>65.827433671090304</v>
      </c>
      <c r="M198">
        <v>22.358827735919999</v>
      </c>
      <c r="N198">
        <v>24.06</v>
      </c>
      <c r="O198">
        <v>573.38258383407401</v>
      </c>
      <c r="P198">
        <v>1000</v>
      </c>
      <c r="Q198">
        <v>20.6523257953389</v>
      </c>
      <c r="R198">
        <v>76.096071872957594</v>
      </c>
      <c r="S198">
        <v>0.29741194484641897</v>
      </c>
      <c r="T198">
        <f t="shared" si="10"/>
        <v>1.4479398395153285</v>
      </c>
      <c r="U198">
        <f t="shared" si="11"/>
        <v>0.83022348641759347</v>
      </c>
    </row>
    <row r="199" spans="1:21" x14ac:dyDescent="0.4">
      <c r="A199">
        <v>198</v>
      </c>
      <c r="B199" t="s">
        <v>17</v>
      </c>
      <c r="C199" t="s">
        <v>18</v>
      </c>
      <c r="D199" t="s">
        <v>19</v>
      </c>
      <c r="E199">
        <v>18</v>
      </c>
      <c r="F199">
        <v>0</v>
      </c>
      <c r="G199">
        <v>74.900000000000006</v>
      </c>
      <c r="H199">
        <v>0.88300000000000001</v>
      </c>
      <c r="I199">
        <v>44</v>
      </c>
      <c r="J199">
        <v>42</v>
      </c>
      <c r="K199">
        <v>23.6757880507745</v>
      </c>
      <c r="L199">
        <f t="shared" si="9"/>
        <v>65.6757880507745</v>
      </c>
      <c r="M199">
        <v>35.071179997439998</v>
      </c>
      <c r="N199">
        <v>24.06</v>
      </c>
      <c r="O199">
        <v>1548.2353703638701</v>
      </c>
      <c r="P199">
        <v>1000</v>
      </c>
      <c r="Q199">
        <v>0.26494874074083802</v>
      </c>
      <c r="R199">
        <v>88.235245538519706</v>
      </c>
      <c r="S199">
        <v>0.35816090391505601</v>
      </c>
      <c r="T199">
        <f t="shared" si="10"/>
        <v>0.12550111870324057</v>
      </c>
      <c r="U199">
        <f t="shared" si="11"/>
        <v>0.1943052709965917</v>
      </c>
    </row>
    <row r="200" spans="1:21" x14ac:dyDescent="0.4">
      <c r="A200">
        <v>199</v>
      </c>
      <c r="B200" t="s">
        <v>17</v>
      </c>
      <c r="C200" t="s">
        <v>18</v>
      </c>
      <c r="D200" t="s">
        <v>22</v>
      </c>
      <c r="E200">
        <v>18.399999999999999</v>
      </c>
      <c r="F200">
        <v>6.5</v>
      </c>
      <c r="G200">
        <v>0</v>
      </c>
      <c r="H200">
        <v>0.20599999999999999</v>
      </c>
      <c r="I200">
        <v>98</v>
      </c>
      <c r="J200">
        <v>42</v>
      </c>
      <c r="K200">
        <v>25.372762768797202</v>
      </c>
      <c r="L200">
        <f t="shared" si="9"/>
        <v>67.372762768797202</v>
      </c>
      <c r="M200">
        <v>22.751831925375999</v>
      </c>
      <c r="N200">
        <v>24.06</v>
      </c>
      <c r="O200">
        <v>4008.3573583931902</v>
      </c>
      <c r="P200">
        <v>1000</v>
      </c>
      <c r="Q200">
        <v>12.9704935755426</v>
      </c>
      <c r="R200">
        <v>41.279721958337397</v>
      </c>
      <c r="S200">
        <v>2.2640626746572301E-3</v>
      </c>
      <c r="T200">
        <f t="shared" si="10"/>
        <v>1.6349511756475403</v>
      </c>
      <c r="U200">
        <f t="shared" si="11"/>
        <v>6.5534685755204158</v>
      </c>
    </row>
    <row r="201" spans="1:21" x14ac:dyDescent="0.4">
      <c r="A201">
        <v>200</v>
      </c>
      <c r="B201" t="s">
        <v>17</v>
      </c>
      <c r="C201" t="s">
        <v>18</v>
      </c>
      <c r="D201" t="s">
        <v>22</v>
      </c>
      <c r="E201">
        <v>18.899999999999999</v>
      </c>
      <c r="F201">
        <v>1.5</v>
      </c>
      <c r="G201">
        <v>0</v>
      </c>
      <c r="H201">
        <v>0.17599999999999999</v>
      </c>
      <c r="I201">
        <v>98</v>
      </c>
      <c r="J201">
        <v>42</v>
      </c>
      <c r="K201">
        <v>25.307098818336801</v>
      </c>
      <c r="L201">
        <f t="shared" si="9"/>
        <v>67.307098818336797</v>
      </c>
      <c r="M201">
        <v>22.492990680576</v>
      </c>
      <c r="N201">
        <v>24.06</v>
      </c>
      <c r="O201">
        <v>9628.7225933076497</v>
      </c>
      <c r="P201">
        <v>1000</v>
      </c>
      <c r="Q201">
        <v>4.6098752943948798</v>
      </c>
      <c r="R201">
        <v>98.733424345050395</v>
      </c>
      <c r="S201">
        <v>0.31586008111049102</v>
      </c>
      <c r="T201">
        <f t="shared" si="10"/>
        <v>1.349715412647754</v>
      </c>
      <c r="U201">
        <f t="shared" si="11"/>
        <v>12.996035288296985</v>
      </c>
    </row>
    <row r="202" spans="1:21" x14ac:dyDescent="0.4">
      <c r="A202">
        <v>201</v>
      </c>
      <c r="B202" t="s">
        <v>17</v>
      </c>
      <c r="C202" t="s">
        <v>18</v>
      </c>
      <c r="D202" t="s">
        <v>21</v>
      </c>
      <c r="E202">
        <v>19.3</v>
      </c>
      <c r="F202">
        <v>1</v>
      </c>
      <c r="G202">
        <v>13.3</v>
      </c>
      <c r="H202">
        <v>0.51700000000000002</v>
      </c>
      <c r="I202">
        <v>86</v>
      </c>
      <c r="J202">
        <v>42</v>
      </c>
      <c r="K202">
        <v>25.9873149006599</v>
      </c>
      <c r="L202">
        <f t="shared" si="9"/>
        <v>67.987314900659896</v>
      </c>
      <c r="M202">
        <v>30.415869754264001</v>
      </c>
      <c r="N202">
        <v>24.06</v>
      </c>
      <c r="O202">
        <v>9075.7167478596602</v>
      </c>
      <c r="P202">
        <v>1000</v>
      </c>
      <c r="Q202">
        <v>14.4494515050426</v>
      </c>
      <c r="R202">
        <v>17.895601800448301</v>
      </c>
      <c r="S202">
        <v>0.40905471087482498</v>
      </c>
      <c r="T202">
        <f t="shared" si="10"/>
        <v>6.183998951981267E-2</v>
      </c>
      <c r="U202">
        <f t="shared" si="11"/>
        <v>0.56124222857242978</v>
      </c>
    </row>
    <row r="203" spans="1:21" x14ac:dyDescent="0.4">
      <c r="A203">
        <v>202</v>
      </c>
      <c r="B203" t="s">
        <v>17</v>
      </c>
      <c r="C203" t="s">
        <v>18</v>
      </c>
      <c r="D203" t="s">
        <v>20</v>
      </c>
      <c r="E203">
        <v>17.399999999999999</v>
      </c>
      <c r="F203">
        <v>0</v>
      </c>
      <c r="G203">
        <v>39.799999999999997</v>
      </c>
      <c r="H203">
        <v>0.48099999999999998</v>
      </c>
      <c r="I203">
        <v>54</v>
      </c>
      <c r="J203">
        <v>42</v>
      </c>
      <c r="K203">
        <v>26.541395511988298</v>
      </c>
      <c r="L203">
        <f t="shared" si="9"/>
        <v>68.541395511988298</v>
      </c>
      <c r="M203">
        <v>26.716981493976</v>
      </c>
      <c r="N203">
        <v>24.06</v>
      </c>
      <c r="O203">
        <v>602.18424453798104</v>
      </c>
      <c r="P203">
        <v>1000</v>
      </c>
      <c r="Q203">
        <v>20.044998700884001</v>
      </c>
      <c r="R203">
        <v>85.815343699751807</v>
      </c>
      <c r="S203">
        <v>5.3939793467136003E-2</v>
      </c>
      <c r="T203">
        <f t="shared" si="10"/>
        <v>1.2661158009827862</v>
      </c>
      <c r="U203">
        <f t="shared" si="11"/>
        <v>0.76243498711241986</v>
      </c>
    </row>
    <row r="204" spans="1:21" x14ac:dyDescent="0.4">
      <c r="A204">
        <v>203</v>
      </c>
      <c r="B204" t="s">
        <v>17</v>
      </c>
      <c r="C204" t="s">
        <v>18</v>
      </c>
      <c r="D204" t="s">
        <v>27</v>
      </c>
      <c r="E204">
        <v>16.3</v>
      </c>
      <c r="F204">
        <v>0</v>
      </c>
      <c r="G204">
        <v>0.9</v>
      </c>
      <c r="H204">
        <v>0.35599999999999998</v>
      </c>
      <c r="I204">
        <v>98</v>
      </c>
      <c r="J204">
        <v>42</v>
      </c>
      <c r="K204">
        <v>26.366392397623901</v>
      </c>
      <c r="L204">
        <f t="shared" si="9"/>
        <v>68.366392397623898</v>
      </c>
      <c r="M204">
        <v>22.794497871088002</v>
      </c>
      <c r="N204">
        <v>24.06</v>
      </c>
      <c r="O204">
        <v>1024.8067618657101</v>
      </c>
      <c r="P204">
        <v>1000</v>
      </c>
      <c r="Q204">
        <v>1.21465011640256</v>
      </c>
      <c r="R204">
        <v>5.8973099232371204</v>
      </c>
      <c r="S204">
        <v>7.6344520287481094E-2</v>
      </c>
      <c r="T204">
        <f t="shared" si="10"/>
        <v>1.7154806919857442</v>
      </c>
      <c r="U204">
        <f t="shared" si="11"/>
        <v>1.7580362129970581</v>
      </c>
    </row>
    <row r="205" spans="1:21" x14ac:dyDescent="0.4">
      <c r="A205">
        <v>204</v>
      </c>
      <c r="B205" t="s">
        <v>17</v>
      </c>
      <c r="C205" t="s">
        <v>18</v>
      </c>
      <c r="D205" t="s">
        <v>25</v>
      </c>
      <c r="E205">
        <v>17.5</v>
      </c>
      <c r="F205">
        <v>0</v>
      </c>
      <c r="G205">
        <v>82.4</v>
      </c>
      <c r="H205">
        <v>0.85599999999999998</v>
      </c>
      <c r="I205">
        <v>32</v>
      </c>
      <c r="J205">
        <v>42</v>
      </c>
      <c r="K205">
        <v>26.899272170673999</v>
      </c>
      <c r="L205">
        <f t="shared" si="9"/>
        <v>68.899272170673996</v>
      </c>
      <c r="M205">
        <v>34.496776403200002</v>
      </c>
      <c r="N205">
        <v>24.06</v>
      </c>
      <c r="O205">
        <v>6584.3302997922601</v>
      </c>
      <c r="P205">
        <v>1000</v>
      </c>
      <c r="Q205">
        <v>0.68345724541742003</v>
      </c>
      <c r="R205">
        <v>40.679945074998301</v>
      </c>
      <c r="S205">
        <v>0.262546415072965</v>
      </c>
      <c r="T205">
        <f t="shared" si="10"/>
        <v>3.059730633606211E-2</v>
      </c>
      <c r="U205">
        <f t="shared" si="11"/>
        <v>0.20146277120055947</v>
      </c>
    </row>
    <row r="206" spans="1:21" x14ac:dyDescent="0.4">
      <c r="A206">
        <v>205</v>
      </c>
      <c r="B206" t="s">
        <v>17</v>
      </c>
      <c r="C206" t="s">
        <v>18</v>
      </c>
      <c r="D206" t="s">
        <v>22</v>
      </c>
      <c r="E206">
        <v>14.3</v>
      </c>
      <c r="F206">
        <v>15.5</v>
      </c>
      <c r="G206">
        <v>0</v>
      </c>
      <c r="H206">
        <v>7.2999999999999995E-2</v>
      </c>
      <c r="I206">
        <v>100</v>
      </c>
      <c r="J206">
        <v>42</v>
      </c>
      <c r="K206">
        <v>24.600084549999501</v>
      </c>
      <c r="L206">
        <f t="shared" si="9"/>
        <v>66.600084549999508</v>
      </c>
      <c r="M206">
        <v>15.66237965354</v>
      </c>
      <c r="N206">
        <v>24.06</v>
      </c>
      <c r="O206">
        <v>9863.3875354567008</v>
      </c>
      <c r="P206">
        <v>1000</v>
      </c>
      <c r="Q206">
        <v>2.4163803745269701</v>
      </c>
      <c r="R206">
        <v>57.577373184420203</v>
      </c>
      <c r="S206">
        <v>0.22754423532950999</v>
      </c>
      <c r="T206">
        <f t="shared" si="10"/>
        <v>3.0520644525401965</v>
      </c>
      <c r="U206">
        <f t="shared" si="11"/>
        <v>30.10369447859545</v>
      </c>
    </row>
    <row r="207" spans="1:21" x14ac:dyDescent="0.4">
      <c r="A207">
        <v>206</v>
      </c>
      <c r="B207" t="s">
        <v>17</v>
      </c>
      <c r="C207" t="s">
        <v>18</v>
      </c>
      <c r="D207" t="s">
        <v>27</v>
      </c>
      <c r="E207">
        <v>15.4</v>
      </c>
      <c r="F207">
        <v>0</v>
      </c>
      <c r="G207">
        <v>0</v>
      </c>
      <c r="H207">
        <v>0.27700000000000002</v>
      </c>
      <c r="I207">
        <v>94</v>
      </c>
      <c r="J207">
        <v>42</v>
      </c>
      <c r="K207">
        <v>25.0436326630102</v>
      </c>
      <c r="L207">
        <f t="shared" si="9"/>
        <v>67.0436326630102</v>
      </c>
      <c r="M207">
        <v>20.454520769799998</v>
      </c>
      <c r="N207">
        <v>24.06</v>
      </c>
      <c r="O207">
        <v>398.57985537247703</v>
      </c>
      <c r="P207">
        <v>1000</v>
      </c>
      <c r="Q207">
        <v>12.5255869512029</v>
      </c>
      <c r="R207">
        <v>93.511697960326899</v>
      </c>
      <c r="S207">
        <v>0.28963655009119299</v>
      </c>
      <c r="T207">
        <f t="shared" si="10"/>
        <v>8.8641165195611133</v>
      </c>
      <c r="U207">
        <f t="shared" si="11"/>
        <v>3.5330582803714536</v>
      </c>
    </row>
    <row r="208" spans="1:21" x14ac:dyDescent="0.4">
      <c r="A208">
        <v>207</v>
      </c>
      <c r="B208" t="s">
        <v>17</v>
      </c>
      <c r="C208" t="s">
        <v>18</v>
      </c>
      <c r="D208" t="s">
        <v>25</v>
      </c>
      <c r="E208">
        <v>16.899999999999999</v>
      </c>
      <c r="F208">
        <v>0</v>
      </c>
      <c r="G208">
        <v>68.900000000000006</v>
      </c>
      <c r="H208">
        <v>0.78400000000000003</v>
      </c>
      <c r="I208">
        <v>36</v>
      </c>
      <c r="J208">
        <v>42</v>
      </c>
      <c r="K208">
        <v>24.522348101773702</v>
      </c>
      <c r="L208">
        <f t="shared" si="9"/>
        <v>66.522348101773702</v>
      </c>
      <c r="M208">
        <v>32.487167993151999</v>
      </c>
      <c r="N208">
        <v>24.06</v>
      </c>
      <c r="O208">
        <v>669.67419507026602</v>
      </c>
      <c r="P208">
        <v>1000</v>
      </c>
      <c r="Q208">
        <v>27.289887877739702</v>
      </c>
      <c r="R208">
        <v>59.116422321607303</v>
      </c>
      <c r="S208">
        <v>0.206708226202273</v>
      </c>
      <c r="T208">
        <f t="shared" si="10"/>
        <v>0.3638435700787892</v>
      </c>
      <c r="U208">
        <f t="shared" si="11"/>
        <v>0.24365664992400507</v>
      </c>
    </row>
    <row r="209" spans="1:21" x14ac:dyDescent="0.4">
      <c r="A209">
        <v>208</v>
      </c>
      <c r="B209" t="s">
        <v>17</v>
      </c>
      <c r="C209" t="s">
        <v>18</v>
      </c>
      <c r="D209" t="s">
        <v>20</v>
      </c>
      <c r="E209">
        <v>16.7</v>
      </c>
      <c r="F209">
        <v>0</v>
      </c>
      <c r="G209">
        <v>59.5</v>
      </c>
      <c r="H209">
        <v>0.79100000000000004</v>
      </c>
      <c r="I209">
        <v>46</v>
      </c>
      <c r="J209">
        <v>42</v>
      </c>
      <c r="K209">
        <v>23.3224740159426</v>
      </c>
      <c r="L209">
        <f t="shared" si="9"/>
        <v>65.322474015942603</v>
      </c>
      <c r="M209">
        <v>32.571099454279903</v>
      </c>
      <c r="N209">
        <v>24.06</v>
      </c>
      <c r="O209">
        <v>7024.78237476496</v>
      </c>
      <c r="P209">
        <v>1000</v>
      </c>
      <c r="Q209">
        <v>0.91646953431524902</v>
      </c>
      <c r="R209">
        <v>96.026411950167699</v>
      </c>
      <c r="S209">
        <v>3.7257889518576899E-2</v>
      </c>
      <c r="T209">
        <f t="shared" si="10"/>
        <v>3.3648331312903679E-2</v>
      </c>
      <c r="U209">
        <f t="shared" si="11"/>
        <v>0.23637220474713772</v>
      </c>
    </row>
    <row r="210" spans="1:21" x14ac:dyDescent="0.4">
      <c r="A210">
        <v>209</v>
      </c>
      <c r="B210" t="s">
        <v>17</v>
      </c>
      <c r="C210" t="s">
        <v>18</v>
      </c>
      <c r="D210" t="s">
        <v>27</v>
      </c>
      <c r="E210">
        <v>16.8</v>
      </c>
      <c r="F210">
        <v>0</v>
      </c>
      <c r="G210">
        <v>0</v>
      </c>
      <c r="H210">
        <v>0.14099999999999999</v>
      </c>
      <c r="I210">
        <v>98</v>
      </c>
      <c r="J210">
        <v>43</v>
      </c>
      <c r="K210">
        <v>24.787747796849299</v>
      </c>
      <c r="L210">
        <f t="shared" si="9"/>
        <v>67.787747796849303</v>
      </c>
      <c r="M210">
        <v>19.523030663328001</v>
      </c>
      <c r="N210">
        <v>24.06</v>
      </c>
      <c r="O210">
        <v>3434.2621374390001</v>
      </c>
      <c r="P210">
        <v>1000</v>
      </c>
      <c r="Q210">
        <v>0.21611791881241099</v>
      </c>
      <c r="R210">
        <v>6.7641861361249802</v>
      </c>
      <c r="S210">
        <v>9.9331161042098798E-2</v>
      </c>
      <c r="T210">
        <f t="shared" si="10"/>
        <v>23.148501265612261</v>
      </c>
      <c r="U210">
        <f t="shared" si="11"/>
        <v>79.498021434950942</v>
      </c>
    </row>
    <row r="211" spans="1:21" x14ac:dyDescent="0.4">
      <c r="A211">
        <v>210</v>
      </c>
      <c r="B211" t="s">
        <v>17</v>
      </c>
      <c r="C211" t="s">
        <v>18</v>
      </c>
      <c r="D211" t="s">
        <v>23</v>
      </c>
      <c r="E211">
        <v>18.100000000000001</v>
      </c>
      <c r="F211">
        <v>0</v>
      </c>
      <c r="G211">
        <v>6.6</v>
      </c>
      <c r="H211">
        <v>0.46</v>
      </c>
      <c r="I211">
        <v>90</v>
      </c>
      <c r="J211">
        <v>43</v>
      </c>
      <c r="K211">
        <v>24.763535372955499</v>
      </c>
      <c r="L211">
        <f t="shared" si="9"/>
        <v>67.763535372955502</v>
      </c>
      <c r="M211">
        <v>27.135812901040001</v>
      </c>
      <c r="N211">
        <v>24.06</v>
      </c>
      <c r="O211">
        <v>3138.9685589508399</v>
      </c>
      <c r="P211">
        <v>1000</v>
      </c>
      <c r="Q211">
        <v>54.4687955233927</v>
      </c>
      <c r="R211">
        <v>83.10791968302</v>
      </c>
      <c r="S211">
        <v>0.48503821350294102</v>
      </c>
      <c r="T211">
        <f t="shared" si="10"/>
        <v>0.26490832098256822</v>
      </c>
      <c r="U211">
        <f t="shared" si="11"/>
        <v>0.83153889056873886</v>
      </c>
    </row>
    <row r="212" spans="1:21" x14ac:dyDescent="0.4">
      <c r="A212">
        <v>211</v>
      </c>
      <c r="B212" t="s">
        <v>17</v>
      </c>
      <c r="C212" t="s">
        <v>18</v>
      </c>
      <c r="D212" t="s">
        <v>22</v>
      </c>
      <c r="E212">
        <v>17.399999999999999</v>
      </c>
      <c r="F212">
        <v>1.5</v>
      </c>
      <c r="G212">
        <v>0.9</v>
      </c>
      <c r="H212">
        <v>0.34399999999999997</v>
      </c>
      <c r="I212">
        <v>94</v>
      </c>
      <c r="J212">
        <v>43</v>
      </c>
      <c r="K212">
        <v>26.343950000028599</v>
      </c>
      <c r="L212">
        <f t="shared" si="9"/>
        <v>69.343950000028599</v>
      </c>
      <c r="M212">
        <v>24.523682120063999</v>
      </c>
      <c r="N212">
        <v>24.06</v>
      </c>
      <c r="O212">
        <v>4989.4020345649697</v>
      </c>
      <c r="P212">
        <v>1000</v>
      </c>
      <c r="Q212">
        <v>9.2056385431429408</v>
      </c>
      <c r="R212">
        <v>70.613846939272506</v>
      </c>
      <c r="S212">
        <v>0.45496397190097698</v>
      </c>
      <c r="T212">
        <f t="shared" si="10"/>
        <v>0.31502505624229721</v>
      </c>
      <c r="U212">
        <f t="shared" si="11"/>
        <v>1.5717866565542618</v>
      </c>
    </row>
    <row r="213" spans="1:21" x14ac:dyDescent="0.4">
      <c r="A213">
        <v>212</v>
      </c>
      <c r="B213" t="s">
        <v>17</v>
      </c>
      <c r="C213" t="s">
        <v>18</v>
      </c>
      <c r="D213" t="s">
        <v>23</v>
      </c>
      <c r="E213">
        <v>14.4</v>
      </c>
      <c r="F213">
        <v>0.5</v>
      </c>
      <c r="G213">
        <v>0</v>
      </c>
      <c r="H213">
        <v>0.124</v>
      </c>
      <c r="I213">
        <v>96</v>
      </c>
      <c r="J213">
        <v>43</v>
      </c>
      <c r="K213">
        <v>23.301438725160502</v>
      </c>
      <c r="L213">
        <f t="shared" si="9"/>
        <v>66.301438725160494</v>
      </c>
      <c r="M213">
        <v>16.708754325504</v>
      </c>
      <c r="N213">
        <v>24.06</v>
      </c>
      <c r="O213">
        <v>9516.2260910548994</v>
      </c>
      <c r="P213">
        <v>1000</v>
      </c>
      <c r="Q213">
        <v>13.9560159640472</v>
      </c>
      <c r="R213">
        <v>8.5577052851560005</v>
      </c>
      <c r="S213">
        <v>0.30505985533392799</v>
      </c>
      <c r="T213">
        <f t="shared" si="10"/>
        <v>11.078015043760622</v>
      </c>
      <c r="U213">
        <f t="shared" si="11"/>
        <v>105.42089579653351</v>
      </c>
    </row>
    <row r="214" spans="1:21" x14ac:dyDescent="0.4">
      <c r="A214">
        <v>213</v>
      </c>
      <c r="B214" t="s">
        <v>17</v>
      </c>
      <c r="C214" t="s">
        <v>18</v>
      </c>
      <c r="D214" t="s">
        <v>24</v>
      </c>
      <c r="E214">
        <v>13</v>
      </c>
      <c r="F214">
        <v>0</v>
      </c>
      <c r="G214">
        <v>85.4</v>
      </c>
      <c r="H214">
        <v>0.877</v>
      </c>
      <c r="I214">
        <v>22</v>
      </c>
      <c r="J214">
        <v>43</v>
      </c>
      <c r="K214">
        <v>24.4427185096716</v>
      </c>
      <c r="L214">
        <f t="shared" si="9"/>
        <v>67.442718509671607</v>
      </c>
      <c r="M214">
        <v>28.197053280999999</v>
      </c>
      <c r="N214">
        <v>24.06</v>
      </c>
      <c r="O214">
        <v>1521.57000300808</v>
      </c>
      <c r="P214">
        <v>1000</v>
      </c>
      <c r="Q214">
        <v>12.981369444475</v>
      </c>
      <c r="R214">
        <v>23.6821015320558</v>
      </c>
      <c r="S214">
        <v>0.40595998437006497</v>
      </c>
      <c r="T214">
        <f t="shared" si="10"/>
        <v>0.14755214777550518</v>
      </c>
      <c r="U214">
        <f t="shared" si="11"/>
        <v>0.2245109219346241</v>
      </c>
    </row>
    <row r="215" spans="1:21" x14ac:dyDescent="0.4">
      <c r="A215">
        <v>214</v>
      </c>
      <c r="B215" t="s">
        <v>17</v>
      </c>
      <c r="C215" t="s">
        <v>18</v>
      </c>
      <c r="D215" t="s">
        <v>20</v>
      </c>
      <c r="E215">
        <v>14.8</v>
      </c>
      <c r="F215">
        <v>0</v>
      </c>
      <c r="G215">
        <v>76.8</v>
      </c>
      <c r="H215">
        <v>0.85499999999999998</v>
      </c>
      <c r="I215">
        <v>42</v>
      </c>
      <c r="J215">
        <v>43</v>
      </c>
      <c r="K215">
        <v>26.9457190847933</v>
      </c>
      <c r="L215">
        <f t="shared" si="9"/>
        <v>69.945719084793296</v>
      </c>
      <c r="M215">
        <v>30.928001184399999</v>
      </c>
      <c r="N215">
        <v>24.06</v>
      </c>
      <c r="O215">
        <v>6087.4613769636298</v>
      </c>
      <c r="P215">
        <v>1000</v>
      </c>
      <c r="Q215">
        <v>43.7040228837554</v>
      </c>
      <c r="R215">
        <v>29.3275832587187</v>
      </c>
      <c r="S215">
        <v>0.41035900714804702</v>
      </c>
      <c r="T215">
        <f t="shared" si="10"/>
        <v>3.524564905061163E-2</v>
      </c>
      <c r="U215">
        <f t="shared" si="11"/>
        <v>0.21455652730161312</v>
      </c>
    </row>
    <row r="216" spans="1:21" x14ac:dyDescent="0.4">
      <c r="A216">
        <v>215</v>
      </c>
      <c r="B216" t="s">
        <v>17</v>
      </c>
      <c r="C216" t="s">
        <v>18</v>
      </c>
      <c r="D216" t="s">
        <v>24</v>
      </c>
      <c r="E216">
        <v>17.100000000000001</v>
      </c>
      <c r="F216">
        <v>0</v>
      </c>
      <c r="G216">
        <v>92.7</v>
      </c>
      <c r="H216">
        <v>0.97599999999999998</v>
      </c>
      <c r="I216">
        <v>10</v>
      </c>
      <c r="J216">
        <v>43</v>
      </c>
      <c r="K216">
        <v>26.684960083490399</v>
      </c>
      <c r="L216">
        <f t="shared" si="9"/>
        <v>69.684960083490395</v>
      </c>
      <c r="M216">
        <v>35.544706737599903</v>
      </c>
      <c r="N216">
        <v>24.06</v>
      </c>
      <c r="O216">
        <v>8759.4796056336509</v>
      </c>
      <c r="P216">
        <v>1000</v>
      </c>
      <c r="Q216">
        <v>35.819213505353098</v>
      </c>
      <c r="R216">
        <v>80.387638804981293</v>
      </c>
      <c r="S216">
        <v>0.16540099403060299</v>
      </c>
      <c r="T216">
        <f t="shared" si="10"/>
        <v>1.8339831841181396E-2</v>
      </c>
      <c r="U216">
        <f t="shared" si="11"/>
        <v>0.16064738298357908</v>
      </c>
    </row>
    <row r="217" spans="1:21" x14ac:dyDescent="0.4">
      <c r="A217">
        <v>216</v>
      </c>
      <c r="B217" t="s">
        <v>17</v>
      </c>
      <c r="C217" t="s">
        <v>18</v>
      </c>
      <c r="D217" t="s">
        <v>24</v>
      </c>
      <c r="E217">
        <v>18.399999999999999</v>
      </c>
      <c r="F217">
        <v>0</v>
      </c>
      <c r="G217">
        <v>76.7</v>
      </c>
      <c r="H217">
        <v>0.90200000000000002</v>
      </c>
      <c r="I217">
        <v>16</v>
      </c>
      <c r="J217">
        <v>44</v>
      </c>
      <c r="K217">
        <v>25.285200737117101</v>
      </c>
      <c r="L217">
        <f t="shared" si="9"/>
        <v>69.285200737117094</v>
      </c>
      <c r="M217">
        <v>36.716205244480001</v>
      </c>
      <c r="N217">
        <v>24.06</v>
      </c>
      <c r="O217">
        <v>6121.8246746787199</v>
      </c>
      <c r="P217">
        <v>1000</v>
      </c>
      <c r="Q217">
        <v>11.417706345965</v>
      </c>
      <c r="R217">
        <v>25.7358692723597</v>
      </c>
      <c r="S217">
        <v>0.214097538246662</v>
      </c>
      <c r="T217">
        <f t="shared" si="10"/>
        <v>2.8625316123587048E-2</v>
      </c>
      <c r="U217">
        <f t="shared" si="11"/>
        <v>0.17523916656585381</v>
      </c>
    </row>
    <row r="218" spans="1:21" x14ac:dyDescent="0.4">
      <c r="A218">
        <v>217</v>
      </c>
      <c r="B218" t="s">
        <v>17</v>
      </c>
      <c r="C218" t="s">
        <v>18</v>
      </c>
      <c r="D218" t="s">
        <v>21</v>
      </c>
      <c r="E218">
        <v>15.5</v>
      </c>
      <c r="F218">
        <v>14</v>
      </c>
      <c r="G218">
        <v>3.7</v>
      </c>
      <c r="H218">
        <v>0.19</v>
      </c>
      <c r="I218">
        <v>82</v>
      </c>
      <c r="J218">
        <v>44</v>
      </c>
      <c r="K218">
        <v>23.219243790051799</v>
      </c>
      <c r="L218">
        <f t="shared" si="9"/>
        <v>67.219243790051792</v>
      </c>
      <c r="M218">
        <v>19.1699208434</v>
      </c>
      <c r="N218">
        <v>24.06</v>
      </c>
      <c r="O218">
        <v>5624.0195094724704</v>
      </c>
      <c r="P218">
        <v>1000</v>
      </c>
      <c r="Q218">
        <v>27.510483968706801</v>
      </c>
      <c r="R218">
        <v>28.310609117256298</v>
      </c>
      <c r="S218">
        <v>0.329985819583202</v>
      </c>
      <c r="T218">
        <f t="shared" si="10"/>
        <v>1.9997840983719661</v>
      </c>
      <c r="U218">
        <f t="shared" si="11"/>
        <v>11.24682478397675</v>
      </c>
    </row>
    <row r="219" spans="1:21" x14ac:dyDescent="0.4">
      <c r="A219">
        <v>218</v>
      </c>
      <c r="B219" t="s">
        <v>17</v>
      </c>
      <c r="C219" t="s">
        <v>18</v>
      </c>
      <c r="D219" t="s">
        <v>19</v>
      </c>
      <c r="E219">
        <v>20.2</v>
      </c>
      <c r="F219">
        <v>0</v>
      </c>
      <c r="G219">
        <v>35.4</v>
      </c>
      <c r="H219">
        <v>0.71</v>
      </c>
      <c r="I219">
        <v>52</v>
      </c>
      <c r="J219">
        <v>44</v>
      </c>
      <c r="K219">
        <v>25.055565152537699</v>
      </c>
      <c r="L219">
        <f t="shared" si="9"/>
        <v>69.055565152537696</v>
      </c>
      <c r="M219">
        <v>34.460489301999999</v>
      </c>
      <c r="N219">
        <v>24.06</v>
      </c>
      <c r="O219">
        <v>3045.0148632003202</v>
      </c>
      <c r="P219">
        <v>1000</v>
      </c>
      <c r="Q219">
        <v>9.0429409719014604</v>
      </c>
      <c r="R219">
        <v>64.524266908322204</v>
      </c>
      <c r="S219">
        <v>4.0181243815903198E-2</v>
      </c>
      <c r="T219">
        <f t="shared" si="10"/>
        <v>9.8325655853046715E-2</v>
      </c>
      <c r="U219">
        <f t="shared" si="11"/>
        <v>0.29940308350644679</v>
      </c>
    </row>
    <row r="220" spans="1:21" x14ac:dyDescent="0.4">
      <c r="A220">
        <v>219</v>
      </c>
      <c r="B220" t="s">
        <v>17</v>
      </c>
      <c r="C220" t="s">
        <v>18</v>
      </c>
      <c r="D220" t="s">
        <v>20</v>
      </c>
      <c r="E220">
        <v>18.8</v>
      </c>
      <c r="F220">
        <v>0</v>
      </c>
      <c r="G220">
        <v>75.400000000000006</v>
      </c>
      <c r="H220">
        <v>0.93100000000000005</v>
      </c>
      <c r="I220">
        <v>44</v>
      </c>
      <c r="J220">
        <v>44</v>
      </c>
      <c r="K220">
        <v>26.376666937271199</v>
      </c>
      <c r="L220">
        <f t="shared" si="9"/>
        <v>70.376666937271196</v>
      </c>
      <c r="M220">
        <v>38.366816021647999</v>
      </c>
      <c r="N220">
        <v>24.06</v>
      </c>
      <c r="O220">
        <v>7508.1725522614497</v>
      </c>
      <c r="P220">
        <v>1000</v>
      </c>
      <c r="Q220">
        <v>6.15965211985535</v>
      </c>
      <c r="R220">
        <v>77.499645491096999</v>
      </c>
      <c r="S220">
        <v>6.5107223243041995E-2</v>
      </c>
      <c r="T220">
        <f t="shared" si="10"/>
        <v>2.0955767714382689E-2</v>
      </c>
      <c r="U220">
        <f t="shared" si="11"/>
        <v>0.15733951996469478</v>
      </c>
    </row>
    <row r="221" spans="1:21" x14ac:dyDescent="0.4">
      <c r="A221">
        <v>220</v>
      </c>
      <c r="B221" t="s">
        <v>17</v>
      </c>
      <c r="C221" t="s">
        <v>18</v>
      </c>
      <c r="D221" t="s">
        <v>25</v>
      </c>
      <c r="E221">
        <v>19.600000000000001</v>
      </c>
      <c r="F221">
        <v>0</v>
      </c>
      <c r="G221">
        <v>87.4</v>
      </c>
      <c r="H221">
        <v>0.94199999999999995</v>
      </c>
      <c r="I221">
        <v>34</v>
      </c>
      <c r="J221">
        <v>45</v>
      </c>
      <c r="K221">
        <v>25.221733816228401</v>
      </c>
      <c r="L221">
        <f t="shared" si="9"/>
        <v>70.221733816228408</v>
      </c>
      <c r="M221">
        <v>38.567167256895999</v>
      </c>
      <c r="N221">
        <v>24.06</v>
      </c>
      <c r="O221">
        <v>1605.8520456026099</v>
      </c>
      <c r="P221">
        <v>1000</v>
      </c>
      <c r="Q221">
        <v>11.071746546303601</v>
      </c>
      <c r="R221">
        <v>39.993035068021399</v>
      </c>
      <c r="S221">
        <v>0.30641389465049301</v>
      </c>
      <c r="T221">
        <f t="shared" si="10"/>
        <v>0.10036093066556391</v>
      </c>
      <c r="U221">
        <f t="shared" si="11"/>
        <v>0.16116480580787748</v>
      </c>
    </row>
    <row r="222" spans="1:21" x14ac:dyDescent="0.4">
      <c r="A222">
        <v>221</v>
      </c>
      <c r="B222" t="s">
        <v>17</v>
      </c>
      <c r="C222" t="s">
        <v>18</v>
      </c>
      <c r="D222" t="s">
        <v>22</v>
      </c>
      <c r="E222">
        <v>14.4</v>
      </c>
      <c r="F222">
        <v>12</v>
      </c>
      <c r="G222">
        <v>0</v>
      </c>
      <c r="H222">
        <v>0.125</v>
      </c>
      <c r="I222">
        <v>100</v>
      </c>
      <c r="J222">
        <v>45</v>
      </c>
      <c r="K222">
        <v>24.544242948393698</v>
      </c>
      <c r="L222">
        <f t="shared" si="9"/>
        <v>69.544242948393702</v>
      </c>
      <c r="M222">
        <v>16.706414976000001</v>
      </c>
      <c r="N222">
        <v>24.06</v>
      </c>
      <c r="O222">
        <v>302.27133889311102</v>
      </c>
      <c r="P222">
        <v>1000</v>
      </c>
      <c r="Q222">
        <v>0.42582692003923001</v>
      </c>
      <c r="R222">
        <v>19.060012452771701</v>
      </c>
      <c r="S222">
        <v>0.12384658919090399</v>
      </c>
      <c r="T222">
        <f t="shared" si="10"/>
        <v>341.7915088408152</v>
      </c>
      <c r="U222">
        <f t="shared" si="11"/>
        <v>103.3137769996098</v>
      </c>
    </row>
    <row r="223" spans="1:21" x14ac:dyDescent="0.4">
      <c r="A223">
        <v>222</v>
      </c>
      <c r="B223" t="s">
        <v>17</v>
      </c>
      <c r="C223" t="s">
        <v>18</v>
      </c>
      <c r="D223" t="s">
        <v>22</v>
      </c>
      <c r="E223">
        <v>12.2</v>
      </c>
      <c r="F223">
        <v>16</v>
      </c>
      <c r="G223">
        <v>0</v>
      </c>
      <c r="H223">
        <v>0.14299999999999999</v>
      </c>
      <c r="I223">
        <v>100</v>
      </c>
      <c r="J223">
        <v>45</v>
      </c>
      <c r="K223">
        <v>23.172504087140499</v>
      </c>
      <c r="L223">
        <f t="shared" si="9"/>
        <v>68.172504087140496</v>
      </c>
      <c r="M223">
        <v>14.714127545071999</v>
      </c>
      <c r="N223">
        <v>24.06</v>
      </c>
      <c r="O223">
        <v>8979.3829260174607</v>
      </c>
      <c r="P223">
        <v>1000</v>
      </c>
      <c r="Q223">
        <v>4.4728006657119099</v>
      </c>
      <c r="R223">
        <v>58.558968593287197</v>
      </c>
      <c r="S223">
        <v>8.5745607796369402E-2</v>
      </c>
      <c r="T223">
        <f t="shared" si="10"/>
        <v>137.81318735165772</v>
      </c>
      <c r="U223">
        <f t="shared" si="11"/>
        <v>1237.4773814855207</v>
      </c>
    </row>
    <row r="224" spans="1:21" x14ac:dyDescent="0.4">
      <c r="A224">
        <v>223</v>
      </c>
      <c r="B224" t="s">
        <v>17</v>
      </c>
      <c r="C224" t="s">
        <v>18</v>
      </c>
      <c r="D224" t="s">
        <v>22</v>
      </c>
      <c r="E224">
        <v>7.9</v>
      </c>
      <c r="F224">
        <v>20.5</v>
      </c>
      <c r="G224">
        <v>0</v>
      </c>
      <c r="H224">
        <v>5.6000000000000001E-2</v>
      </c>
      <c r="I224">
        <v>100</v>
      </c>
      <c r="J224">
        <v>45</v>
      </c>
      <c r="K224">
        <v>25.6013162513438</v>
      </c>
      <c r="L224">
        <f t="shared" si="9"/>
        <v>70.601316251343803</v>
      </c>
      <c r="M224">
        <v>8.8095303138880006</v>
      </c>
      <c r="N224">
        <v>24.06</v>
      </c>
      <c r="O224">
        <v>9647.4020161267708</v>
      </c>
      <c r="P224">
        <v>1000</v>
      </c>
      <c r="Q224">
        <v>1.1375140129816701</v>
      </c>
      <c r="R224">
        <v>94.932650610543604</v>
      </c>
      <c r="S224">
        <v>0.32540065863734702</v>
      </c>
      <c r="T224">
        <f t="shared" si="10"/>
        <v>2.9094855815672895</v>
      </c>
      <c r="U224">
        <f t="shared" si="11"/>
        <v>28.068977065504043</v>
      </c>
    </row>
    <row r="225" spans="1:21" x14ac:dyDescent="0.4">
      <c r="A225">
        <v>224</v>
      </c>
      <c r="B225" t="s">
        <v>17</v>
      </c>
      <c r="C225" t="s">
        <v>18</v>
      </c>
      <c r="D225" t="s">
        <v>22</v>
      </c>
      <c r="E225">
        <v>11</v>
      </c>
      <c r="F225">
        <v>4.5</v>
      </c>
      <c r="G225">
        <v>0</v>
      </c>
      <c r="H225">
        <v>5.1999999999999998E-2</v>
      </c>
      <c r="I225">
        <v>100</v>
      </c>
      <c r="J225">
        <v>46</v>
      </c>
      <c r="K225">
        <v>25.881289259597299</v>
      </c>
      <c r="L225">
        <f t="shared" si="9"/>
        <v>71.881289259597295</v>
      </c>
      <c r="M225">
        <v>11.91784326608</v>
      </c>
      <c r="N225">
        <v>24.06</v>
      </c>
      <c r="O225">
        <v>1914.4539342297801</v>
      </c>
      <c r="P225">
        <v>1000</v>
      </c>
      <c r="Q225">
        <v>1.56246574726878</v>
      </c>
      <c r="R225">
        <v>44.830662435137803</v>
      </c>
      <c r="S225">
        <v>0.353240270063787</v>
      </c>
      <c r="T225">
        <f t="shared" si="10"/>
        <v>15.872386867082879</v>
      </c>
      <c r="U225">
        <f t="shared" si="11"/>
        <v>30.386953483303909</v>
      </c>
    </row>
    <row r="226" spans="1:21" x14ac:dyDescent="0.4">
      <c r="A226">
        <v>225</v>
      </c>
      <c r="B226" t="s">
        <v>17</v>
      </c>
      <c r="C226" t="s">
        <v>18</v>
      </c>
      <c r="D226" t="s">
        <v>23</v>
      </c>
      <c r="E226">
        <v>13.2</v>
      </c>
      <c r="F226">
        <v>0.5</v>
      </c>
      <c r="G226">
        <v>0</v>
      </c>
      <c r="H226">
        <v>7.3999999999999996E-2</v>
      </c>
      <c r="I226">
        <v>100</v>
      </c>
      <c r="J226">
        <v>46</v>
      </c>
      <c r="K226">
        <v>26.6155344289777</v>
      </c>
      <c r="L226">
        <f t="shared" si="9"/>
        <v>72.615534428977696</v>
      </c>
      <c r="M226">
        <v>14.554457427648</v>
      </c>
      <c r="N226">
        <v>24.06</v>
      </c>
      <c r="O226">
        <v>1325.16339577293</v>
      </c>
      <c r="P226">
        <v>1000</v>
      </c>
      <c r="Q226">
        <v>7.1187893980214199</v>
      </c>
      <c r="R226">
        <v>4.1787782264644804</v>
      </c>
      <c r="S226">
        <v>0.222768806442248</v>
      </c>
      <c r="T226">
        <f t="shared" si="10"/>
        <v>22.255001306358789</v>
      </c>
      <c r="U226">
        <f t="shared" si="11"/>
        <v>29.491513104065408</v>
      </c>
    </row>
    <row r="227" spans="1:21" x14ac:dyDescent="0.4">
      <c r="A227">
        <v>226</v>
      </c>
      <c r="B227" t="s">
        <v>17</v>
      </c>
      <c r="C227" t="s">
        <v>18</v>
      </c>
      <c r="D227" t="s">
        <v>22</v>
      </c>
      <c r="E227">
        <v>12.9</v>
      </c>
      <c r="F227">
        <v>1</v>
      </c>
      <c r="G227">
        <v>0</v>
      </c>
      <c r="H227">
        <v>0.14099999999999999</v>
      </c>
      <c r="I227">
        <v>100</v>
      </c>
      <c r="J227">
        <v>47</v>
      </c>
      <c r="K227">
        <v>25.9121274436602</v>
      </c>
      <c r="L227">
        <f t="shared" si="9"/>
        <v>72.912127443660196</v>
      </c>
      <c r="M227">
        <v>15.383675197956</v>
      </c>
      <c r="N227">
        <v>24.06</v>
      </c>
      <c r="O227">
        <v>8823.4080160007106</v>
      </c>
      <c r="P227">
        <v>1000</v>
      </c>
      <c r="Q227">
        <v>16.2150689464846</v>
      </c>
      <c r="R227">
        <v>16.635181584779101</v>
      </c>
      <c r="S227">
        <v>0.42862193402041299</v>
      </c>
      <c r="T227">
        <f t="shared" si="10"/>
        <v>123.09392213234155</v>
      </c>
      <c r="U227">
        <f t="shared" si="11"/>
        <v>1086.1078992634696</v>
      </c>
    </row>
    <row r="228" spans="1:21" x14ac:dyDescent="0.4">
      <c r="A228">
        <v>227</v>
      </c>
      <c r="B228" t="s">
        <v>17</v>
      </c>
      <c r="C228" t="s">
        <v>18</v>
      </c>
      <c r="D228" t="s">
        <v>21</v>
      </c>
      <c r="E228">
        <v>17.899999999999999</v>
      </c>
      <c r="F228">
        <v>1.5</v>
      </c>
      <c r="G228">
        <v>57.7</v>
      </c>
      <c r="H228">
        <v>0.83399999999999996</v>
      </c>
      <c r="I228">
        <v>70</v>
      </c>
      <c r="J228">
        <v>47</v>
      </c>
      <c r="K228">
        <v>24.5270975343565</v>
      </c>
      <c r="L228">
        <f t="shared" si="9"/>
        <v>71.5270975343565</v>
      </c>
      <c r="M228">
        <v>34.593067058624001</v>
      </c>
      <c r="N228">
        <v>24.06</v>
      </c>
      <c r="O228">
        <v>2131.0926339421499</v>
      </c>
      <c r="P228">
        <v>1000</v>
      </c>
      <c r="Q228">
        <v>0.55922041006107404</v>
      </c>
      <c r="R228">
        <v>83.124950285310405</v>
      </c>
      <c r="S228">
        <v>0.383602642390038</v>
      </c>
      <c r="T228">
        <f t="shared" si="10"/>
        <v>9.910495653050222E-2</v>
      </c>
      <c r="U228">
        <f t="shared" si="11"/>
        <v>0.21120184284931021</v>
      </c>
    </row>
    <row r="229" spans="1:21" x14ac:dyDescent="0.4">
      <c r="A229">
        <v>228</v>
      </c>
      <c r="B229" t="s">
        <v>17</v>
      </c>
      <c r="C229" t="s">
        <v>18</v>
      </c>
      <c r="D229" t="s">
        <v>20</v>
      </c>
      <c r="E229">
        <v>19.899999999999999</v>
      </c>
      <c r="F229">
        <v>0</v>
      </c>
      <c r="G229">
        <v>30.1</v>
      </c>
      <c r="H229">
        <v>0.61699999999999999</v>
      </c>
      <c r="I229">
        <v>76</v>
      </c>
      <c r="J229">
        <v>48</v>
      </c>
      <c r="K229">
        <v>23.108176456041701</v>
      </c>
      <c r="L229">
        <f t="shared" si="9"/>
        <v>71.108176456041704</v>
      </c>
      <c r="M229">
        <v>33.378144348459998</v>
      </c>
      <c r="N229">
        <v>24.06</v>
      </c>
      <c r="O229">
        <v>1492.2975673979099</v>
      </c>
      <c r="P229">
        <v>1000</v>
      </c>
      <c r="Q229">
        <v>0.49108773799447403</v>
      </c>
      <c r="R229">
        <v>93.421823044293703</v>
      </c>
      <c r="S229">
        <v>0.19080982633339499</v>
      </c>
      <c r="T229">
        <f t="shared" si="10"/>
        <v>0.24732640034478121</v>
      </c>
      <c r="U229">
        <f t="shared" si="11"/>
        <v>0.36908458558779855</v>
      </c>
    </row>
    <row r="230" spans="1:21" x14ac:dyDescent="0.4">
      <c r="A230">
        <v>229</v>
      </c>
      <c r="B230" t="s">
        <v>17</v>
      </c>
      <c r="C230" t="s">
        <v>18</v>
      </c>
      <c r="D230" t="s">
        <v>20</v>
      </c>
      <c r="E230">
        <v>21.2</v>
      </c>
      <c r="F230">
        <v>0</v>
      </c>
      <c r="G230">
        <v>67.400000000000006</v>
      </c>
      <c r="H230">
        <v>0.89100000000000001</v>
      </c>
      <c r="I230">
        <v>46</v>
      </c>
      <c r="J230">
        <v>48</v>
      </c>
      <c r="K230">
        <v>25.614943875347599</v>
      </c>
      <c r="L230">
        <f t="shared" si="9"/>
        <v>73.614943875347592</v>
      </c>
      <c r="M230">
        <v>40.977527727056</v>
      </c>
      <c r="N230">
        <v>24.06</v>
      </c>
      <c r="O230">
        <v>6333.4680913639004</v>
      </c>
      <c r="P230">
        <v>1000</v>
      </c>
      <c r="Q230">
        <v>5.4663029973019404</v>
      </c>
      <c r="R230">
        <v>6.6845915658059996</v>
      </c>
      <c r="S230">
        <v>0.27522054105085197</v>
      </c>
      <c r="T230">
        <f t="shared" si="10"/>
        <v>2.5641245638638326E-2</v>
      </c>
      <c r="U230">
        <f t="shared" si="11"/>
        <v>0.16239801107513963</v>
      </c>
    </row>
    <row r="231" spans="1:21" x14ac:dyDescent="0.4">
      <c r="A231">
        <v>230</v>
      </c>
      <c r="B231" t="s">
        <v>17</v>
      </c>
      <c r="C231" t="s">
        <v>18</v>
      </c>
      <c r="D231" t="s">
        <v>23</v>
      </c>
      <c r="E231">
        <v>19.2</v>
      </c>
      <c r="F231">
        <v>0</v>
      </c>
      <c r="G231">
        <v>0</v>
      </c>
      <c r="H231">
        <v>0.182</v>
      </c>
      <c r="I231">
        <v>100</v>
      </c>
      <c r="J231">
        <v>48</v>
      </c>
      <c r="K231">
        <v>25.272566250790899</v>
      </c>
      <c r="L231">
        <f t="shared" si="9"/>
        <v>73.272566250790902</v>
      </c>
      <c r="M231">
        <v>22.970921865984</v>
      </c>
      <c r="N231">
        <v>24.06</v>
      </c>
      <c r="O231">
        <v>766.84906540806003</v>
      </c>
      <c r="P231">
        <v>1000</v>
      </c>
      <c r="Q231">
        <v>2.8388529480371298</v>
      </c>
      <c r="R231">
        <v>71.632180783011194</v>
      </c>
      <c r="S231">
        <v>0.172208613691926</v>
      </c>
      <c r="T231">
        <f t="shared" si="10"/>
        <v>14.094182034019219</v>
      </c>
      <c r="U231">
        <f t="shared" si="11"/>
        <v>10.808110320478711</v>
      </c>
    </row>
    <row r="232" spans="1:21" x14ac:dyDescent="0.4">
      <c r="A232">
        <v>231</v>
      </c>
      <c r="B232" t="s">
        <v>17</v>
      </c>
      <c r="C232" t="s">
        <v>18</v>
      </c>
      <c r="D232" t="s">
        <v>22</v>
      </c>
      <c r="E232">
        <v>16.600000000000001</v>
      </c>
      <c r="F232">
        <v>3</v>
      </c>
      <c r="G232">
        <v>0.9</v>
      </c>
      <c r="H232">
        <v>0.26900000000000002</v>
      </c>
      <c r="I232">
        <v>98</v>
      </c>
      <c r="J232">
        <v>49</v>
      </c>
      <c r="K232">
        <v>22.9774125013972</v>
      </c>
      <c r="L232">
        <f t="shared" si="9"/>
        <v>71.977412501397197</v>
      </c>
      <c r="M232">
        <v>21.679364801607999</v>
      </c>
      <c r="N232">
        <v>24.06</v>
      </c>
      <c r="O232">
        <v>8903.5222480140292</v>
      </c>
      <c r="P232">
        <v>1000</v>
      </c>
      <c r="Q232">
        <v>12.7174419039019</v>
      </c>
      <c r="R232">
        <v>62.554138171047398</v>
      </c>
      <c r="S232">
        <v>0.35794489593751</v>
      </c>
      <c r="T232">
        <f t="shared" si="10"/>
        <v>0.40468127658718323</v>
      </c>
      <c r="U232">
        <f t="shared" si="11"/>
        <v>3.6030887494487045</v>
      </c>
    </row>
    <row r="233" spans="1:21" x14ac:dyDescent="0.4">
      <c r="A233">
        <v>232</v>
      </c>
      <c r="B233" t="s">
        <v>17</v>
      </c>
      <c r="C233" t="s">
        <v>18</v>
      </c>
      <c r="D233" t="s">
        <v>23</v>
      </c>
      <c r="E233">
        <v>16.3</v>
      </c>
      <c r="F233">
        <v>0</v>
      </c>
      <c r="G233">
        <v>0</v>
      </c>
      <c r="H233">
        <v>0.191</v>
      </c>
      <c r="I233">
        <v>96</v>
      </c>
      <c r="J233">
        <v>49</v>
      </c>
      <c r="K233">
        <v>26.330601349744001</v>
      </c>
      <c r="L233">
        <f t="shared" si="9"/>
        <v>75.330601349744001</v>
      </c>
      <c r="M233">
        <v>19.76774335276</v>
      </c>
      <c r="N233">
        <v>24.06</v>
      </c>
      <c r="O233">
        <v>8010.8929493795704</v>
      </c>
      <c r="P233">
        <v>1000</v>
      </c>
      <c r="Q233">
        <v>9.6682863752223493</v>
      </c>
      <c r="R233">
        <v>89.086156231780606</v>
      </c>
      <c r="S233">
        <v>5.3456228194073897E-2</v>
      </c>
      <c r="T233">
        <f t="shared" si="10"/>
        <v>1.6883617953147707</v>
      </c>
      <c r="U233">
        <f t="shared" si="11"/>
        <v>13.525285602088928</v>
      </c>
    </row>
    <row r="234" spans="1:21" x14ac:dyDescent="0.4">
      <c r="A234">
        <v>233</v>
      </c>
      <c r="B234" t="s">
        <v>17</v>
      </c>
      <c r="C234" t="s">
        <v>18</v>
      </c>
      <c r="D234" t="s">
        <v>22</v>
      </c>
      <c r="E234">
        <v>15.2</v>
      </c>
      <c r="F234">
        <v>24</v>
      </c>
      <c r="G234">
        <v>0.9</v>
      </c>
      <c r="H234">
        <v>0.27</v>
      </c>
      <c r="I234">
        <v>100</v>
      </c>
      <c r="J234">
        <v>50</v>
      </c>
      <c r="K234">
        <v>23.0679837111492</v>
      </c>
      <c r="L234">
        <f t="shared" si="9"/>
        <v>73.067983711149196</v>
      </c>
      <c r="M234">
        <v>20.267275345280002</v>
      </c>
      <c r="N234">
        <v>24.06</v>
      </c>
      <c r="O234">
        <v>6268.6549526202998</v>
      </c>
      <c r="P234">
        <v>1000</v>
      </c>
      <c r="Q234">
        <v>0.78864029084023402</v>
      </c>
      <c r="R234">
        <v>16.298461043494299</v>
      </c>
      <c r="S234">
        <v>0.160621483608408</v>
      </c>
      <c r="T234">
        <f t="shared" si="10"/>
        <v>0.57534643828596488</v>
      </c>
      <c r="U234">
        <f t="shared" si="11"/>
        <v>3.6066482998337634</v>
      </c>
    </row>
    <row r="235" spans="1:21" x14ac:dyDescent="0.4">
      <c r="A235">
        <v>234</v>
      </c>
      <c r="B235" t="s">
        <v>17</v>
      </c>
      <c r="C235" t="s">
        <v>18</v>
      </c>
      <c r="D235" t="s">
        <v>22</v>
      </c>
      <c r="E235">
        <v>12.9</v>
      </c>
      <c r="F235">
        <v>22</v>
      </c>
      <c r="G235">
        <v>0</v>
      </c>
      <c r="H235">
        <v>8.6999999999999994E-2</v>
      </c>
      <c r="I235">
        <v>100</v>
      </c>
      <c r="J235">
        <v>50</v>
      </c>
      <c r="K235">
        <v>24.3695657795109</v>
      </c>
      <c r="L235">
        <f t="shared" si="9"/>
        <v>74.369565779510907</v>
      </c>
      <c r="M235">
        <v>14.460716536284</v>
      </c>
      <c r="N235">
        <v>24.06</v>
      </c>
      <c r="O235">
        <v>2974.3135474872502</v>
      </c>
      <c r="P235">
        <v>1000</v>
      </c>
      <c r="Q235">
        <v>14.698748597082901</v>
      </c>
      <c r="R235">
        <v>88.944536067334795</v>
      </c>
      <c r="S235">
        <v>0.23965714404757599</v>
      </c>
      <c r="T235">
        <f t="shared" si="10"/>
        <v>10.285782349047357</v>
      </c>
      <c r="U235">
        <f t="shared" si="11"/>
        <v>30.593141787276789</v>
      </c>
    </row>
    <row r="236" spans="1:21" x14ac:dyDescent="0.4">
      <c r="A236">
        <v>235</v>
      </c>
      <c r="B236" t="s">
        <v>17</v>
      </c>
      <c r="C236" t="s">
        <v>18</v>
      </c>
      <c r="D236" t="s">
        <v>22</v>
      </c>
      <c r="E236">
        <v>11.6</v>
      </c>
      <c r="F236">
        <v>17</v>
      </c>
      <c r="G236">
        <v>0</v>
      </c>
      <c r="H236">
        <v>0.107</v>
      </c>
      <c r="I236">
        <v>100</v>
      </c>
      <c r="J236">
        <v>50</v>
      </c>
      <c r="K236">
        <v>23.390818347737</v>
      </c>
      <c r="L236">
        <f t="shared" si="9"/>
        <v>73.390818347736996</v>
      </c>
      <c r="M236">
        <v>13.506403057856</v>
      </c>
      <c r="N236">
        <v>24.06</v>
      </c>
      <c r="O236">
        <v>8115.2977121413496</v>
      </c>
      <c r="P236">
        <v>1000</v>
      </c>
      <c r="Q236">
        <v>1.8170902394989501</v>
      </c>
      <c r="R236">
        <v>36.200960420931501</v>
      </c>
      <c r="S236">
        <v>0.24011002040915699</v>
      </c>
      <c r="T236">
        <f t="shared" si="10"/>
        <v>4.8502052709964385</v>
      </c>
      <c r="U236">
        <f t="shared" si="11"/>
        <v>39.360859739133311</v>
      </c>
    </row>
    <row r="237" spans="1:21" x14ac:dyDescent="0.4">
      <c r="A237">
        <v>236</v>
      </c>
      <c r="B237" t="s">
        <v>17</v>
      </c>
      <c r="C237" t="s">
        <v>18</v>
      </c>
      <c r="D237" t="s">
        <v>24</v>
      </c>
      <c r="E237">
        <v>14.5</v>
      </c>
      <c r="F237">
        <v>0</v>
      </c>
      <c r="G237">
        <v>92.2</v>
      </c>
      <c r="H237">
        <v>1.1539999999999999</v>
      </c>
      <c r="I237">
        <v>4</v>
      </c>
      <c r="J237">
        <v>51</v>
      </c>
      <c r="K237">
        <v>26.0191007269318</v>
      </c>
      <c r="L237">
        <f t="shared" si="9"/>
        <v>77.019100726931796</v>
      </c>
      <c r="M237">
        <v>34.675046647599999</v>
      </c>
      <c r="N237">
        <v>24.06</v>
      </c>
      <c r="O237">
        <v>6597.7946889958503</v>
      </c>
      <c r="P237">
        <v>1000</v>
      </c>
      <c r="Q237">
        <v>5.5560715352924399</v>
      </c>
      <c r="R237">
        <v>36.498943050900799</v>
      </c>
      <c r="S237">
        <v>0.33171554803603298</v>
      </c>
      <c r="T237">
        <f t="shared" si="10"/>
        <v>1.857696805189317E-2</v>
      </c>
      <c r="U237">
        <f t="shared" si="11"/>
        <v>0.12256702115042632</v>
      </c>
    </row>
    <row r="238" spans="1:21" x14ac:dyDescent="0.4">
      <c r="A238">
        <v>237</v>
      </c>
      <c r="B238" t="s">
        <v>17</v>
      </c>
      <c r="C238" t="s">
        <v>18</v>
      </c>
      <c r="D238" t="s">
        <v>24</v>
      </c>
      <c r="E238">
        <v>16.600000000000001</v>
      </c>
      <c r="F238">
        <v>0</v>
      </c>
      <c r="G238">
        <v>92.9</v>
      </c>
      <c r="H238">
        <v>1.1419999999999999</v>
      </c>
      <c r="I238">
        <v>10</v>
      </c>
      <c r="J238">
        <v>51</v>
      </c>
      <c r="K238">
        <v>25.858796342459001</v>
      </c>
      <c r="L238">
        <f t="shared" si="9"/>
        <v>76.858796342459001</v>
      </c>
      <c r="M238">
        <v>38.263949269215999</v>
      </c>
      <c r="N238">
        <v>24.06</v>
      </c>
      <c r="O238">
        <v>4051.3390561136098</v>
      </c>
      <c r="P238">
        <v>1000</v>
      </c>
      <c r="Q238">
        <v>21.8358002493705</v>
      </c>
      <c r="R238">
        <v>59.718067012656299</v>
      </c>
      <c r="S238">
        <v>0.49014399937347197</v>
      </c>
      <c r="T238">
        <f t="shared" si="10"/>
        <v>2.8196181759730651E-2</v>
      </c>
      <c r="U238">
        <f t="shared" si="11"/>
        <v>0.11423229239647494</v>
      </c>
    </row>
    <row r="239" spans="1:21" x14ac:dyDescent="0.4">
      <c r="A239">
        <v>238</v>
      </c>
      <c r="B239" t="s">
        <v>17</v>
      </c>
      <c r="C239" t="s">
        <v>18</v>
      </c>
      <c r="D239" t="s">
        <v>19</v>
      </c>
      <c r="E239">
        <v>17.3</v>
      </c>
      <c r="F239">
        <v>0</v>
      </c>
      <c r="G239">
        <v>87.3</v>
      </c>
      <c r="H239">
        <v>1.1220000000000001</v>
      </c>
      <c r="I239">
        <v>42</v>
      </c>
      <c r="J239">
        <v>52</v>
      </c>
      <c r="K239">
        <v>24.019444930108499</v>
      </c>
      <c r="L239">
        <f t="shared" si="9"/>
        <v>76.019444930108506</v>
      </c>
      <c r="M239">
        <v>39.788659654471999</v>
      </c>
      <c r="N239">
        <v>24.06</v>
      </c>
      <c r="O239">
        <v>8337.2648120242593</v>
      </c>
      <c r="P239">
        <v>1000</v>
      </c>
      <c r="Q239">
        <v>8.3480699436386701</v>
      </c>
      <c r="R239">
        <v>32.323156569299897</v>
      </c>
      <c r="S239">
        <v>0.36489217036585703</v>
      </c>
      <c r="T239">
        <f t="shared" si="10"/>
        <v>1.3370260915267017E-2</v>
      </c>
      <c r="U239">
        <f t="shared" si="11"/>
        <v>0.11147140585643896</v>
      </c>
    </row>
    <row r="240" spans="1:21" x14ac:dyDescent="0.4">
      <c r="A240">
        <v>239</v>
      </c>
      <c r="B240" t="s">
        <v>17</v>
      </c>
      <c r="C240" t="s">
        <v>18</v>
      </c>
      <c r="D240" t="s">
        <v>24</v>
      </c>
      <c r="E240">
        <v>17.399999999999999</v>
      </c>
      <c r="F240">
        <v>0</v>
      </c>
      <c r="G240">
        <v>93.4</v>
      </c>
      <c r="H240">
        <v>1.1240000000000001</v>
      </c>
      <c r="I240">
        <v>2</v>
      </c>
      <c r="J240">
        <v>52</v>
      </c>
      <c r="K240">
        <v>26.344712936493501</v>
      </c>
      <c r="L240">
        <f t="shared" si="9"/>
        <v>78.344712936493494</v>
      </c>
      <c r="M240">
        <v>40.475642452991998</v>
      </c>
      <c r="N240">
        <v>24.06</v>
      </c>
      <c r="O240">
        <v>1548.72562452529</v>
      </c>
      <c r="P240">
        <v>1000</v>
      </c>
      <c r="Q240">
        <v>8.9340133317932597</v>
      </c>
      <c r="R240">
        <v>80.252802250217101</v>
      </c>
      <c r="S240">
        <v>0.43626839205816897</v>
      </c>
      <c r="T240">
        <f t="shared" si="10"/>
        <v>6.9798454894705028E-2</v>
      </c>
      <c r="U240">
        <f t="shared" si="11"/>
        <v>0.10809865564770234</v>
      </c>
    </row>
    <row r="241" spans="1:21" x14ac:dyDescent="0.4">
      <c r="A241">
        <v>240</v>
      </c>
      <c r="B241" t="s">
        <v>17</v>
      </c>
      <c r="C241" t="s">
        <v>18</v>
      </c>
      <c r="D241" t="s">
        <v>20</v>
      </c>
      <c r="E241">
        <v>19.7</v>
      </c>
      <c r="F241">
        <v>0</v>
      </c>
      <c r="G241">
        <v>85.6</v>
      </c>
      <c r="H241">
        <v>1.0860000000000001</v>
      </c>
      <c r="I241">
        <v>54</v>
      </c>
      <c r="J241">
        <v>53</v>
      </c>
      <c r="K241">
        <v>24.268310224120501</v>
      </c>
      <c r="L241">
        <f t="shared" si="9"/>
        <v>77.268310224120498</v>
      </c>
      <c r="M241">
        <v>43.129545140456003</v>
      </c>
      <c r="N241">
        <v>24.06</v>
      </c>
      <c r="O241">
        <v>6551.01345867707</v>
      </c>
      <c r="P241">
        <v>1000</v>
      </c>
      <c r="Q241">
        <v>17.6326814284877</v>
      </c>
      <c r="R241">
        <v>57.9273100182386</v>
      </c>
      <c r="S241">
        <v>0.467099225887671</v>
      </c>
      <c r="T241">
        <f t="shared" si="10"/>
        <v>1.678966001029427E-2</v>
      </c>
      <c r="U241">
        <f t="shared" si="11"/>
        <v>0.10998928869404997</v>
      </c>
    </row>
    <row r="242" spans="1:21" x14ac:dyDescent="0.4">
      <c r="A242">
        <v>241</v>
      </c>
      <c r="B242" t="s">
        <v>17</v>
      </c>
      <c r="C242" t="s">
        <v>18</v>
      </c>
      <c r="D242" t="s">
        <v>20</v>
      </c>
      <c r="E242">
        <v>22.6</v>
      </c>
      <c r="F242">
        <v>0</v>
      </c>
      <c r="G242">
        <v>65.2</v>
      </c>
      <c r="H242">
        <v>1.0669999999999999</v>
      </c>
      <c r="I242">
        <v>64</v>
      </c>
      <c r="J242">
        <v>54</v>
      </c>
      <c r="K242">
        <v>24.6129658096181</v>
      </c>
      <c r="L242">
        <f t="shared" si="9"/>
        <v>78.612965809618103</v>
      </c>
      <c r="M242">
        <v>46.799288760064002</v>
      </c>
      <c r="N242">
        <v>24.06</v>
      </c>
      <c r="O242">
        <v>4094.4316441792098</v>
      </c>
      <c r="P242">
        <v>1000</v>
      </c>
      <c r="Q242">
        <v>4.7540744778102999</v>
      </c>
      <c r="R242">
        <v>11.1810670389899</v>
      </c>
      <c r="S242">
        <v>0.19521591039870001</v>
      </c>
      <c r="T242">
        <f t="shared" si="10"/>
        <v>2.6371599102972362E-2</v>
      </c>
      <c r="U242">
        <f t="shared" si="11"/>
        <v>0.10797670987481812</v>
      </c>
    </row>
    <row r="243" spans="1:21" x14ac:dyDescent="0.4">
      <c r="A243">
        <v>242</v>
      </c>
      <c r="B243" t="s">
        <v>17</v>
      </c>
      <c r="C243" t="s">
        <v>18</v>
      </c>
      <c r="D243" t="s">
        <v>20</v>
      </c>
      <c r="E243">
        <v>23.3</v>
      </c>
      <c r="F243">
        <v>0</v>
      </c>
      <c r="G243">
        <v>47.5</v>
      </c>
      <c r="H243">
        <v>0.82399999999999995</v>
      </c>
      <c r="I243">
        <v>70</v>
      </c>
      <c r="J243">
        <v>54</v>
      </c>
      <c r="K243">
        <v>25.1100685676215</v>
      </c>
      <c r="L243">
        <f t="shared" si="9"/>
        <v>79.110068567621497</v>
      </c>
      <c r="M243">
        <v>42.226574603263998</v>
      </c>
      <c r="N243">
        <v>24.06</v>
      </c>
      <c r="O243">
        <v>1394.20753706803</v>
      </c>
      <c r="P243">
        <v>1000</v>
      </c>
      <c r="Q243">
        <v>4.7591965485220697</v>
      </c>
      <c r="R243">
        <v>38.323689789543302</v>
      </c>
      <c r="S243">
        <v>0.185934303937724</v>
      </c>
      <c r="T243">
        <f t="shared" si="10"/>
        <v>0.13247635197333765</v>
      </c>
      <c r="U243">
        <f t="shared" si="11"/>
        <v>0.18469952840450454</v>
      </c>
    </row>
    <row r="244" spans="1:21" x14ac:dyDescent="0.4">
      <c r="A244">
        <v>243</v>
      </c>
      <c r="B244" t="s">
        <v>17</v>
      </c>
      <c r="C244" t="s">
        <v>18</v>
      </c>
      <c r="D244" t="s">
        <v>20</v>
      </c>
      <c r="E244">
        <v>23.1</v>
      </c>
      <c r="F244">
        <v>0</v>
      </c>
      <c r="G244">
        <v>45.6</v>
      </c>
      <c r="H244">
        <v>0.78</v>
      </c>
      <c r="I244">
        <v>54</v>
      </c>
      <c r="J244">
        <v>54</v>
      </c>
      <c r="K244">
        <v>26.089264622731601</v>
      </c>
      <c r="L244">
        <f t="shared" si="9"/>
        <v>80.089264622731605</v>
      </c>
      <c r="M244">
        <v>40.873855004879999</v>
      </c>
      <c r="N244">
        <v>24.06</v>
      </c>
      <c r="O244">
        <v>748.17892099814901</v>
      </c>
      <c r="P244">
        <v>1000</v>
      </c>
      <c r="Q244">
        <v>3.5512336672283</v>
      </c>
      <c r="R244">
        <v>81.113986983355304</v>
      </c>
      <c r="S244">
        <v>0.22352202274615299</v>
      </c>
      <c r="T244">
        <f t="shared" si="10"/>
        <v>0.28047313839697552</v>
      </c>
      <c r="U244">
        <f t="shared" si="11"/>
        <v>0.20984409005481369</v>
      </c>
    </row>
    <row r="245" spans="1:21" x14ac:dyDescent="0.4">
      <c r="A245">
        <v>244</v>
      </c>
      <c r="B245" t="s">
        <v>17</v>
      </c>
      <c r="C245" t="s">
        <v>18</v>
      </c>
      <c r="D245" t="s">
        <v>23</v>
      </c>
      <c r="E245">
        <v>19</v>
      </c>
      <c r="F245">
        <v>0</v>
      </c>
      <c r="G245">
        <v>1.8</v>
      </c>
      <c r="H245">
        <v>0.312</v>
      </c>
      <c r="I245">
        <v>90</v>
      </c>
      <c r="J245">
        <v>55</v>
      </c>
      <c r="K245">
        <v>23.146710122422199</v>
      </c>
      <c r="L245">
        <f t="shared" si="9"/>
        <v>78.146710122422206</v>
      </c>
      <c r="M245">
        <v>25.151965281279999</v>
      </c>
      <c r="N245">
        <v>24.06</v>
      </c>
      <c r="O245">
        <v>2076.11521521953</v>
      </c>
      <c r="P245">
        <v>1000</v>
      </c>
      <c r="Q245">
        <v>2.36281929594929</v>
      </c>
      <c r="R245">
        <v>36.6731926033261</v>
      </c>
      <c r="S245">
        <v>0.47511642158652201</v>
      </c>
      <c r="T245">
        <f t="shared" si="10"/>
        <v>1.0568353299195727</v>
      </c>
      <c r="U245">
        <f t="shared" si="11"/>
        <v>2.1941119084275771</v>
      </c>
    </row>
    <row r="246" spans="1:21" x14ac:dyDescent="0.4">
      <c r="A246">
        <v>245</v>
      </c>
      <c r="B246" t="s">
        <v>17</v>
      </c>
      <c r="C246" t="s">
        <v>18</v>
      </c>
      <c r="D246" t="s">
        <v>22</v>
      </c>
      <c r="E246">
        <v>13.3</v>
      </c>
      <c r="F246">
        <v>6.5</v>
      </c>
      <c r="G246">
        <v>0</v>
      </c>
      <c r="H246">
        <v>0.13200000000000001</v>
      </c>
      <c r="I246">
        <v>100</v>
      </c>
      <c r="J246">
        <v>56</v>
      </c>
      <c r="K246">
        <v>24.0819384234083</v>
      </c>
      <c r="L246">
        <f t="shared" si="9"/>
        <v>80.081938423408303</v>
      </c>
      <c r="M246">
        <v>15.699763890304</v>
      </c>
      <c r="N246">
        <v>24.06</v>
      </c>
      <c r="O246">
        <v>2304.82937180914</v>
      </c>
      <c r="P246">
        <v>1000</v>
      </c>
      <c r="Q246">
        <v>32.970670550177502</v>
      </c>
      <c r="R246">
        <v>79.987446226938005</v>
      </c>
      <c r="S246">
        <v>0.15144779757084101</v>
      </c>
      <c r="T246">
        <f t="shared" si="10"/>
        <v>81.979090336464694</v>
      </c>
      <c r="U246">
        <f t="shared" si="11"/>
        <v>188.94781528167866</v>
      </c>
    </row>
    <row r="247" spans="1:21" x14ac:dyDescent="0.4">
      <c r="A247">
        <v>246</v>
      </c>
      <c r="B247" t="s">
        <v>17</v>
      </c>
      <c r="C247" t="s">
        <v>18</v>
      </c>
      <c r="D247" t="s">
        <v>20</v>
      </c>
      <c r="E247">
        <v>17.5</v>
      </c>
      <c r="F247">
        <v>0.5</v>
      </c>
      <c r="G247">
        <v>37.200000000000003</v>
      </c>
      <c r="H247">
        <v>0.76900000000000002</v>
      </c>
      <c r="I247">
        <v>84</v>
      </c>
      <c r="J247">
        <v>57</v>
      </c>
      <c r="K247">
        <v>23.738977514024398</v>
      </c>
      <c r="L247">
        <f t="shared" si="9"/>
        <v>80.738977514024398</v>
      </c>
      <c r="M247">
        <v>33.250558260699997</v>
      </c>
      <c r="N247">
        <v>24.06</v>
      </c>
      <c r="O247">
        <v>523.35373576211202</v>
      </c>
      <c r="P247">
        <v>1000</v>
      </c>
      <c r="Q247">
        <v>2.7634747727417901</v>
      </c>
      <c r="R247">
        <v>90.992794380195505</v>
      </c>
      <c r="S247">
        <v>0.26362131151162399</v>
      </c>
      <c r="T247">
        <f t="shared" si="10"/>
        <v>0.46879628813946389</v>
      </c>
      <c r="U247">
        <f t="shared" si="11"/>
        <v>0.24534628870919997</v>
      </c>
    </row>
    <row r="248" spans="1:21" x14ac:dyDescent="0.4">
      <c r="A248">
        <v>247</v>
      </c>
      <c r="B248" t="s">
        <v>17</v>
      </c>
      <c r="C248" t="s">
        <v>18</v>
      </c>
      <c r="D248" t="s">
        <v>22</v>
      </c>
      <c r="E248">
        <v>11.7</v>
      </c>
      <c r="F248">
        <v>16</v>
      </c>
      <c r="G248">
        <v>0</v>
      </c>
      <c r="H248">
        <v>0.14299999999999999</v>
      </c>
      <c r="I248">
        <v>100</v>
      </c>
      <c r="J248">
        <v>58</v>
      </c>
      <c r="K248">
        <v>26.324892292709499</v>
      </c>
      <c r="L248">
        <f t="shared" si="9"/>
        <v>84.324892292709507</v>
      </c>
      <c r="M248">
        <v>14.174557836036</v>
      </c>
      <c r="N248">
        <v>24.06</v>
      </c>
      <c r="O248">
        <v>7433.9549769476498</v>
      </c>
      <c r="P248">
        <v>1000</v>
      </c>
      <c r="Q248">
        <v>1.57563104861174</v>
      </c>
      <c r="R248">
        <v>53.134910891003102</v>
      </c>
      <c r="S248">
        <v>0.23850959561507301</v>
      </c>
      <c r="T248">
        <f t="shared" si="10"/>
        <v>92.433627623557754</v>
      </c>
      <c r="U248">
        <f t="shared" si="11"/>
        <v>687.1474261094728</v>
      </c>
    </row>
    <row r="249" spans="1:21" x14ac:dyDescent="0.4">
      <c r="A249">
        <v>248</v>
      </c>
      <c r="B249" t="s">
        <v>17</v>
      </c>
      <c r="C249" t="s">
        <v>18</v>
      </c>
      <c r="D249" t="s">
        <v>22</v>
      </c>
      <c r="E249">
        <v>11.5</v>
      </c>
      <c r="F249">
        <v>11</v>
      </c>
      <c r="G249">
        <v>0</v>
      </c>
      <c r="H249">
        <v>0.10299999999999999</v>
      </c>
      <c r="I249">
        <v>100</v>
      </c>
      <c r="J249">
        <v>58</v>
      </c>
      <c r="K249">
        <v>25.740131724151901</v>
      </c>
      <c r="L249">
        <f t="shared" si="9"/>
        <v>83.740131724151894</v>
      </c>
      <c r="M249">
        <v>13.330951393359999</v>
      </c>
      <c r="N249">
        <v>24.06</v>
      </c>
      <c r="O249">
        <v>4333.4040426339097</v>
      </c>
      <c r="P249">
        <v>1000</v>
      </c>
      <c r="Q249">
        <v>10.156533667262201</v>
      </c>
      <c r="R249">
        <v>74.523514651540907</v>
      </c>
      <c r="S249">
        <v>0.35326880658870802</v>
      </c>
      <c r="T249">
        <f t="shared" si="10"/>
        <v>8.3717438012948957</v>
      </c>
      <c r="U249">
        <f t="shared" si="11"/>
        <v>36.278148432426669</v>
      </c>
    </row>
    <row r="250" spans="1:21" x14ac:dyDescent="0.4">
      <c r="A250">
        <v>249</v>
      </c>
      <c r="B250" t="s">
        <v>17</v>
      </c>
      <c r="C250" t="s">
        <v>18</v>
      </c>
      <c r="D250" t="s">
        <v>20</v>
      </c>
      <c r="E250">
        <v>14.1</v>
      </c>
      <c r="F250">
        <v>0.5</v>
      </c>
      <c r="G250">
        <v>22.4</v>
      </c>
      <c r="H250">
        <v>0.433</v>
      </c>
      <c r="I250">
        <v>66</v>
      </c>
      <c r="J250">
        <v>58</v>
      </c>
      <c r="K250">
        <v>26.242172057184298</v>
      </c>
      <c r="L250">
        <f t="shared" si="9"/>
        <v>84.242172057184291</v>
      </c>
      <c r="M250">
        <v>22.038051441095998</v>
      </c>
      <c r="N250">
        <v>24.06</v>
      </c>
      <c r="O250">
        <v>8053.9759996439298</v>
      </c>
      <c r="P250">
        <v>1000</v>
      </c>
      <c r="Q250">
        <v>0.91027084966869698</v>
      </c>
      <c r="R250">
        <v>85.119110130000195</v>
      </c>
      <c r="S250">
        <v>2.6877366243893499E-2</v>
      </c>
      <c r="T250">
        <f t="shared" si="10"/>
        <v>0.13182520936429165</v>
      </c>
      <c r="U250">
        <f t="shared" si="11"/>
        <v>1.0617170723680414</v>
      </c>
    </row>
    <row r="251" spans="1:21" x14ac:dyDescent="0.4">
      <c r="A251">
        <v>250</v>
      </c>
      <c r="B251" t="s">
        <v>17</v>
      </c>
      <c r="C251" t="s">
        <v>18</v>
      </c>
      <c r="D251" t="s">
        <v>25</v>
      </c>
      <c r="E251">
        <v>17.5</v>
      </c>
      <c r="F251">
        <v>0</v>
      </c>
      <c r="G251">
        <v>55.6</v>
      </c>
      <c r="H251">
        <v>0.91600000000000004</v>
      </c>
      <c r="I251">
        <v>34</v>
      </c>
      <c r="J251">
        <v>59</v>
      </c>
      <c r="K251">
        <v>24.937159736468701</v>
      </c>
      <c r="L251">
        <f t="shared" si="9"/>
        <v>83.937159736468701</v>
      </c>
      <c r="M251">
        <v>36.3432866176</v>
      </c>
      <c r="N251">
        <v>24.06</v>
      </c>
      <c r="O251">
        <v>5092.2415363966702</v>
      </c>
      <c r="P251">
        <v>1000</v>
      </c>
      <c r="Q251">
        <v>4.5131115542023199</v>
      </c>
      <c r="R251">
        <v>88.966095201248905</v>
      </c>
      <c r="S251">
        <v>0.13722551816077799</v>
      </c>
      <c r="T251">
        <f t="shared" si="10"/>
        <v>3.2794132182634925E-2</v>
      </c>
      <c r="U251">
        <f t="shared" si="11"/>
        <v>0.16699564205049636</v>
      </c>
    </row>
    <row r="252" spans="1:21" x14ac:dyDescent="0.4">
      <c r="A252">
        <v>251</v>
      </c>
      <c r="B252" t="s">
        <v>17</v>
      </c>
      <c r="C252" t="s">
        <v>18</v>
      </c>
      <c r="D252" t="s">
        <v>25</v>
      </c>
      <c r="E252">
        <v>22.8</v>
      </c>
      <c r="F252">
        <v>0</v>
      </c>
      <c r="G252">
        <v>66</v>
      </c>
      <c r="H252">
        <v>0.96699999999999997</v>
      </c>
      <c r="I252">
        <v>30</v>
      </c>
      <c r="J252">
        <v>59</v>
      </c>
      <c r="K252">
        <v>25.578447808207201</v>
      </c>
      <c r="L252">
        <f t="shared" si="9"/>
        <v>84.578447808207201</v>
      </c>
      <c r="M252">
        <v>44.619947622239998</v>
      </c>
      <c r="N252">
        <v>24.06</v>
      </c>
      <c r="O252">
        <v>8780.2254585457704</v>
      </c>
      <c r="P252">
        <v>1000</v>
      </c>
      <c r="Q252">
        <v>1.4349638579026001</v>
      </c>
      <c r="R252">
        <v>52.241085486328998</v>
      </c>
      <c r="S252">
        <v>8.6773698706420696E-2</v>
      </c>
      <c r="T252">
        <f t="shared" si="10"/>
        <v>1.5240594987964406E-2</v>
      </c>
      <c r="U252">
        <f t="shared" si="11"/>
        <v>0.13381586011671015</v>
      </c>
    </row>
    <row r="253" spans="1:21" x14ac:dyDescent="0.4">
      <c r="A253">
        <v>252</v>
      </c>
      <c r="B253" t="s">
        <v>17</v>
      </c>
      <c r="C253" t="s">
        <v>18</v>
      </c>
      <c r="D253" t="s">
        <v>22</v>
      </c>
      <c r="E253">
        <v>16.5</v>
      </c>
      <c r="F253">
        <v>1.5</v>
      </c>
      <c r="G253">
        <v>0</v>
      </c>
      <c r="H253">
        <v>0.1</v>
      </c>
      <c r="I253">
        <v>100</v>
      </c>
      <c r="J253">
        <v>60</v>
      </c>
      <c r="K253">
        <v>23.864670035334001</v>
      </c>
      <c r="L253">
        <f t="shared" si="9"/>
        <v>83.864670035334001</v>
      </c>
      <c r="M253">
        <v>18.384374957999999</v>
      </c>
      <c r="N253">
        <v>24.06</v>
      </c>
      <c r="O253">
        <v>5847.69804844393</v>
      </c>
      <c r="P253">
        <v>1000</v>
      </c>
      <c r="Q253">
        <v>6.2021971054604998</v>
      </c>
      <c r="R253">
        <v>41.131471786389298</v>
      </c>
      <c r="S253">
        <v>0.17173841182435801</v>
      </c>
      <c r="T253">
        <f t="shared" si="10"/>
        <v>6.9444649756073451</v>
      </c>
      <c r="U253">
        <f t="shared" si="11"/>
        <v>40.609134285346293</v>
      </c>
    </row>
    <row r="254" spans="1:21" x14ac:dyDescent="0.4">
      <c r="A254">
        <v>253</v>
      </c>
      <c r="B254" t="s">
        <v>17</v>
      </c>
      <c r="C254" t="s">
        <v>18</v>
      </c>
      <c r="D254" t="s">
        <v>22</v>
      </c>
      <c r="E254">
        <v>13.5</v>
      </c>
      <c r="F254">
        <v>16.5</v>
      </c>
      <c r="G254">
        <v>0</v>
      </c>
      <c r="H254">
        <v>8.5000000000000006E-2</v>
      </c>
      <c r="I254">
        <v>100</v>
      </c>
      <c r="J254">
        <v>60</v>
      </c>
      <c r="K254">
        <v>23.302915789359702</v>
      </c>
      <c r="L254">
        <f t="shared" si="9"/>
        <v>83.302915789359702</v>
      </c>
      <c r="M254">
        <v>15.0590747685</v>
      </c>
      <c r="N254">
        <v>24.06</v>
      </c>
      <c r="O254">
        <v>8060.02884151528</v>
      </c>
      <c r="P254">
        <v>1000</v>
      </c>
      <c r="Q254">
        <v>14.9636422049942</v>
      </c>
      <c r="R254">
        <v>42.786072645577903</v>
      </c>
      <c r="S254">
        <v>0.37920676975064299</v>
      </c>
      <c r="T254">
        <f t="shared" si="10"/>
        <v>3.8781925927172334</v>
      </c>
      <c r="U254">
        <f t="shared" si="11"/>
        <v>31.258344150251826</v>
      </c>
    </row>
    <row r="255" spans="1:21" x14ac:dyDescent="0.4">
      <c r="A255">
        <v>254</v>
      </c>
      <c r="B255" t="s">
        <v>17</v>
      </c>
      <c r="C255" t="s">
        <v>18</v>
      </c>
      <c r="D255" t="s">
        <v>22</v>
      </c>
      <c r="E255">
        <v>16.600000000000001</v>
      </c>
      <c r="F255">
        <v>26</v>
      </c>
      <c r="G255">
        <v>1.7</v>
      </c>
      <c r="H255">
        <v>0.21299999999999999</v>
      </c>
      <c r="I255">
        <v>94</v>
      </c>
      <c r="J255">
        <v>62</v>
      </c>
      <c r="K255">
        <v>25.323486053760199</v>
      </c>
      <c r="L255">
        <f t="shared" si="9"/>
        <v>87.323486053760206</v>
      </c>
      <c r="M255">
        <v>20.921125991943999</v>
      </c>
      <c r="N255">
        <v>24.06</v>
      </c>
      <c r="O255">
        <v>7200.5517546738702</v>
      </c>
      <c r="P255">
        <v>1000</v>
      </c>
      <c r="Q255">
        <v>1.04194222731543</v>
      </c>
      <c r="R255">
        <v>8.0362487631806392</v>
      </c>
      <c r="S255">
        <v>4.6557542064887797E-2</v>
      </c>
      <c r="T255">
        <f t="shared" si="10"/>
        <v>0.89506512569766294</v>
      </c>
      <c r="U255">
        <f t="shared" si="11"/>
        <v>6.4449627613896947</v>
      </c>
    </row>
    <row r="256" spans="1:21" x14ac:dyDescent="0.4">
      <c r="A256">
        <v>255</v>
      </c>
      <c r="B256" t="s">
        <v>17</v>
      </c>
      <c r="C256" t="s">
        <v>18</v>
      </c>
      <c r="D256" t="s">
        <v>26</v>
      </c>
      <c r="E256">
        <v>17</v>
      </c>
      <c r="F256">
        <v>3.5</v>
      </c>
      <c r="G256">
        <v>93.7</v>
      </c>
      <c r="H256">
        <v>1.3779999999999999</v>
      </c>
      <c r="I256">
        <v>16</v>
      </c>
      <c r="J256">
        <v>62</v>
      </c>
      <c r="K256">
        <v>23.4801577859443</v>
      </c>
      <c r="L256">
        <f t="shared" si="9"/>
        <v>85.4801577859443</v>
      </c>
      <c r="M256">
        <v>43.964726544080001</v>
      </c>
      <c r="N256">
        <v>24.06</v>
      </c>
      <c r="O256">
        <v>2756.5345967693502</v>
      </c>
      <c r="P256">
        <v>1000</v>
      </c>
      <c r="Q256">
        <v>4.4015831245827401</v>
      </c>
      <c r="R256">
        <v>71.904537085214898</v>
      </c>
      <c r="S256">
        <v>6.8074819492362298E-2</v>
      </c>
      <c r="T256">
        <f t="shared" si="10"/>
        <v>2.69021492469909E-2</v>
      </c>
      <c r="U256">
        <f t="shared" si="11"/>
        <v>7.4156705126782935E-2</v>
      </c>
    </row>
    <row r="257" spans="1:21" x14ac:dyDescent="0.4">
      <c r="A257">
        <v>256</v>
      </c>
      <c r="B257" t="s">
        <v>17</v>
      </c>
      <c r="C257" t="s">
        <v>18</v>
      </c>
      <c r="D257" t="s">
        <v>19</v>
      </c>
      <c r="E257">
        <v>17.8</v>
      </c>
      <c r="F257">
        <v>0</v>
      </c>
      <c r="G257">
        <v>48.7</v>
      </c>
      <c r="H257">
        <v>0.95199999999999996</v>
      </c>
      <c r="I257">
        <v>42</v>
      </c>
      <c r="J257">
        <v>62</v>
      </c>
      <c r="K257">
        <v>26.410946044525101</v>
      </c>
      <c r="L257">
        <f t="shared" si="9"/>
        <v>88.410946044525105</v>
      </c>
      <c r="M257">
        <v>35.361299503551997</v>
      </c>
      <c r="N257">
        <v>24.06</v>
      </c>
      <c r="O257">
        <v>4544.6277761943302</v>
      </c>
      <c r="P257">
        <v>1000</v>
      </c>
      <c r="Q257">
        <v>16.637313106674402</v>
      </c>
      <c r="R257">
        <v>23.7709206028015</v>
      </c>
      <c r="S257">
        <v>0.31989111448923002</v>
      </c>
      <c r="T257">
        <f t="shared" si="10"/>
        <v>3.8365626716698242E-2</v>
      </c>
      <c r="U257">
        <f t="shared" si="11"/>
        <v>0.1743574928278101</v>
      </c>
    </row>
    <row r="258" spans="1:21" x14ac:dyDescent="0.4">
      <c r="A258">
        <v>257</v>
      </c>
      <c r="B258" t="s">
        <v>17</v>
      </c>
      <c r="C258" t="s">
        <v>18</v>
      </c>
      <c r="D258" t="s">
        <v>27</v>
      </c>
      <c r="E258">
        <v>18.7</v>
      </c>
      <c r="F258">
        <v>0</v>
      </c>
      <c r="G258">
        <v>9.1999999999999993</v>
      </c>
      <c r="H258">
        <v>0.54300000000000004</v>
      </c>
      <c r="I258">
        <v>96</v>
      </c>
      <c r="J258">
        <v>63</v>
      </c>
      <c r="K258">
        <v>23.950072713527199</v>
      </c>
      <c r="L258">
        <f>J258+K258</f>
        <v>86.950072713527192</v>
      </c>
      <c r="M258">
        <v>29.841289329976</v>
      </c>
      <c r="N258">
        <v>24.06</v>
      </c>
      <c r="O258">
        <v>6081.4796628471504</v>
      </c>
      <c r="P258">
        <v>1000</v>
      </c>
      <c r="Q258">
        <v>3.26363291610966</v>
      </c>
      <c r="R258">
        <v>6.8608497820090397</v>
      </c>
      <c r="S258">
        <v>0.43592596942013501</v>
      </c>
      <c r="T258">
        <f t="shared" si="10"/>
        <v>8.7609736431654456E-2</v>
      </c>
      <c r="U258">
        <f t="shared" si="11"/>
        <v>0.53279683037650571</v>
      </c>
    </row>
    <row r="259" spans="1:21" x14ac:dyDescent="0.4">
      <c r="A259">
        <v>258</v>
      </c>
      <c r="B259" t="s">
        <v>17</v>
      </c>
      <c r="C259" t="s">
        <v>18</v>
      </c>
      <c r="D259" t="s">
        <v>23</v>
      </c>
      <c r="E259">
        <v>19.5</v>
      </c>
      <c r="F259">
        <v>0</v>
      </c>
      <c r="G259">
        <v>10</v>
      </c>
      <c r="H259">
        <v>0.59799999999999998</v>
      </c>
      <c r="I259">
        <v>90</v>
      </c>
      <c r="J259">
        <v>63</v>
      </c>
      <c r="K259">
        <v>26.9203173954186</v>
      </c>
      <c r="L259">
        <f>J259+K259</f>
        <v>89.920317395418607</v>
      </c>
      <c r="M259">
        <v>32.462915308200003</v>
      </c>
      <c r="N259">
        <v>24.06</v>
      </c>
      <c r="O259">
        <v>4012.66846017842</v>
      </c>
      <c r="P259">
        <v>1000</v>
      </c>
      <c r="Q259">
        <v>0.38487650599907902</v>
      </c>
      <c r="R259">
        <v>24.3331197994038</v>
      </c>
      <c r="S259">
        <v>0.110827048904714</v>
      </c>
      <c r="T259">
        <f t="shared" ref="T259:T301" si="12">1000/(O259*H259*(ABS(1+(-0.4)*(M259-E259))))</f>
        <v>9.9575578078652943E-2</v>
      </c>
      <c r="U259">
        <f t="shared" ref="U259:U301" si="13">1000/(P259*H259*(ABS(1+(-0.4)*(M259-E259))))</f>
        <v>0.39956378156024436</v>
      </c>
    </row>
    <row r="260" spans="1:21" x14ac:dyDescent="0.4">
      <c r="A260">
        <v>259</v>
      </c>
      <c r="B260" t="s">
        <v>17</v>
      </c>
      <c r="C260" t="s">
        <v>18</v>
      </c>
      <c r="D260" t="s">
        <v>20</v>
      </c>
      <c r="E260">
        <v>21.1</v>
      </c>
      <c r="F260">
        <v>0</v>
      </c>
      <c r="G260">
        <v>31.6</v>
      </c>
      <c r="H260">
        <v>0.81499999999999995</v>
      </c>
      <c r="I260">
        <v>76</v>
      </c>
      <c r="J260">
        <v>64</v>
      </c>
      <c r="K260">
        <v>26.745126651147999</v>
      </c>
      <c r="L260">
        <f>180-(J260+K260)</f>
        <v>89.254873348852001</v>
      </c>
      <c r="M260">
        <v>38.687902716579998</v>
      </c>
      <c r="N260">
        <v>24.06</v>
      </c>
      <c r="O260">
        <v>1708.9584649461699</v>
      </c>
      <c r="P260">
        <v>1000</v>
      </c>
      <c r="Q260">
        <v>17.988742407214801</v>
      </c>
      <c r="R260">
        <v>53.491528100977398</v>
      </c>
      <c r="S260">
        <v>0.13636128443423101</v>
      </c>
      <c r="T260">
        <f t="shared" si="12"/>
        <v>0.11896576924662194</v>
      </c>
      <c r="U260">
        <f t="shared" si="13"/>
        <v>0.20330755839284731</v>
      </c>
    </row>
    <row r="261" spans="1:21" x14ac:dyDescent="0.4">
      <c r="A261">
        <v>260</v>
      </c>
      <c r="B261" t="s">
        <v>17</v>
      </c>
      <c r="C261" t="s">
        <v>18</v>
      </c>
      <c r="D261" t="s">
        <v>20</v>
      </c>
      <c r="E261">
        <v>18.2</v>
      </c>
      <c r="F261">
        <v>0</v>
      </c>
      <c r="G261">
        <v>39.200000000000003</v>
      </c>
      <c r="H261">
        <v>0.83099999999999996</v>
      </c>
      <c r="I261">
        <v>84</v>
      </c>
      <c r="J261">
        <v>64</v>
      </c>
      <c r="K261">
        <v>25.1271687339644</v>
      </c>
      <c r="L261">
        <f>J261+K261</f>
        <v>89.127168733964396</v>
      </c>
      <c r="M261">
        <v>34.028431867423997</v>
      </c>
      <c r="N261">
        <v>24.06</v>
      </c>
      <c r="O261">
        <v>4290.9552874166602</v>
      </c>
      <c r="P261">
        <v>1000</v>
      </c>
      <c r="Q261">
        <v>11.9206085420641</v>
      </c>
      <c r="R261">
        <v>23.397116937939199</v>
      </c>
      <c r="S261">
        <v>9.3384303360107099E-2</v>
      </c>
      <c r="T261">
        <f t="shared" si="12"/>
        <v>5.2602446033213464E-2</v>
      </c>
      <c r="U261">
        <f t="shared" si="13"/>
        <v>0.22571474393726684</v>
      </c>
    </row>
    <row r="262" spans="1:21" x14ac:dyDescent="0.4">
      <c r="A262">
        <v>261</v>
      </c>
      <c r="B262" t="s">
        <v>17</v>
      </c>
      <c r="C262" t="s">
        <v>18</v>
      </c>
      <c r="D262" t="s">
        <v>22</v>
      </c>
      <c r="E262">
        <v>14.3</v>
      </c>
      <c r="F262">
        <v>5</v>
      </c>
      <c r="G262">
        <v>0</v>
      </c>
      <c r="H262">
        <v>0.16500000000000001</v>
      </c>
      <c r="I262">
        <v>100</v>
      </c>
      <c r="J262">
        <v>65</v>
      </c>
      <c r="K262">
        <v>24.711236969553301</v>
      </c>
      <c r="L262">
        <f>J262+K262</f>
        <v>89.711236969553298</v>
      </c>
      <c r="M262">
        <v>17.393154126919999</v>
      </c>
      <c r="N262">
        <v>24.06</v>
      </c>
      <c r="O262">
        <v>9760.6652978875009</v>
      </c>
      <c r="P262">
        <v>1000</v>
      </c>
      <c r="Q262">
        <v>15.5302936207008</v>
      </c>
      <c r="R262">
        <v>84.017126790437999</v>
      </c>
      <c r="S262">
        <v>3.7813388859641001E-2</v>
      </c>
      <c r="T262">
        <f t="shared" si="12"/>
        <v>2.617032327490286</v>
      </c>
      <c r="U262">
        <f t="shared" si="13"/>
        <v>25.543976622384196</v>
      </c>
    </row>
    <row r="263" spans="1:21" x14ac:dyDescent="0.4">
      <c r="A263">
        <v>262</v>
      </c>
      <c r="B263" t="s">
        <v>17</v>
      </c>
      <c r="C263" t="s">
        <v>18</v>
      </c>
      <c r="D263" t="s">
        <v>24</v>
      </c>
      <c r="E263">
        <v>15.7</v>
      </c>
      <c r="F263">
        <v>0</v>
      </c>
      <c r="G263">
        <v>73.7</v>
      </c>
      <c r="H263">
        <v>1.2130000000000001</v>
      </c>
      <c r="I263">
        <v>34</v>
      </c>
      <c r="J263">
        <v>65</v>
      </c>
      <c r="K263">
        <v>24.2860702610331</v>
      </c>
      <c r="L263">
        <f>J263+K263</f>
        <v>89.286070261033103</v>
      </c>
      <c r="M263">
        <v>36.614586009592003</v>
      </c>
      <c r="N263">
        <v>24.06</v>
      </c>
      <c r="O263">
        <v>5663.3849145664699</v>
      </c>
      <c r="P263">
        <v>1000</v>
      </c>
      <c r="Q263">
        <v>9.8038424253800205</v>
      </c>
      <c r="R263">
        <v>44.553761288449699</v>
      </c>
      <c r="S263">
        <v>0.142457087126449</v>
      </c>
      <c r="T263">
        <f t="shared" si="12"/>
        <v>1.9762467489997299E-2</v>
      </c>
      <c r="U263">
        <f t="shared" si="13"/>
        <v>0.11192246025746098</v>
      </c>
    </row>
    <row r="264" spans="1:21" x14ac:dyDescent="0.4">
      <c r="A264">
        <v>263</v>
      </c>
      <c r="B264" t="s">
        <v>17</v>
      </c>
      <c r="C264" t="s">
        <v>18</v>
      </c>
      <c r="D264" t="s">
        <v>19</v>
      </c>
      <c r="E264">
        <v>18.600000000000001</v>
      </c>
      <c r="F264">
        <v>0</v>
      </c>
      <c r="G264">
        <v>47.9</v>
      </c>
      <c r="H264">
        <v>1.0740000000000001</v>
      </c>
      <c r="I264">
        <v>70</v>
      </c>
      <c r="J264">
        <v>65</v>
      </c>
      <c r="K264">
        <v>26.2672145437881</v>
      </c>
      <c r="L264">
        <f>180-(J264+K264)</f>
        <v>88.7327854562119</v>
      </c>
      <c r="M264">
        <v>39.611699844863999</v>
      </c>
      <c r="N264">
        <v>24.06</v>
      </c>
      <c r="O264">
        <v>1395.9712192032</v>
      </c>
      <c r="P264">
        <v>1000</v>
      </c>
      <c r="Q264">
        <v>13.812872966146401</v>
      </c>
      <c r="R264">
        <v>16.293784136169101</v>
      </c>
      <c r="S264">
        <v>5.5893698970385403E-2</v>
      </c>
      <c r="T264">
        <f t="shared" si="12"/>
        <v>9.0076802814153326E-2</v>
      </c>
      <c r="U264">
        <f t="shared" si="13"/>
        <v>0.12574462424639987</v>
      </c>
    </row>
    <row r="265" spans="1:21" x14ac:dyDescent="0.4">
      <c r="A265">
        <v>264</v>
      </c>
      <c r="B265" t="s">
        <v>17</v>
      </c>
      <c r="C265" t="s">
        <v>18</v>
      </c>
      <c r="D265" t="s">
        <v>19</v>
      </c>
      <c r="E265">
        <v>20.5</v>
      </c>
      <c r="F265">
        <v>0</v>
      </c>
      <c r="G265">
        <v>45.3</v>
      </c>
      <c r="H265">
        <v>1.0489999999999999</v>
      </c>
      <c r="I265">
        <v>58</v>
      </c>
      <c r="J265">
        <v>66</v>
      </c>
      <c r="K265">
        <v>25.820464972805699</v>
      </c>
      <c r="L265">
        <f t="shared" ref="L265:L301" si="14">180-(J265+K265)</f>
        <v>88.179535027194305</v>
      </c>
      <c r="M265">
        <v>42.783686584119998</v>
      </c>
      <c r="N265">
        <v>24.06</v>
      </c>
      <c r="O265">
        <v>1287.6479871302499</v>
      </c>
      <c r="P265">
        <v>1000</v>
      </c>
      <c r="Q265">
        <v>9.7057407040712</v>
      </c>
      <c r="R265">
        <v>13.381061772676301</v>
      </c>
      <c r="S265">
        <v>0.12739860799517899</v>
      </c>
      <c r="T265">
        <f t="shared" si="12"/>
        <v>9.3553522420632348E-2</v>
      </c>
      <c r="U265">
        <f t="shared" si="13"/>
        <v>0.12046400483387196</v>
      </c>
    </row>
    <row r="266" spans="1:21" x14ac:dyDescent="0.4">
      <c r="A266">
        <v>265</v>
      </c>
      <c r="B266" t="s">
        <v>17</v>
      </c>
      <c r="C266" t="s">
        <v>18</v>
      </c>
      <c r="D266" t="s">
        <v>19</v>
      </c>
      <c r="E266">
        <v>23.7</v>
      </c>
      <c r="F266">
        <v>0</v>
      </c>
      <c r="G266">
        <v>65</v>
      </c>
      <c r="H266">
        <v>1.0960000000000001</v>
      </c>
      <c r="I266">
        <v>56</v>
      </c>
      <c r="J266">
        <v>66</v>
      </c>
      <c r="K266">
        <v>24.485778610667101</v>
      </c>
      <c r="L266">
        <f t="shared" si="14"/>
        <v>89.514221389332903</v>
      </c>
      <c r="M266">
        <v>48.504450875423998</v>
      </c>
      <c r="N266">
        <v>24.06</v>
      </c>
      <c r="O266">
        <v>7610.9673864442602</v>
      </c>
      <c r="P266">
        <v>1000</v>
      </c>
      <c r="Q266">
        <v>16.098525113520001</v>
      </c>
      <c r="R266">
        <v>90.682916435859795</v>
      </c>
      <c r="S266">
        <v>4.5456556790764699E-2</v>
      </c>
      <c r="T266">
        <f t="shared" si="12"/>
        <v>1.3436868221833771E-2</v>
      </c>
      <c r="U266">
        <f t="shared" si="13"/>
        <v>0.10226756581232611</v>
      </c>
    </row>
    <row r="267" spans="1:21" x14ac:dyDescent="0.4">
      <c r="A267">
        <v>266</v>
      </c>
      <c r="B267" t="s">
        <v>17</v>
      </c>
      <c r="C267" t="s">
        <v>18</v>
      </c>
      <c r="D267" t="s">
        <v>23</v>
      </c>
      <c r="E267">
        <v>24.7</v>
      </c>
      <c r="F267">
        <v>0</v>
      </c>
      <c r="G267">
        <v>49.2</v>
      </c>
      <c r="H267">
        <v>1.0029999999999999</v>
      </c>
      <c r="I267">
        <v>90</v>
      </c>
      <c r="J267">
        <v>67</v>
      </c>
      <c r="K267">
        <v>26.369609024481701</v>
      </c>
      <c r="L267">
        <f t="shared" si="14"/>
        <v>86.630390975518296</v>
      </c>
      <c r="M267">
        <v>48.113290060840001</v>
      </c>
      <c r="N267">
        <v>24.06</v>
      </c>
      <c r="O267">
        <v>6735.40477697386</v>
      </c>
      <c r="P267">
        <v>1000</v>
      </c>
      <c r="Q267">
        <v>10.427776952024599</v>
      </c>
      <c r="R267">
        <v>68.612440126849407</v>
      </c>
      <c r="S267">
        <v>9.6124279659720202E-2</v>
      </c>
      <c r="T267">
        <f t="shared" si="12"/>
        <v>1.769509970362251E-2</v>
      </c>
      <c r="U267">
        <f t="shared" si="13"/>
        <v>0.11918365907280778</v>
      </c>
    </row>
    <row r="268" spans="1:21" x14ac:dyDescent="0.4">
      <c r="A268">
        <v>267</v>
      </c>
      <c r="B268" t="s">
        <v>17</v>
      </c>
      <c r="C268" t="s">
        <v>18</v>
      </c>
      <c r="D268" t="s">
        <v>20</v>
      </c>
      <c r="E268">
        <v>24.7</v>
      </c>
      <c r="F268">
        <v>0</v>
      </c>
      <c r="G268">
        <v>30.3</v>
      </c>
      <c r="H268">
        <v>0.84099999999999997</v>
      </c>
      <c r="I268">
        <v>72</v>
      </c>
      <c r="J268">
        <v>67</v>
      </c>
      <c r="K268">
        <v>24.1858674818099</v>
      </c>
      <c r="L268">
        <f t="shared" si="14"/>
        <v>88.814132518190092</v>
      </c>
      <c r="M268">
        <v>44.503817728384</v>
      </c>
      <c r="N268">
        <v>24.06</v>
      </c>
      <c r="O268">
        <v>4674.1754787340897</v>
      </c>
      <c r="P268">
        <v>1000</v>
      </c>
      <c r="Q268">
        <v>26.862504747360699</v>
      </c>
      <c r="R268">
        <v>41.204189070456501</v>
      </c>
      <c r="S268">
        <v>5.6679891557243199E-2</v>
      </c>
      <c r="T268">
        <f t="shared" si="12"/>
        <v>3.675336168016529E-2</v>
      </c>
      <c r="U268">
        <f t="shared" si="13"/>
        <v>0.17179166192647372</v>
      </c>
    </row>
    <row r="269" spans="1:21" x14ac:dyDescent="0.4">
      <c r="A269">
        <v>268</v>
      </c>
      <c r="B269" t="s">
        <v>17</v>
      </c>
      <c r="C269" t="s">
        <v>18</v>
      </c>
      <c r="D269" t="s">
        <v>23</v>
      </c>
      <c r="E269">
        <v>19.2</v>
      </c>
      <c r="F269">
        <v>0.5</v>
      </c>
      <c r="G269">
        <v>0</v>
      </c>
      <c r="H269">
        <v>0.16300000000000001</v>
      </c>
      <c r="I269">
        <v>100</v>
      </c>
      <c r="J269">
        <v>67</v>
      </c>
      <c r="K269">
        <v>24.5605062461686</v>
      </c>
      <c r="L269">
        <f t="shared" si="14"/>
        <v>88.4394937538314</v>
      </c>
      <c r="M269">
        <v>22.381336137407999</v>
      </c>
      <c r="N269">
        <v>24.06</v>
      </c>
      <c r="O269">
        <v>3935.0109133569499</v>
      </c>
      <c r="P269">
        <v>1000</v>
      </c>
      <c r="Q269">
        <v>4.2049615275739898</v>
      </c>
      <c r="R269">
        <v>2.1627608332422001</v>
      </c>
      <c r="S269">
        <v>0.33729174687589603</v>
      </c>
      <c r="T269">
        <f t="shared" si="12"/>
        <v>5.7206455392867746</v>
      </c>
      <c r="U269">
        <f t="shared" si="13"/>
        <v>22.510802628540215</v>
      </c>
    </row>
    <row r="270" spans="1:21" x14ac:dyDescent="0.4">
      <c r="A270">
        <v>269</v>
      </c>
      <c r="B270" t="s">
        <v>17</v>
      </c>
      <c r="C270" t="s">
        <v>18</v>
      </c>
      <c r="D270" t="s">
        <v>23</v>
      </c>
      <c r="E270">
        <v>20.3</v>
      </c>
      <c r="F270">
        <v>0</v>
      </c>
      <c r="G270">
        <v>6.5</v>
      </c>
      <c r="H270">
        <v>0.77800000000000002</v>
      </c>
      <c r="I270">
        <v>90</v>
      </c>
      <c r="J270">
        <v>68</v>
      </c>
      <c r="K270">
        <v>26.717986370085899</v>
      </c>
      <c r="L270">
        <f t="shared" si="14"/>
        <v>85.282013629914104</v>
      </c>
      <c r="M270">
        <v>35.735661297248001</v>
      </c>
      <c r="N270">
        <v>24.06</v>
      </c>
      <c r="O270">
        <v>1871.63542413712</v>
      </c>
      <c r="P270">
        <v>1000</v>
      </c>
      <c r="Q270">
        <v>20.5794744742593</v>
      </c>
      <c r="R270">
        <v>44.305378435046499</v>
      </c>
      <c r="S270">
        <v>0.14717695041011</v>
      </c>
      <c r="T270">
        <f t="shared" si="12"/>
        <v>0.13272432326237921</v>
      </c>
      <c r="U270">
        <f t="shared" si="13"/>
        <v>0.24841154506249535</v>
      </c>
    </row>
    <row r="271" spans="1:21" x14ac:dyDescent="0.4">
      <c r="A271">
        <v>270</v>
      </c>
      <c r="B271" t="s">
        <v>17</v>
      </c>
      <c r="C271" t="s">
        <v>18</v>
      </c>
      <c r="D271" t="s">
        <v>23</v>
      </c>
      <c r="E271">
        <v>23.5</v>
      </c>
      <c r="F271">
        <v>0.5</v>
      </c>
      <c r="G271">
        <v>27.8</v>
      </c>
      <c r="H271">
        <v>0.76100000000000001</v>
      </c>
      <c r="I271">
        <v>90</v>
      </c>
      <c r="J271">
        <v>68</v>
      </c>
      <c r="K271">
        <v>25.2584069502341</v>
      </c>
      <c r="L271">
        <f t="shared" si="14"/>
        <v>86.741593049765896</v>
      </c>
      <c r="M271">
        <v>40.585002455560002</v>
      </c>
      <c r="N271">
        <v>24.06</v>
      </c>
      <c r="O271">
        <v>6537.9811794039397</v>
      </c>
      <c r="P271">
        <v>1000</v>
      </c>
      <c r="Q271">
        <v>0.99748865120104402</v>
      </c>
      <c r="R271">
        <v>41.026271241843503</v>
      </c>
      <c r="S271">
        <v>0.192022129746654</v>
      </c>
      <c r="T271">
        <f t="shared" si="12"/>
        <v>3.4451265481459332E-2</v>
      </c>
      <c r="U271">
        <f t="shared" si="13"/>
        <v>0.22524172532442974</v>
      </c>
    </row>
    <row r="272" spans="1:21" x14ac:dyDescent="0.4">
      <c r="A272">
        <v>271</v>
      </c>
      <c r="B272" t="s">
        <v>17</v>
      </c>
      <c r="C272" t="s">
        <v>18</v>
      </c>
      <c r="D272" t="s">
        <v>20</v>
      </c>
      <c r="E272">
        <v>23.5</v>
      </c>
      <c r="F272">
        <v>0</v>
      </c>
      <c r="G272">
        <v>40.700000000000003</v>
      </c>
      <c r="H272">
        <v>0.90800000000000003</v>
      </c>
      <c r="I272">
        <v>80</v>
      </c>
      <c r="J272">
        <v>69</v>
      </c>
      <c r="K272">
        <v>22.962907264759099</v>
      </c>
      <c r="L272">
        <f t="shared" si="14"/>
        <v>88.037092735240904</v>
      </c>
      <c r="M272">
        <v>43.703325281920002</v>
      </c>
      <c r="N272">
        <v>24.06</v>
      </c>
      <c r="O272">
        <v>5176.9847536651696</v>
      </c>
      <c r="P272">
        <v>1000</v>
      </c>
      <c r="Q272">
        <v>18.1145221933856</v>
      </c>
      <c r="R272">
        <v>53.334223111377</v>
      </c>
      <c r="S272">
        <v>4.7733148367678502E-2</v>
      </c>
      <c r="T272">
        <f t="shared" si="12"/>
        <v>3.0041556126411319E-2</v>
      </c>
      <c r="U272">
        <f t="shared" si="13"/>
        <v>0.15552467804280787</v>
      </c>
    </row>
    <row r="273" spans="1:21" x14ac:dyDescent="0.4">
      <c r="A273">
        <v>272</v>
      </c>
      <c r="B273" t="s">
        <v>17</v>
      </c>
      <c r="C273" t="s">
        <v>18</v>
      </c>
      <c r="D273" t="s">
        <v>22</v>
      </c>
      <c r="E273">
        <v>22.4</v>
      </c>
      <c r="F273">
        <v>2</v>
      </c>
      <c r="G273">
        <v>14.6</v>
      </c>
      <c r="H273">
        <v>0.52800000000000002</v>
      </c>
      <c r="I273">
        <v>98</v>
      </c>
      <c r="J273">
        <v>69</v>
      </c>
      <c r="K273">
        <v>25.439842762797301</v>
      </c>
      <c r="L273">
        <f t="shared" si="14"/>
        <v>85.560157237202702</v>
      </c>
      <c r="M273">
        <v>34.279394481152003</v>
      </c>
      <c r="N273">
        <v>24.06</v>
      </c>
      <c r="O273">
        <v>5365.8657946555804</v>
      </c>
      <c r="P273">
        <v>1000</v>
      </c>
      <c r="Q273">
        <v>6.87327946713763</v>
      </c>
      <c r="R273">
        <v>58.450529076175002</v>
      </c>
      <c r="S273">
        <v>2.71819937841223E-2</v>
      </c>
      <c r="T273">
        <f t="shared" si="12"/>
        <v>9.4078736882765385E-2</v>
      </c>
      <c r="U273">
        <f t="shared" si="13"/>
        <v>0.50481387624363316</v>
      </c>
    </row>
    <row r="274" spans="1:21" x14ac:dyDescent="0.4">
      <c r="A274">
        <v>273</v>
      </c>
      <c r="B274" t="s">
        <v>17</v>
      </c>
      <c r="C274" t="s">
        <v>18</v>
      </c>
      <c r="D274" t="s">
        <v>22</v>
      </c>
      <c r="E274">
        <v>22.5</v>
      </c>
      <c r="F274">
        <v>20.5</v>
      </c>
      <c r="G274">
        <v>10.6</v>
      </c>
      <c r="H274">
        <v>0.51200000000000001</v>
      </c>
      <c r="I274">
        <v>98</v>
      </c>
      <c r="J274">
        <v>69</v>
      </c>
      <c r="K274">
        <v>23.4430963897839</v>
      </c>
      <c r="L274">
        <f t="shared" si="14"/>
        <v>87.556903610216096</v>
      </c>
      <c r="M274">
        <v>33.889365657600003</v>
      </c>
      <c r="N274">
        <v>24.06</v>
      </c>
      <c r="O274">
        <v>4495.2345187685296</v>
      </c>
      <c r="P274">
        <v>1000</v>
      </c>
      <c r="Q274">
        <v>16.2163419944056</v>
      </c>
      <c r="R274">
        <v>32.935058538527798</v>
      </c>
      <c r="S274">
        <v>6.0179528609178801E-2</v>
      </c>
      <c r="T274">
        <f t="shared" si="12"/>
        <v>0.122193167484011</v>
      </c>
      <c r="U274">
        <f t="shared" si="13"/>
        <v>0.54928694443179049</v>
      </c>
    </row>
    <row r="275" spans="1:21" x14ac:dyDescent="0.4">
      <c r="A275">
        <v>274</v>
      </c>
      <c r="B275" t="s">
        <v>17</v>
      </c>
      <c r="C275" t="s">
        <v>18</v>
      </c>
      <c r="D275" t="s">
        <v>21</v>
      </c>
      <c r="E275">
        <v>23.2</v>
      </c>
      <c r="F275">
        <v>9</v>
      </c>
      <c r="G275">
        <v>23.4</v>
      </c>
      <c r="H275">
        <v>0.86199999999999999</v>
      </c>
      <c r="I275">
        <v>86</v>
      </c>
      <c r="J275">
        <v>70</v>
      </c>
      <c r="K275">
        <v>26.345962675100498</v>
      </c>
      <c r="L275">
        <f>180-(J275+K275)</f>
        <v>83.654037324899505</v>
      </c>
      <c r="M275">
        <v>42.276613997056003</v>
      </c>
      <c r="N275">
        <v>24.06</v>
      </c>
      <c r="O275">
        <v>1145.66477664848</v>
      </c>
      <c r="P275">
        <v>1000</v>
      </c>
      <c r="Q275">
        <v>15.5093941174595</v>
      </c>
      <c r="R275">
        <v>66.3431096072066</v>
      </c>
      <c r="S275">
        <v>0.13321883803053899</v>
      </c>
      <c r="T275">
        <f t="shared" si="12"/>
        <v>0.15271417743957605</v>
      </c>
      <c r="U275">
        <f t="shared" si="13"/>
        <v>0.17495925398736822</v>
      </c>
    </row>
    <row r="276" spans="1:21" x14ac:dyDescent="0.4">
      <c r="A276">
        <v>275</v>
      </c>
      <c r="B276" t="s">
        <v>17</v>
      </c>
      <c r="C276" t="s">
        <v>18</v>
      </c>
      <c r="D276" t="s">
        <v>20</v>
      </c>
      <c r="E276">
        <v>26.8</v>
      </c>
      <c r="F276">
        <v>0</v>
      </c>
      <c r="G276">
        <v>54.9</v>
      </c>
      <c r="H276">
        <v>1.03</v>
      </c>
      <c r="I276">
        <v>56</v>
      </c>
      <c r="J276">
        <v>71</v>
      </c>
      <c r="K276">
        <v>26.880451994987698</v>
      </c>
      <c r="L276">
        <f t="shared" si="14"/>
        <v>82.119548005012305</v>
      </c>
      <c r="M276">
        <v>51.620729006559998</v>
      </c>
      <c r="N276">
        <v>24.06</v>
      </c>
      <c r="O276">
        <v>2901.1520064654501</v>
      </c>
      <c r="P276">
        <v>1000</v>
      </c>
      <c r="Q276">
        <v>1.8319151899272901</v>
      </c>
      <c r="R276">
        <v>83.785893200325404</v>
      </c>
      <c r="S276">
        <v>0.2054594728735</v>
      </c>
      <c r="T276">
        <f t="shared" si="12"/>
        <v>3.7482100848846817E-2</v>
      </c>
      <c r="U276">
        <f t="shared" si="13"/>
        <v>0.10874127208417228</v>
      </c>
    </row>
    <row r="277" spans="1:21" x14ac:dyDescent="0.4">
      <c r="A277">
        <v>276</v>
      </c>
      <c r="B277" t="s">
        <v>17</v>
      </c>
      <c r="C277" t="s">
        <v>18</v>
      </c>
      <c r="D277" t="s">
        <v>21</v>
      </c>
      <c r="E277">
        <v>24.3</v>
      </c>
      <c r="F277">
        <v>11.5</v>
      </c>
      <c r="G277">
        <v>8.8000000000000007</v>
      </c>
      <c r="H277">
        <v>0.54300000000000004</v>
      </c>
      <c r="I277">
        <v>84</v>
      </c>
      <c r="J277">
        <v>71</v>
      </c>
      <c r="K277">
        <v>26.422647674088299</v>
      </c>
      <c r="L277">
        <f t="shared" si="14"/>
        <v>82.577352325911704</v>
      </c>
      <c r="M277">
        <v>36.831194386236</v>
      </c>
      <c r="N277">
        <v>24.06</v>
      </c>
      <c r="O277">
        <v>6488.63753389664</v>
      </c>
      <c r="P277">
        <v>1000</v>
      </c>
      <c r="Q277">
        <v>21.539689743693401</v>
      </c>
      <c r="R277">
        <v>37.892668340241499</v>
      </c>
      <c r="S277">
        <v>0.23545520971379999</v>
      </c>
      <c r="T277">
        <f t="shared" si="12"/>
        <v>7.0734944699170729E-2</v>
      </c>
      <c r="U277">
        <f t="shared" si="13"/>
        <v>0.45897341713314244</v>
      </c>
    </row>
    <row r="278" spans="1:21" x14ac:dyDescent="0.4">
      <c r="A278">
        <v>277</v>
      </c>
      <c r="B278" t="s">
        <v>17</v>
      </c>
      <c r="C278" t="s">
        <v>18</v>
      </c>
      <c r="D278" t="s">
        <v>22</v>
      </c>
      <c r="E278">
        <v>21.4</v>
      </c>
      <c r="F278">
        <v>1</v>
      </c>
      <c r="G278">
        <v>15.2</v>
      </c>
      <c r="H278">
        <v>0.51100000000000001</v>
      </c>
      <c r="I278">
        <v>90</v>
      </c>
      <c r="J278">
        <v>72</v>
      </c>
      <c r="K278">
        <v>24.889600173467901</v>
      </c>
      <c r="L278">
        <f t="shared" si="14"/>
        <v>83.110399826532102</v>
      </c>
      <c r="M278">
        <v>32.63730562696</v>
      </c>
      <c r="N278">
        <v>24.06</v>
      </c>
      <c r="O278">
        <v>7240.2211559152402</v>
      </c>
      <c r="P278">
        <v>1000</v>
      </c>
      <c r="Q278">
        <v>1.1225124864020699</v>
      </c>
      <c r="R278">
        <v>74.7487214000801</v>
      </c>
      <c r="S278">
        <v>0.37979165764002398</v>
      </c>
      <c r="T278">
        <f t="shared" si="12"/>
        <v>7.7337432328046088E-2</v>
      </c>
      <c r="U278">
        <f t="shared" si="13"/>
        <v>0.55994011368568242</v>
      </c>
    </row>
    <row r="279" spans="1:21" x14ac:dyDescent="0.4">
      <c r="A279">
        <v>278</v>
      </c>
      <c r="B279" t="s">
        <v>17</v>
      </c>
      <c r="C279" t="s">
        <v>18</v>
      </c>
      <c r="D279" t="s">
        <v>22</v>
      </c>
      <c r="E279">
        <v>21.9</v>
      </c>
      <c r="F279">
        <v>3</v>
      </c>
      <c r="G279">
        <v>2.4</v>
      </c>
      <c r="H279">
        <v>0.52</v>
      </c>
      <c r="I279">
        <v>98</v>
      </c>
      <c r="J279">
        <v>72</v>
      </c>
      <c r="K279">
        <v>26.198903850212101</v>
      </c>
      <c r="L279">
        <f t="shared" si="14"/>
        <v>81.801096149787895</v>
      </c>
      <c r="M279">
        <v>33.289977262560001</v>
      </c>
      <c r="N279">
        <v>24.06</v>
      </c>
      <c r="O279">
        <v>278.23094551251899</v>
      </c>
      <c r="P279">
        <v>1000</v>
      </c>
      <c r="Q279">
        <v>22.943828637677701</v>
      </c>
      <c r="R279">
        <v>36.102778105004198</v>
      </c>
      <c r="S279">
        <v>0.49345120565722</v>
      </c>
      <c r="T279">
        <f t="shared" si="12"/>
        <v>1.9437060355271119</v>
      </c>
      <c r="U279">
        <f t="shared" si="13"/>
        <v>0.54079916806309813</v>
      </c>
    </row>
    <row r="280" spans="1:21" x14ac:dyDescent="0.4">
      <c r="A280">
        <v>279</v>
      </c>
      <c r="B280" t="s">
        <v>17</v>
      </c>
      <c r="C280" t="s">
        <v>18</v>
      </c>
      <c r="D280" t="s">
        <v>22</v>
      </c>
      <c r="E280">
        <v>21.8</v>
      </c>
      <c r="F280">
        <v>9.5</v>
      </c>
      <c r="G280">
        <v>0</v>
      </c>
      <c r="H280">
        <v>0.20499999999999999</v>
      </c>
      <c r="I280">
        <v>100</v>
      </c>
      <c r="J280">
        <v>72</v>
      </c>
      <c r="K280">
        <v>23.7302177568769</v>
      </c>
      <c r="L280">
        <f t="shared" si="14"/>
        <v>84.269782243123103</v>
      </c>
      <c r="M280">
        <v>26.401457556920001</v>
      </c>
      <c r="N280">
        <v>24.06</v>
      </c>
      <c r="O280">
        <v>5181.8893906953799</v>
      </c>
      <c r="P280">
        <v>1000</v>
      </c>
      <c r="Q280">
        <v>7.5768163958093897</v>
      </c>
      <c r="R280">
        <v>46.834030966712199</v>
      </c>
      <c r="S280">
        <v>0.29223176026366898</v>
      </c>
      <c r="T280">
        <f t="shared" si="12"/>
        <v>1.1198952072983908</v>
      </c>
      <c r="U280">
        <f t="shared" si="13"/>
        <v>5.8031730933901349</v>
      </c>
    </row>
    <row r="281" spans="1:21" x14ac:dyDescent="0.4">
      <c r="A281">
        <v>280</v>
      </c>
      <c r="B281" t="s">
        <v>17</v>
      </c>
      <c r="C281" t="s">
        <v>18</v>
      </c>
      <c r="D281" t="s">
        <v>22</v>
      </c>
      <c r="E281">
        <v>17.899999999999999</v>
      </c>
      <c r="F281">
        <v>10</v>
      </c>
      <c r="G281">
        <v>0</v>
      </c>
      <c r="H281">
        <v>0.105</v>
      </c>
      <c r="I281">
        <v>100</v>
      </c>
      <c r="J281">
        <v>73</v>
      </c>
      <c r="K281">
        <v>24.488469544040701</v>
      </c>
      <c r="L281">
        <f t="shared" si="14"/>
        <v>82.511530455959303</v>
      </c>
      <c r="M281">
        <v>19.982719512439999</v>
      </c>
      <c r="N281">
        <v>24.06</v>
      </c>
      <c r="O281">
        <v>5724.13431505269</v>
      </c>
      <c r="P281">
        <v>1000</v>
      </c>
      <c r="Q281">
        <v>5.2269881643788496</v>
      </c>
      <c r="R281">
        <v>93.611493187917603</v>
      </c>
      <c r="S281">
        <v>2.1917471055265699E-2</v>
      </c>
      <c r="T281">
        <f t="shared" si="12"/>
        <v>9.9681098803812827</v>
      </c>
      <c r="U281">
        <f t="shared" si="13"/>
        <v>57.058799822506266</v>
      </c>
    </row>
    <row r="282" spans="1:21" x14ac:dyDescent="0.4">
      <c r="A282">
        <v>281</v>
      </c>
      <c r="B282" t="s">
        <v>17</v>
      </c>
      <c r="C282" t="s">
        <v>18</v>
      </c>
      <c r="D282" t="s">
        <v>22</v>
      </c>
      <c r="E282">
        <v>20.399999999999999</v>
      </c>
      <c r="F282">
        <v>23</v>
      </c>
      <c r="G282">
        <v>0</v>
      </c>
      <c r="H282">
        <v>0.19</v>
      </c>
      <c r="I282">
        <v>100</v>
      </c>
      <c r="J282">
        <v>73</v>
      </c>
      <c r="K282">
        <v>26.118305538113201</v>
      </c>
      <c r="L282">
        <f t="shared" si="14"/>
        <v>80.881694461886795</v>
      </c>
      <c r="M282">
        <v>24.338596606559999</v>
      </c>
      <c r="N282">
        <v>24.06</v>
      </c>
      <c r="O282">
        <v>7494.2471414700703</v>
      </c>
      <c r="P282">
        <v>1000</v>
      </c>
      <c r="Q282">
        <v>11.257761558074399</v>
      </c>
      <c r="R282">
        <v>18.920860816129199</v>
      </c>
      <c r="S282">
        <v>0.24479079167256401</v>
      </c>
      <c r="T282">
        <f t="shared" si="12"/>
        <v>1.2204482394959526</v>
      </c>
      <c r="U282">
        <f t="shared" si="13"/>
        <v>9.1463407301547228</v>
      </c>
    </row>
    <row r="283" spans="1:21" x14ac:dyDescent="0.4">
      <c r="A283">
        <v>282</v>
      </c>
      <c r="B283" t="s">
        <v>17</v>
      </c>
      <c r="C283" t="s">
        <v>18</v>
      </c>
      <c r="D283" t="s">
        <v>20</v>
      </c>
      <c r="E283">
        <v>22.9</v>
      </c>
      <c r="F283">
        <v>0</v>
      </c>
      <c r="G283">
        <v>14.3</v>
      </c>
      <c r="H283">
        <v>0.78800000000000003</v>
      </c>
      <c r="I283">
        <v>86</v>
      </c>
      <c r="J283">
        <v>74</v>
      </c>
      <c r="K283">
        <v>24.959504094422801</v>
      </c>
      <c r="L283">
        <f t="shared" si="14"/>
        <v>81.040495905577203</v>
      </c>
      <c r="M283">
        <v>40.947468945136002</v>
      </c>
      <c r="N283">
        <v>24.06</v>
      </c>
      <c r="O283">
        <v>7482.4833762806702</v>
      </c>
      <c r="P283">
        <v>1000</v>
      </c>
      <c r="Q283">
        <v>2.5469626063780599</v>
      </c>
      <c r="R283">
        <v>44.704404549230702</v>
      </c>
      <c r="S283">
        <v>0.26314324255053301</v>
      </c>
      <c r="T283">
        <f t="shared" si="12"/>
        <v>2.7271456461014372E-2</v>
      </c>
      <c r="U283">
        <f t="shared" si="13"/>
        <v>0.20405821961650211</v>
      </c>
    </row>
    <row r="284" spans="1:21" x14ac:dyDescent="0.4">
      <c r="A284">
        <v>283</v>
      </c>
      <c r="B284" t="s">
        <v>17</v>
      </c>
      <c r="C284" t="s">
        <v>18</v>
      </c>
      <c r="D284" t="s">
        <v>20</v>
      </c>
      <c r="E284">
        <v>24.4</v>
      </c>
      <c r="F284">
        <v>0</v>
      </c>
      <c r="G284">
        <v>24.5</v>
      </c>
      <c r="H284">
        <v>0.81899999999999995</v>
      </c>
      <c r="I284">
        <v>74</v>
      </c>
      <c r="J284">
        <v>74</v>
      </c>
      <c r="K284">
        <v>25.043324738754698</v>
      </c>
      <c r="L284">
        <f>180-(J284+K284)</f>
        <v>80.956675261245294</v>
      </c>
      <c r="M284">
        <v>43.584184294911999</v>
      </c>
      <c r="N284">
        <v>24.06</v>
      </c>
      <c r="O284">
        <v>5957.0002586311402</v>
      </c>
      <c r="P284">
        <v>1000</v>
      </c>
      <c r="Q284">
        <v>4.9613158183146604</v>
      </c>
      <c r="R284">
        <v>69.223646825779497</v>
      </c>
      <c r="S284">
        <v>0.29862477316244701</v>
      </c>
      <c r="T284">
        <f t="shared" si="12"/>
        <v>3.0713089796068911E-2</v>
      </c>
      <c r="U284">
        <f t="shared" si="13"/>
        <v>0.18295788385854392</v>
      </c>
    </row>
    <row r="285" spans="1:21" x14ac:dyDescent="0.4">
      <c r="A285">
        <v>284</v>
      </c>
      <c r="B285" t="s">
        <v>17</v>
      </c>
      <c r="C285" t="s">
        <v>18</v>
      </c>
      <c r="D285" t="s">
        <v>20</v>
      </c>
      <c r="E285">
        <v>25.1</v>
      </c>
      <c r="F285">
        <v>0</v>
      </c>
      <c r="G285">
        <v>16.600000000000001</v>
      </c>
      <c r="H285">
        <v>0.90600000000000003</v>
      </c>
      <c r="I285">
        <v>88</v>
      </c>
      <c r="J285">
        <v>74</v>
      </c>
      <c r="K285">
        <v>26.897817541703802</v>
      </c>
      <c r="L285">
        <f t="shared" si="14"/>
        <v>79.102182458296198</v>
      </c>
      <c r="M285">
        <v>46.39751707544</v>
      </c>
      <c r="N285">
        <v>24.06</v>
      </c>
      <c r="O285">
        <v>5588.4393692908898</v>
      </c>
      <c r="P285">
        <v>1000</v>
      </c>
      <c r="Q285">
        <v>0.95656861492404499</v>
      </c>
      <c r="R285">
        <v>70.5799576059743</v>
      </c>
      <c r="S285">
        <v>0.39228315035229</v>
      </c>
      <c r="T285">
        <f t="shared" si="12"/>
        <v>2.6267623298972944E-2</v>
      </c>
      <c r="U285">
        <f t="shared" si="13"/>
        <v>0.14679502018168303</v>
      </c>
    </row>
    <row r="286" spans="1:21" x14ac:dyDescent="0.4">
      <c r="A286">
        <v>285</v>
      </c>
      <c r="B286" t="s">
        <v>17</v>
      </c>
      <c r="C286" t="s">
        <v>18</v>
      </c>
      <c r="D286" t="s">
        <v>20</v>
      </c>
      <c r="E286">
        <v>25</v>
      </c>
      <c r="F286">
        <v>0</v>
      </c>
      <c r="G286">
        <v>15.7</v>
      </c>
      <c r="H286">
        <v>0.629</v>
      </c>
      <c r="I286">
        <v>84</v>
      </c>
      <c r="J286">
        <v>75</v>
      </c>
      <c r="K286">
        <v>25.0682704920929</v>
      </c>
      <c r="L286">
        <f t="shared" si="14"/>
        <v>79.931729507907107</v>
      </c>
      <c r="M286">
        <v>39.760246090000003</v>
      </c>
      <c r="N286">
        <v>24.06</v>
      </c>
      <c r="O286">
        <v>3010.84113070188</v>
      </c>
      <c r="P286">
        <v>1000</v>
      </c>
      <c r="Q286">
        <v>48.255815610548098</v>
      </c>
      <c r="R286">
        <v>82.609940105329898</v>
      </c>
      <c r="S286">
        <v>0.106542509890141</v>
      </c>
      <c r="T286">
        <f t="shared" si="12"/>
        <v>0.10767188976191672</v>
      </c>
      <c r="U286">
        <f t="shared" si="13"/>
        <v>0.32418295431557753</v>
      </c>
    </row>
    <row r="287" spans="1:21" x14ac:dyDescent="0.4">
      <c r="A287">
        <v>286</v>
      </c>
      <c r="B287" t="s">
        <v>17</v>
      </c>
      <c r="C287" t="s">
        <v>18</v>
      </c>
      <c r="D287" t="s">
        <v>20</v>
      </c>
      <c r="E287">
        <v>26.8</v>
      </c>
      <c r="F287">
        <v>0</v>
      </c>
      <c r="G287">
        <v>36.200000000000003</v>
      </c>
      <c r="H287">
        <v>0.94499999999999995</v>
      </c>
      <c r="I287">
        <v>66</v>
      </c>
      <c r="J287">
        <v>75</v>
      </c>
      <c r="K287">
        <v>24.044126824997601</v>
      </c>
      <c r="L287">
        <f t="shared" si="14"/>
        <v>80.955873175002395</v>
      </c>
      <c r="M287">
        <v>49.572416418640003</v>
      </c>
      <c r="N287">
        <v>24.06</v>
      </c>
      <c r="O287">
        <v>9745.2466843500497</v>
      </c>
      <c r="P287">
        <v>1000</v>
      </c>
      <c r="Q287">
        <v>51.605590226283503</v>
      </c>
      <c r="R287">
        <v>78.707378772170799</v>
      </c>
      <c r="S287">
        <v>0.48105658128649398</v>
      </c>
      <c r="T287">
        <f t="shared" si="12"/>
        <v>1.3390902397603478E-2</v>
      </c>
      <c r="U287">
        <f t="shared" si="13"/>
        <v>0.13049764719070042</v>
      </c>
    </row>
    <row r="288" spans="1:21" x14ac:dyDescent="0.4">
      <c r="A288">
        <v>287</v>
      </c>
      <c r="B288" t="s">
        <v>17</v>
      </c>
      <c r="C288" t="s">
        <v>18</v>
      </c>
      <c r="D288" t="s">
        <v>20</v>
      </c>
      <c r="E288">
        <v>26.4</v>
      </c>
      <c r="F288">
        <v>0</v>
      </c>
      <c r="G288">
        <v>34.5</v>
      </c>
      <c r="H288">
        <v>0.85299999999999998</v>
      </c>
      <c r="I288">
        <v>68</v>
      </c>
      <c r="J288">
        <v>75</v>
      </c>
      <c r="K288">
        <v>26.803055671807101</v>
      </c>
      <c r="L288">
        <f t="shared" si="14"/>
        <v>78.196944328192899</v>
      </c>
      <c r="M288">
        <v>46.726296026496001</v>
      </c>
      <c r="N288">
        <v>24.06</v>
      </c>
      <c r="O288">
        <v>3015.6378266316901</v>
      </c>
      <c r="P288">
        <v>1000</v>
      </c>
      <c r="Q288">
        <v>6.3930804859852799</v>
      </c>
      <c r="R288">
        <v>3.2886939408492299</v>
      </c>
      <c r="S288">
        <v>0.20874065647030199</v>
      </c>
      <c r="T288">
        <f t="shared" si="12"/>
        <v>5.4519351465306669E-2</v>
      </c>
      <c r="U288">
        <f t="shared" si="13"/>
        <v>0.16441061856220662</v>
      </c>
    </row>
    <row r="289" spans="1:21" x14ac:dyDescent="0.4">
      <c r="A289">
        <v>288</v>
      </c>
      <c r="B289" t="s">
        <v>17</v>
      </c>
      <c r="C289" t="s">
        <v>18</v>
      </c>
      <c r="D289" t="s">
        <v>20</v>
      </c>
      <c r="E289">
        <v>26</v>
      </c>
      <c r="F289">
        <v>0</v>
      </c>
      <c r="G289">
        <v>44.6</v>
      </c>
      <c r="H289">
        <v>0.94</v>
      </c>
      <c r="I289">
        <v>60</v>
      </c>
      <c r="J289">
        <v>76</v>
      </c>
      <c r="K289">
        <v>23.775171172042899</v>
      </c>
      <c r="L289">
        <f t="shared" si="14"/>
        <v>80.224828827957097</v>
      </c>
      <c r="M289">
        <v>48.246689427200003</v>
      </c>
      <c r="N289">
        <v>24.06</v>
      </c>
      <c r="O289">
        <v>2655.2891583678302</v>
      </c>
      <c r="P289">
        <v>1000</v>
      </c>
      <c r="Q289">
        <v>12.359643302935</v>
      </c>
      <c r="R289">
        <v>83.903794587643205</v>
      </c>
      <c r="S289">
        <v>0.28384629805917599</v>
      </c>
      <c r="T289">
        <f t="shared" si="12"/>
        <v>5.0723129086934583E-2</v>
      </c>
      <c r="U289">
        <f t="shared" si="13"/>
        <v>0.13468457474302933</v>
      </c>
    </row>
    <row r="290" spans="1:21" x14ac:dyDescent="0.4">
      <c r="A290">
        <v>289</v>
      </c>
      <c r="B290" t="s">
        <v>17</v>
      </c>
      <c r="C290" t="s">
        <v>18</v>
      </c>
      <c r="D290" t="s">
        <v>22</v>
      </c>
      <c r="E290">
        <v>21.9</v>
      </c>
      <c r="F290">
        <v>53.5</v>
      </c>
      <c r="G290">
        <v>0</v>
      </c>
      <c r="H290">
        <v>0.23300000000000001</v>
      </c>
      <c r="I290">
        <v>98</v>
      </c>
      <c r="J290">
        <v>76</v>
      </c>
      <c r="K290">
        <v>23.174318929951099</v>
      </c>
      <c r="L290">
        <f t="shared" si="14"/>
        <v>80.825681070048901</v>
      </c>
      <c r="M290">
        <v>26.912893936715999</v>
      </c>
      <c r="N290">
        <v>24.06</v>
      </c>
      <c r="O290">
        <v>310.69402206989503</v>
      </c>
      <c r="P290">
        <v>1000</v>
      </c>
      <c r="Q290">
        <v>1.7801360234708099</v>
      </c>
      <c r="R290">
        <v>57.651063275106303</v>
      </c>
      <c r="S290">
        <v>0.179120858973355</v>
      </c>
      <c r="T290">
        <f t="shared" si="12"/>
        <v>13.742857140312145</v>
      </c>
      <c r="U290">
        <f t="shared" si="13"/>
        <v>4.2698235596555563</v>
      </c>
    </row>
    <row r="291" spans="1:21" x14ac:dyDescent="0.4">
      <c r="A291">
        <v>290</v>
      </c>
      <c r="B291" t="s">
        <v>17</v>
      </c>
      <c r="C291" t="s">
        <v>18</v>
      </c>
      <c r="D291" t="s">
        <v>21</v>
      </c>
      <c r="E291">
        <v>23.8</v>
      </c>
      <c r="F291">
        <v>1.5</v>
      </c>
      <c r="G291">
        <v>27.3</v>
      </c>
      <c r="H291">
        <v>0.79300000000000004</v>
      </c>
      <c r="I291">
        <v>80</v>
      </c>
      <c r="J291">
        <v>76</v>
      </c>
      <c r="K291">
        <v>24.838622014223301</v>
      </c>
      <c r="L291">
        <f t="shared" si="14"/>
        <v>79.161377985776696</v>
      </c>
      <c r="M291">
        <v>41.619341767240002</v>
      </c>
      <c r="N291">
        <v>24.06</v>
      </c>
      <c r="O291">
        <v>8204.8102157384401</v>
      </c>
      <c r="P291">
        <v>1000</v>
      </c>
      <c r="Q291">
        <v>0.90278312767853797</v>
      </c>
      <c r="R291">
        <v>65.0458623002922</v>
      </c>
      <c r="S291">
        <v>0.326095652377073</v>
      </c>
      <c r="T291">
        <f t="shared" si="12"/>
        <v>2.508176972424158E-2</v>
      </c>
      <c r="U291">
        <f t="shared" si="13"/>
        <v>0.20579116046225646</v>
      </c>
    </row>
    <row r="292" spans="1:21" x14ac:dyDescent="0.4">
      <c r="A292">
        <v>291</v>
      </c>
      <c r="B292" t="s">
        <v>17</v>
      </c>
      <c r="C292" t="s">
        <v>18</v>
      </c>
      <c r="D292" t="s">
        <v>21</v>
      </c>
      <c r="E292">
        <v>25.4</v>
      </c>
      <c r="F292">
        <v>8</v>
      </c>
      <c r="G292">
        <v>31.2</v>
      </c>
      <c r="H292">
        <v>0.9</v>
      </c>
      <c r="I292">
        <v>82</v>
      </c>
      <c r="J292">
        <v>77</v>
      </c>
      <c r="K292">
        <v>24.788900214224999</v>
      </c>
      <c r="L292">
        <f t="shared" si="14"/>
        <v>78.211099785775005</v>
      </c>
      <c r="M292">
        <v>46.480652796800001</v>
      </c>
      <c r="N292">
        <v>24.06</v>
      </c>
      <c r="O292">
        <v>2729.0280116102299</v>
      </c>
      <c r="P292">
        <v>1000</v>
      </c>
      <c r="Q292">
        <v>31.758798963634199</v>
      </c>
      <c r="R292">
        <v>70.762619927235505</v>
      </c>
      <c r="S292">
        <v>0.45103353163787702</v>
      </c>
      <c r="T292">
        <f t="shared" si="12"/>
        <v>5.4780821127302842E-2</v>
      </c>
      <c r="U292">
        <f t="shared" si="13"/>
        <v>0.14949839535541895</v>
      </c>
    </row>
    <row r="293" spans="1:21" x14ac:dyDescent="0.4">
      <c r="A293">
        <v>292</v>
      </c>
      <c r="B293" t="s">
        <v>17</v>
      </c>
      <c r="C293" t="s">
        <v>18</v>
      </c>
      <c r="D293" t="s">
        <v>20</v>
      </c>
      <c r="E293">
        <v>25.6</v>
      </c>
      <c r="F293">
        <v>0</v>
      </c>
      <c r="G293">
        <v>25.7</v>
      </c>
      <c r="H293">
        <v>0.91500000000000004</v>
      </c>
      <c r="I293">
        <v>78</v>
      </c>
      <c r="J293">
        <v>77</v>
      </c>
      <c r="K293">
        <v>25.5007571299431</v>
      </c>
      <c r="L293">
        <f t="shared" si="14"/>
        <v>77.499242870056904</v>
      </c>
      <c r="M293">
        <v>47.391700843839999</v>
      </c>
      <c r="N293">
        <v>24.06</v>
      </c>
      <c r="O293">
        <v>1057.97719974129</v>
      </c>
      <c r="P293">
        <v>1000</v>
      </c>
      <c r="Q293">
        <v>1.8871877002370501</v>
      </c>
      <c r="R293">
        <v>54.650563182919797</v>
      </c>
      <c r="S293">
        <v>0.394585826513979</v>
      </c>
      <c r="T293">
        <f t="shared" si="12"/>
        <v>0.13386655510879145</v>
      </c>
      <c r="U293">
        <f t="shared" si="13"/>
        <v>0.14162776311301226</v>
      </c>
    </row>
    <row r="294" spans="1:21" x14ac:dyDescent="0.4">
      <c r="A294">
        <v>293</v>
      </c>
      <c r="B294" t="s">
        <v>17</v>
      </c>
      <c r="C294" t="s">
        <v>18</v>
      </c>
      <c r="D294" t="s">
        <v>23</v>
      </c>
      <c r="E294">
        <v>25.2</v>
      </c>
      <c r="F294">
        <v>0.5</v>
      </c>
      <c r="G294">
        <v>3.9</v>
      </c>
      <c r="H294">
        <v>0.48399999999999999</v>
      </c>
      <c r="I294">
        <v>90</v>
      </c>
      <c r="J294">
        <v>78</v>
      </c>
      <c r="K294">
        <v>24.496326060015701</v>
      </c>
      <c r="L294">
        <f>180-(J294+K294)</f>
        <v>77.503673939984296</v>
      </c>
      <c r="M294">
        <v>36.597317416320003</v>
      </c>
      <c r="N294">
        <v>24.06</v>
      </c>
      <c r="O294">
        <v>4728.3556267345102</v>
      </c>
      <c r="P294">
        <v>1000</v>
      </c>
      <c r="Q294">
        <v>2.2148972770272701</v>
      </c>
      <c r="R294">
        <v>66.027794358931104</v>
      </c>
      <c r="S294">
        <v>1.6179857607120401E-2</v>
      </c>
      <c r="T294">
        <f t="shared" si="12"/>
        <v>0.1227793781552191</v>
      </c>
      <c r="U294">
        <f t="shared" si="13"/>
        <v>0.58054456354719441</v>
      </c>
    </row>
    <row r="295" spans="1:21" x14ac:dyDescent="0.4">
      <c r="A295">
        <v>294</v>
      </c>
      <c r="B295" t="s">
        <v>17</v>
      </c>
      <c r="C295" t="s">
        <v>18</v>
      </c>
      <c r="D295" t="s">
        <v>22</v>
      </c>
      <c r="E295">
        <v>20.399999999999999</v>
      </c>
      <c r="F295">
        <v>56</v>
      </c>
      <c r="G295">
        <v>0</v>
      </c>
      <c r="H295">
        <v>0.17199999999999999</v>
      </c>
      <c r="I295">
        <v>100</v>
      </c>
      <c r="J295">
        <v>78</v>
      </c>
      <c r="K295">
        <v>23.071375911964299</v>
      </c>
      <c r="L295">
        <f t="shared" si="14"/>
        <v>78.928624088035704</v>
      </c>
      <c r="M295">
        <v>24.030560767680001</v>
      </c>
      <c r="N295">
        <v>24.06</v>
      </c>
      <c r="O295">
        <v>9509.13378711722</v>
      </c>
      <c r="P295">
        <v>1000</v>
      </c>
      <c r="Q295">
        <v>8.6068672720715597E-2</v>
      </c>
      <c r="R295">
        <v>75.841353950128607</v>
      </c>
      <c r="S295">
        <v>0.301346911385383</v>
      </c>
      <c r="T295">
        <f t="shared" si="12"/>
        <v>1.3520000057102752</v>
      </c>
      <c r="U295">
        <f t="shared" si="13"/>
        <v>12.85634893448225</v>
      </c>
    </row>
    <row r="296" spans="1:21" x14ac:dyDescent="0.4">
      <c r="A296">
        <v>295</v>
      </c>
      <c r="B296" t="s">
        <v>17</v>
      </c>
      <c r="C296" t="s">
        <v>18</v>
      </c>
      <c r="D296" t="s">
        <v>22</v>
      </c>
      <c r="E296">
        <v>22.4</v>
      </c>
      <c r="F296">
        <v>11.5</v>
      </c>
      <c r="G296">
        <v>1.5</v>
      </c>
      <c r="H296">
        <v>0.46400000000000002</v>
      </c>
      <c r="I296">
        <v>98</v>
      </c>
      <c r="J296">
        <v>78</v>
      </c>
      <c r="K296">
        <v>26.646564572987302</v>
      </c>
      <c r="L296">
        <f t="shared" si="14"/>
        <v>75.353435427012698</v>
      </c>
      <c r="M296">
        <v>32.793899632639999</v>
      </c>
      <c r="N296">
        <v>24.06</v>
      </c>
      <c r="O296">
        <v>3824.0979360750198</v>
      </c>
      <c r="P296">
        <v>1000</v>
      </c>
      <c r="Q296">
        <v>32.467188817744699</v>
      </c>
      <c r="R296">
        <v>94.212355157221495</v>
      </c>
      <c r="S296">
        <v>0.385086961760159</v>
      </c>
      <c r="T296">
        <f t="shared" si="12"/>
        <v>0.17848487595354803</v>
      </c>
      <c r="U296">
        <f t="shared" si="13"/>
        <v>0.68254364575456905</v>
      </c>
    </row>
    <row r="297" spans="1:21" x14ac:dyDescent="0.4">
      <c r="A297">
        <v>296</v>
      </c>
      <c r="B297" t="s">
        <v>17</v>
      </c>
      <c r="C297" t="s">
        <v>18</v>
      </c>
      <c r="D297" t="s">
        <v>22</v>
      </c>
      <c r="E297">
        <v>22.9</v>
      </c>
      <c r="F297">
        <v>18</v>
      </c>
      <c r="G297">
        <v>23.1</v>
      </c>
      <c r="H297">
        <v>0.46400000000000002</v>
      </c>
      <c r="I297">
        <v>96</v>
      </c>
      <c r="J297">
        <v>79</v>
      </c>
      <c r="K297">
        <v>23.932779702205401</v>
      </c>
      <c r="L297">
        <f t="shared" si="14"/>
        <v>77.067220297794591</v>
      </c>
      <c r="M297">
        <v>33.480950935552002</v>
      </c>
      <c r="N297">
        <v>24.06</v>
      </c>
      <c r="O297">
        <v>1689.6950027007099</v>
      </c>
      <c r="P297">
        <v>1000</v>
      </c>
      <c r="Q297">
        <v>19.355893513491701</v>
      </c>
      <c r="R297">
        <v>39.824947245234704</v>
      </c>
      <c r="S297">
        <v>8.7274651103138895E-2</v>
      </c>
      <c r="T297">
        <f t="shared" si="12"/>
        <v>0.39459469167871425</v>
      </c>
      <c r="U297">
        <f t="shared" si="13"/>
        <v>0.66674467862175091</v>
      </c>
    </row>
    <row r="298" spans="1:21" x14ac:dyDescent="0.4">
      <c r="A298">
        <v>297</v>
      </c>
      <c r="B298" t="s">
        <v>17</v>
      </c>
      <c r="C298" t="s">
        <v>18</v>
      </c>
      <c r="D298" t="s">
        <v>22</v>
      </c>
      <c r="E298">
        <v>24.6</v>
      </c>
      <c r="F298">
        <v>1</v>
      </c>
      <c r="G298">
        <v>13.1</v>
      </c>
      <c r="H298">
        <v>0.752</v>
      </c>
      <c r="I298">
        <v>94</v>
      </c>
      <c r="J298">
        <v>79</v>
      </c>
      <c r="K298">
        <v>25.518428915913798</v>
      </c>
      <c r="L298">
        <f t="shared" si="14"/>
        <v>75.481571084086198</v>
      </c>
      <c r="M298">
        <v>42.200136876671998</v>
      </c>
      <c r="N298">
        <v>24.06</v>
      </c>
      <c r="O298">
        <v>1358.81346883276</v>
      </c>
      <c r="P298">
        <v>1000</v>
      </c>
      <c r="Q298">
        <v>2.3009370558891802</v>
      </c>
      <c r="R298">
        <v>60.317594481913297</v>
      </c>
      <c r="S298">
        <v>0.26106667927728699</v>
      </c>
      <c r="T298">
        <f t="shared" si="12"/>
        <v>0.16202478022294806</v>
      </c>
      <c r="U298">
        <f t="shared" si="13"/>
        <v>0.22016145365160961</v>
      </c>
    </row>
    <row r="299" spans="1:21" x14ac:dyDescent="0.4">
      <c r="A299">
        <v>298</v>
      </c>
      <c r="B299" t="s">
        <v>17</v>
      </c>
      <c r="C299" t="s">
        <v>18</v>
      </c>
      <c r="D299" t="s">
        <v>21</v>
      </c>
      <c r="E299">
        <v>25</v>
      </c>
      <c r="F299">
        <v>1</v>
      </c>
      <c r="G299">
        <v>20.7</v>
      </c>
      <c r="H299">
        <v>0.68899999999999995</v>
      </c>
      <c r="I299">
        <v>80</v>
      </c>
      <c r="J299">
        <v>79</v>
      </c>
      <c r="K299">
        <v>24.851473250308299</v>
      </c>
      <c r="L299">
        <f t="shared" si="14"/>
        <v>76.148526749691698</v>
      </c>
      <c r="M299">
        <v>41.168218690000003</v>
      </c>
      <c r="N299">
        <v>24.06</v>
      </c>
      <c r="O299">
        <v>8152.2067706852904</v>
      </c>
      <c r="P299">
        <v>1000</v>
      </c>
      <c r="Q299">
        <v>0.60403172078602396</v>
      </c>
      <c r="R299">
        <v>49.414929777495402</v>
      </c>
      <c r="S299">
        <v>0.26765775961902699</v>
      </c>
      <c r="T299">
        <f t="shared" si="12"/>
        <v>3.2563695229449449E-2</v>
      </c>
      <c r="U299">
        <f t="shared" si="13"/>
        <v>0.26546597672805</v>
      </c>
    </row>
    <row r="300" spans="1:21" x14ac:dyDescent="0.4">
      <c r="A300">
        <v>299</v>
      </c>
      <c r="B300" t="s">
        <v>17</v>
      </c>
      <c r="C300" t="s">
        <v>18</v>
      </c>
      <c r="D300" t="s">
        <v>19</v>
      </c>
      <c r="E300">
        <v>27.3</v>
      </c>
      <c r="F300">
        <v>0</v>
      </c>
      <c r="G300">
        <v>79.8</v>
      </c>
      <c r="H300">
        <v>1.385</v>
      </c>
      <c r="I300">
        <v>44</v>
      </c>
      <c r="J300">
        <v>80</v>
      </c>
      <c r="K300">
        <v>23.845916391237701</v>
      </c>
      <c r="L300">
        <f t="shared" si="14"/>
        <v>76.154083608762306</v>
      </c>
      <c r="M300">
        <v>60.216955996320003</v>
      </c>
      <c r="N300">
        <v>24.06</v>
      </c>
      <c r="O300">
        <v>1639.5135012184401</v>
      </c>
      <c r="P300">
        <v>1000</v>
      </c>
      <c r="Q300">
        <v>9.7243541740436292</v>
      </c>
      <c r="R300">
        <v>58.000538695964501</v>
      </c>
      <c r="S300">
        <v>3.7156942262913398E-2</v>
      </c>
      <c r="T300">
        <f t="shared" si="12"/>
        <v>3.6195909059165886E-2</v>
      </c>
      <c r="U300">
        <f t="shared" si="13"/>
        <v>5.9343681591377311E-2</v>
      </c>
    </row>
    <row r="301" spans="1:21" x14ac:dyDescent="0.4">
      <c r="A301">
        <v>300</v>
      </c>
      <c r="B301" t="s">
        <v>17</v>
      </c>
      <c r="C301" t="s">
        <v>18</v>
      </c>
      <c r="D301" t="s">
        <v>21</v>
      </c>
      <c r="E301">
        <v>26.3</v>
      </c>
      <c r="F301">
        <v>18.5</v>
      </c>
      <c r="G301">
        <v>46.7</v>
      </c>
      <c r="H301">
        <v>0.93700000000000006</v>
      </c>
      <c r="I301">
        <v>50</v>
      </c>
      <c r="J301">
        <v>80</v>
      </c>
      <c r="K301">
        <v>24.569503433342401</v>
      </c>
      <c r="L301">
        <f t="shared" si="14"/>
        <v>75.430496566657595</v>
      </c>
      <c r="M301">
        <v>48.096951821947997</v>
      </c>
      <c r="N301">
        <v>24.06</v>
      </c>
      <c r="O301">
        <v>5321.9025520412197</v>
      </c>
      <c r="P301">
        <v>1000</v>
      </c>
      <c r="Q301">
        <v>1.6276417468098501</v>
      </c>
      <c r="R301">
        <v>35.757189453567896</v>
      </c>
      <c r="S301">
        <v>0.126674506566851</v>
      </c>
      <c r="T301">
        <f t="shared" si="12"/>
        <v>2.5980337420576222E-2</v>
      </c>
      <c r="U301">
        <f t="shared" si="13"/>
        <v>0.13826482402145659</v>
      </c>
    </row>
    <row r="304" spans="1:21" x14ac:dyDescent="0.4">
      <c r="B304" t="s">
        <v>49</v>
      </c>
      <c r="E304">
        <f>MIN(E2:E301)</f>
        <v>7.9</v>
      </c>
      <c r="F304">
        <f t="shared" ref="F304:S304" si="15">MIN(F2:F301)</f>
        <v>0</v>
      </c>
      <c r="G304">
        <f t="shared" si="15"/>
        <v>0</v>
      </c>
      <c r="H304">
        <f t="shared" si="15"/>
        <v>2.9000000000000001E-2</v>
      </c>
      <c r="I304">
        <f t="shared" si="15"/>
        <v>2</v>
      </c>
      <c r="J304">
        <f t="shared" si="15"/>
        <v>42</v>
      </c>
      <c r="K304">
        <f t="shared" si="15"/>
        <v>22.962907264759099</v>
      </c>
      <c r="L304">
        <f t="shared" si="15"/>
        <v>65.036844326919294</v>
      </c>
      <c r="M304">
        <f t="shared" si="15"/>
        <v>8.8095303138880006</v>
      </c>
      <c r="N304">
        <f t="shared" si="15"/>
        <v>24.06</v>
      </c>
      <c r="O304">
        <f t="shared" si="15"/>
        <v>42.963131346837301</v>
      </c>
      <c r="Q304">
        <f t="shared" si="15"/>
        <v>3.01044525572919E-2</v>
      </c>
      <c r="R304">
        <f t="shared" si="15"/>
        <v>0.19239424662348401</v>
      </c>
      <c r="S304">
        <f t="shared" si="15"/>
        <v>2.2640626746572301E-3</v>
      </c>
    </row>
    <row r="305" spans="1:22" x14ac:dyDescent="0.4">
      <c r="A305" t="s">
        <v>48</v>
      </c>
      <c r="B305" t="s">
        <v>50</v>
      </c>
      <c r="E305">
        <f>MAX(E2:E301)</f>
        <v>30.8</v>
      </c>
      <c r="F305">
        <f t="shared" ref="F305:S305" si="16">MAX(F2:F301)</f>
        <v>194</v>
      </c>
      <c r="G305">
        <f t="shared" si="16"/>
        <v>95.8</v>
      </c>
      <c r="H305">
        <f t="shared" si="16"/>
        <v>1.603</v>
      </c>
      <c r="I305">
        <f t="shared" si="16"/>
        <v>100</v>
      </c>
      <c r="J305">
        <f t="shared" si="16"/>
        <v>88</v>
      </c>
      <c r="K305">
        <f t="shared" si="16"/>
        <v>26.9457190847933</v>
      </c>
      <c r="L305">
        <f t="shared" si="16"/>
        <v>89.920317395418607</v>
      </c>
      <c r="M305">
        <f t="shared" si="16"/>
        <v>69.367366546460005</v>
      </c>
      <c r="N305">
        <f t="shared" si="16"/>
        <v>24.06</v>
      </c>
      <c r="O305">
        <f t="shared" si="16"/>
        <v>9863.3875354567008</v>
      </c>
      <c r="Q305">
        <f t="shared" si="16"/>
        <v>57.686303242817701</v>
      </c>
      <c r="R305">
        <f t="shared" si="16"/>
        <v>99.827953017176796</v>
      </c>
      <c r="S305">
        <f t="shared" si="16"/>
        <v>0.49945071605243901</v>
      </c>
    </row>
    <row r="307" spans="1:22" x14ac:dyDescent="0.4">
      <c r="A307" t="s">
        <v>28</v>
      </c>
      <c r="B307" t="s">
        <v>0</v>
      </c>
      <c r="C307" t="s">
        <v>1</v>
      </c>
      <c r="D307" t="s">
        <v>11</v>
      </c>
      <c r="E307" t="s">
        <v>59</v>
      </c>
      <c r="F307" t="s">
        <v>60</v>
      </c>
      <c r="G307" t="s">
        <v>58</v>
      </c>
      <c r="H307" t="s">
        <v>61</v>
      </c>
      <c r="I307" t="s">
        <v>10</v>
      </c>
      <c r="J307" t="s">
        <v>9</v>
      </c>
      <c r="K307" t="s">
        <v>16</v>
      </c>
      <c r="L307" t="s">
        <v>62</v>
      </c>
      <c r="M307" t="s">
        <v>67</v>
      </c>
      <c r="N307" t="s">
        <v>13</v>
      </c>
      <c r="O307" t="s">
        <v>68</v>
      </c>
      <c r="Q307" t="s">
        <v>14</v>
      </c>
      <c r="R307" t="s">
        <v>15</v>
      </c>
      <c r="S307" t="s">
        <v>35</v>
      </c>
      <c r="T307" t="s">
        <v>52</v>
      </c>
      <c r="U307" t="s">
        <v>54</v>
      </c>
    </row>
    <row r="308" spans="1:22" x14ac:dyDescent="0.4">
      <c r="A308">
        <v>1</v>
      </c>
      <c r="B308" t="s">
        <v>17</v>
      </c>
      <c r="C308" t="s">
        <v>18</v>
      </c>
      <c r="E308">
        <f>($E2-$E$304)/($E$305-$E$304)</f>
        <v>0.60698689956331886</v>
      </c>
      <c r="F308">
        <f>($F2-$F$304)/($F$305-$F$304)</f>
        <v>0</v>
      </c>
      <c r="G308">
        <f>($G2-$G$304)/($G$305-$G$304)</f>
        <v>0.33611691022964513</v>
      </c>
      <c r="H308">
        <f>($H2-$H$304)/($H$305-$H$304)</f>
        <v>0.65819567979669635</v>
      </c>
      <c r="I308">
        <f>($I2-$I$304)/($I$305-$I$304)</f>
        <v>0.63265306122448983</v>
      </c>
      <c r="J308">
        <f>(J2-J304)/(J305-J304)</f>
        <v>0.82608695652173914</v>
      </c>
      <c r="K308">
        <f>(K2-K304)/(K305-K304)</f>
        <v>0.20462610542950613</v>
      </c>
      <c r="L308">
        <f>($L2-$L$304)/($L$305-$L$304)</f>
        <v>0.4495056259284454</v>
      </c>
      <c r="M308">
        <f>($M2-$M$304)/($M$305-$M$304)</f>
        <v>0.56826627803260965</v>
      </c>
      <c r="O308">
        <f>($O2-$O$304)/($O$305-$O$304)</f>
        <v>0.4364936689245949</v>
      </c>
      <c r="Q308">
        <f>($Q2-$Q$304)/($Q$305-$Q$304)</f>
        <v>5.2479898785895741E-3</v>
      </c>
      <c r="R308">
        <f>($R2-$R$304)/($R$305-$R$304)</f>
        <v>0.3296121210038308</v>
      </c>
      <c r="S308">
        <f>(S2-S304)/(S305-S304)</f>
        <v>0.20125289700452617</v>
      </c>
      <c r="T308">
        <v>2.8653149611835259E-2</v>
      </c>
      <c r="U308">
        <f>T308/((E308+(1-F308)+G308+H308+(1-I308))/5)</f>
        <v>4.8259619835587006E-2</v>
      </c>
      <c r="V308">
        <f>ABS((T308-U308)/T308)*100</f>
        <v>68.426928590263046</v>
      </c>
    </row>
    <row r="309" spans="1:22" x14ac:dyDescent="0.4">
      <c r="A309">
        <v>2</v>
      </c>
      <c r="B309" t="s">
        <v>17</v>
      </c>
      <c r="C309" t="s">
        <v>18</v>
      </c>
      <c r="E309">
        <f t="shared" ref="E309:E372" si="17">($E3-$E$304)/($E$305-$E$304)</f>
        <v>0.76855895196506563</v>
      </c>
      <c r="F309">
        <f t="shared" ref="F309:F372" si="18">($F3-$F$304)/($F$305-$F$304)</f>
        <v>0</v>
      </c>
      <c r="G309">
        <f t="shared" ref="G309:G372" si="19">($G3-$G$304)/($G$305-$G$304)</f>
        <v>0.56680584551148228</v>
      </c>
      <c r="H309">
        <f t="shared" ref="H309:H372" si="20">($H3-$H$304)/($H$305-$H$304)</f>
        <v>0.66836086404066075</v>
      </c>
      <c r="I309">
        <f t="shared" ref="I309:I372" si="21">($I3-$I$304)/($I$305-$I$304)</f>
        <v>0.5714285714285714</v>
      </c>
      <c r="L309">
        <f t="shared" ref="L309:L372" si="22">($L3-$L$304)/($L$305-$L$304)</f>
        <v>0.39734354078125883</v>
      </c>
      <c r="M309">
        <f t="shared" ref="M309:M372" si="23">($M3-$M$304)/($M$305-$M$304)</f>
        <v>0.68519082343853566</v>
      </c>
      <c r="O309">
        <f t="shared" ref="O309:O372" si="24">($O3-$O$304)/($O$305-$O$304)</f>
        <v>0.62139391861240123</v>
      </c>
      <c r="Q309">
        <f t="shared" ref="Q309:Q372" si="25">($Q3-$Q$304)/($Q$305-$Q$304)</f>
        <v>5.2628770690655739E-2</v>
      </c>
      <c r="R309">
        <f t="shared" ref="R309:R372" si="26">($R3-$R$304)/($R$305-$R$304)</f>
        <v>0.62147480070745875</v>
      </c>
      <c r="T309">
        <v>1.6873411563111645E-2</v>
      </c>
      <c r="U309">
        <f t="shared" ref="U309:U372" si="27">T309/((E309+(1-F309)+G309+H309+(1-I309))/5)</f>
        <v>2.4580348262737212E-2</v>
      </c>
      <c r="V309">
        <f t="shared" ref="V309:V372" si="28">ABS((T309-U309)/T309)*100</f>
        <v>45.675035370288342</v>
      </c>
    </row>
    <row r="310" spans="1:22" x14ac:dyDescent="0.4">
      <c r="A310">
        <v>3</v>
      </c>
      <c r="B310" t="s">
        <v>17</v>
      </c>
      <c r="C310" t="s">
        <v>18</v>
      </c>
      <c r="E310">
        <f t="shared" si="17"/>
        <v>0.82096069868995625</v>
      </c>
      <c r="F310">
        <f t="shared" si="18"/>
        <v>0</v>
      </c>
      <c r="G310">
        <f t="shared" si="19"/>
        <v>0.5751565762004176</v>
      </c>
      <c r="H310">
        <f t="shared" si="20"/>
        <v>0.65374841168996189</v>
      </c>
      <c r="I310">
        <f t="shared" si="21"/>
        <v>0.69387755102040816</v>
      </c>
      <c r="L310">
        <f t="shared" si="22"/>
        <v>0.30613129086446728</v>
      </c>
      <c r="M310">
        <f t="shared" si="23"/>
        <v>0.71387440240851407</v>
      </c>
      <c r="O310">
        <f t="shared" si="24"/>
        <v>0.13240758429563346</v>
      </c>
      <c r="Q310">
        <f t="shared" si="25"/>
        <v>0.1187040514683718</v>
      </c>
      <c r="R310">
        <f t="shared" si="26"/>
        <v>0.4941136487721412</v>
      </c>
      <c r="T310">
        <v>7.7018206813796217E-2</v>
      </c>
      <c r="U310">
        <f t="shared" si="27"/>
        <v>0.11474743607957685</v>
      </c>
      <c r="V310">
        <f t="shared" si="28"/>
        <v>48.987415867779241</v>
      </c>
    </row>
    <row r="311" spans="1:22" x14ac:dyDescent="0.4">
      <c r="A311">
        <v>4</v>
      </c>
      <c r="B311" t="s">
        <v>17</v>
      </c>
      <c r="C311" t="s">
        <v>18</v>
      </c>
      <c r="E311">
        <f t="shared" si="17"/>
        <v>0.8253275109170306</v>
      </c>
      <c r="F311">
        <f t="shared" si="18"/>
        <v>0</v>
      </c>
      <c r="G311">
        <f t="shared" si="19"/>
        <v>0.53340292275574119</v>
      </c>
      <c r="H311">
        <f t="shared" si="20"/>
        <v>0.70648030495552738</v>
      </c>
      <c r="I311">
        <f t="shared" si="21"/>
        <v>0.75510204081632648</v>
      </c>
      <c r="L311">
        <f t="shared" si="22"/>
        <v>0.42669815347760226</v>
      </c>
      <c r="M311">
        <f t="shared" si="23"/>
        <v>0.75511621697150988</v>
      </c>
      <c r="O311">
        <f t="shared" si="24"/>
        <v>7.6986288800083291E-2</v>
      </c>
      <c r="Q311">
        <f t="shared" si="25"/>
        <v>0.12992026208041169</v>
      </c>
      <c r="R311">
        <f t="shared" si="26"/>
        <v>0.42775730912758675</v>
      </c>
      <c r="T311">
        <v>0.10865671888674808</v>
      </c>
      <c r="U311">
        <f t="shared" si="27"/>
        <v>0.16412862658947069</v>
      </c>
      <c r="V311">
        <f t="shared" si="28"/>
        <v>51.052441368619363</v>
      </c>
    </row>
    <row r="312" spans="1:22" x14ac:dyDescent="0.4">
      <c r="A312">
        <v>5</v>
      </c>
      <c r="B312" t="s">
        <v>17</v>
      </c>
      <c r="C312" t="s">
        <v>18</v>
      </c>
      <c r="E312">
        <f t="shared" si="17"/>
        <v>0.86026200873362468</v>
      </c>
      <c r="F312">
        <f t="shared" si="18"/>
        <v>0</v>
      </c>
      <c r="G312">
        <f t="shared" si="19"/>
        <v>0.5</v>
      </c>
      <c r="H312">
        <f t="shared" si="20"/>
        <v>0.6429479034307497</v>
      </c>
      <c r="I312">
        <f t="shared" si="21"/>
        <v>0.67346938775510201</v>
      </c>
      <c r="L312">
        <f t="shared" si="22"/>
        <v>0.36701893299263194</v>
      </c>
      <c r="M312">
        <f t="shared" si="23"/>
        <v>0.73384403380755581</v>
      </c>
      <c r="O312">
        <f t="shared" si="24"/>
        <v>0.12492185512901978</v>
      </c>
      <c r="Q312">
        <f t="shared" si="25"/>
        <v>0.16313695785163684</v>
      </c>
      <c r="R312">
        <f t="shared" si="26"/>
        <v>0.34917487976178702</v>
      </c>
      <c r="T312">
        <v>8.170133779593286E-2</v>
      </c>
      <c r="U312">
        <f t="shared" si="27"/>
        <v>0.12268424100467627</v>
      </c>
      <c r="V312">
        <f t="shared" si="28"/>
        <v>50.161850851337675</v>
      </c>
    </row>
    <row r="313" spans="1:22" x14ac:dyDescent="0.4">
      <c r="A313">
        <v>6</v>
      </c>
      <c r="B313" t="s">
        <v>17</v>
      </c>
      <c r="C313" t="s">
        <v>18</v>
      </c>
      <c r="E313">
        <f t="shared" si="17"/>
        <v>0.86026200873362468</v>
      </c>
      <c r="F313">
        <f t="shared" si="18"/>
        <v>1.0309278350515464E-2</v>
      </c>
      <c r="G313">
        <f t="shared" si="19"/>
        <v>0.28601252609603339</v>
      </c>
      <c r="H313">
        <f t="shared" si="20"/>
        <v>0.60482846251588307</v>
      </c>
      <c r="I313">
        <f t="shared" si="21"/>
        <v>0.81632653061224492</v>
      </c>
      <c r="L313">
        <f t="shared" si="22"/>
        <v>0.38002271799339304</v>
      </c>
      <c r="M313">
        <f t="shared" si="23"/>
        <v>0.70420491613441505</v>
      </c>
      <c r="O313">
        <f t="shared" si="24"/>
        <v>0.20016606364527562</v>
      </c>
      <c r="Q313">
        <f t="shared" si="25"/>
        <v>0.18167756472872212</v>
      </c>
      <c r="R313">
        <f t="shared" si="26"/>
        <v>0.50515376614826102</v>
      </c>
      <c r="T313">
        <v>5.9411143777641728E-2</v>
      </c>
      <c r="U313">
        <f t="shared" si="27"/>
        <v>0.10157601359599433</v>
      </c>
      <c r="V313">
        <f t="shared" si="28"/>
        <v>70.971314701772442</v>
      </c>
    </row>
    <row r="314" spans="1:22" x14ac:dyDescent="0.4">
      <c r="A314">
        <v>7</v>
      </c>
      <c r="B314" t="s">
        <v>17</v>
      </c>
      <c r="C314" t="s">
        <v>18</v>
      </c>
      <c r="E314">
        <f t="shared" si="17"/>
        <v>0.64628820960698685</v>
      </c>
      <c r="F314">
        <f t="shared" si="18"/>
        <v>8.505154639175258E-2</v>
      </c>
      <c r="G314">
        <f t="shared" si="19"/>
        <v>1.5657620041753653E-2</v>
      </c>
      <c r="H314">
        <f t="shared" si="20"/>
        <v>0.2141041931385006</v>
      </c>
      <c r="I314">
        <f t="shared" si="21"/>
        <v>0.97959183673469385</v>
      </c>
      <c r="L314">
        <f t="shared" si="22"/>
        <v>0.25903841475634254</v>
      </c>
      <c r="M314">
        <f t="shared" si="23"/>
        <v>0.36311635609986631</v>
      </c>
      <c r="O314">
        <f t="shared" si="24"/>
        <v>0.79730563585928582</v>
      </c>
      <c r="Q314">
        <f t="shared" si="25"/>
        <v>0.14331866328021683</v>
      </c>
      <c r="R314">
        <f t="shared" si="26"/>
        <v>0.49990628330895348</v>
      </c>
      <c r="T314">
        <v>0.15495705534982521</v>
      </c>
      <c r="U314">
        <f t="shared" si="27"/>
        <v>0.42772575731212559</v>
      </c>
      <c r="V314">
        <f t="shared" si="28"/>
        <v>176.0285785932806</v>
      </c>
    </row>
    <row r="315" spans="1:22" x14ac:dyDescent="0.4">
      <c r="A315">
        <v>8</v>
      </c>
      <c r="B315" t="s">
        <v>17</v>
      </c>
      <c r="C315" t="s">
        <v>18</v>
      </c>
      <c r="E315">
        <f t="shared" si="17"/>
        <v>0.49344978165938863</v>
      </c>
      <c r="F315">
        <f t="shared" si="18"/>
        <v>0.13402061855670103</v>
      </c>
      <c r="G315">
        <f t="shared" si="19"/>
        <v>0</v>
      </c>
      <c r="H315">
        <f t="shared" si="20"/>
        <v>0.17852604828462512</v>
      </c>
      <c r="I315">
        <f t="shared" si="21"/>
        <v>1</v>
      </c>
      <c r="L315">
        <f t="shared" si="22"/>
        <v>0.27719679299205996</v>
      </c>
      <c r="M315">
        <f t="shared" si="23"/>
        <v>0.27953634383335085</v>
      </c>
      <c r="O315">
        <f t="shared" si="24"/>
        <v>0.34127601642662769</v>
      </c>
      <c r="Q315">
        <f t="shared" si="25"/>
        <v>0.15845521152481953</v>
      </c>
      <c r="R315">
        <f t="shared" si="26"/>
        <v>0.43641379235088257</v>
      </c>
      <c r="T315">
        <v>0.5884127694713509</v>
      </c>
      <c r="U315">
        <f t="shared" si="27"/>
        <v>1.9129710836656066</v>
      </c>
      <c r="V315">
        <f t="shared" si="28"/>
        <v>225.10699680842782</v>
      </c>
    </row>
    <row r="316" spans="1:22" x14ac:dyDescent="0.4">
      <c r="A316">
        <v>9</v>
      </c>
      <c r="B316" t="s">
        <v>17</v>
      </c>
      <c r="C316" t="s">
        <v>18</v>
      </c>
      <c r="E316">
        <f t="shared" si="17"/>
        <v>0.50218340611353707</v>
      </c>
      <c r="F316">
        <f t="shared" si="18"/>
        <v>2.5773195876288659E-3</v>
      </c>
      <c r="G316">
        <f t="shared" si="19"/>
        <v>0</v>
      </c>
      <c r="H316">
        <f t="shared" si="20"/>
        <v>0.22871664548919948</v>
      </c>
      <c r="I316">
        <f t="shared" si="21"/>
        <v>0.97959183673469385</v>
      </c>
      <c r="L316">
        <f t="shared" si="22"/>
        <v>0.33671969655617734</v>
      </c>
      <c r="M316">
        <f t="shared" si="23"/>
        <v>0.30253003491353264</v>
      </c>
      <c r="O316">
        <f t="shared" si="24"/>
        <v>0.53698567383753348</v>
      </c>
      <c r="Q316">
        <f t="shared" si="25"/>
        <v>0.56820777381503029</v>
      </c>
      <c r="R316">
        <f t="shared" si="26"/>
        <v>0.85203171640079289</v>
      </c>
      <c r="T316">
        <v>0.2311340878291068</v>
      </c>
      <c r="U316">
        <f t="shared" si="27"/>
        <v>0.66086236725417891</v>
      </c>
      <c r="V316">
        <f t="shared" si="28"/>
        <v>185.92163685643786</v>
      </c>
    </row>
    <row r="317" spans="1:22" x14ac:dyDescent="0.4">
      <c r="A317">
        <v>10</v>
      </c>
      <c r="B317" t="s">
        <v>17</v>
      </c>
      <c r="C317" t="s">
        <v>18</v>
      </c>
      <c r="E317">
        <f t="shared" si="17"/>
        <v>0.60698689956331886</v>
      </c>
      <c r="F317">
        <f t="shared" si="18"/>
        <v>0</v>
      </c>
      <c r="G317">
        <f t="shared" si="19"/>
        <v>0.59916492693110646</v>
      </c>
      <c r="H317">
        <f t="shared" si="20"/>
        <v>0.80876747141041938</v>
      </c>
      <c r="I317">
        <f t="shared" si="21"/>
        <v>0.34693877551020408</v>
      </c>
      <c r="L317">
        <f t="shared" si="22"/>
        <v>0.20582072307485061</v>
      </c>
      <c r="M317">
        <f t="shared" si="23"/>
        <v>0.65951849211267166</v>
      </c>
      <c r="O317">
        <f t="shared" si="24"/>
        <v>2.4078428838712168E-2</v>
      </c>
      <c r="Q317">
        <f t="shared" si="25"/>
        <v>4.8809058403741466E-2</v>
      </c>
      <c r="R317">
        <f t="shared" si="26"/>
        <v>0.99555628652548445</v>
      </c>
      <c r="T317">
        <v>0.28106908341678105</v>
      </c>
      <c r="U317">
        <f t="shared" si="27"/>
        <v>0.38313873492611289</v>
      </c>
      <c r="V317">
        <f t="shared" si="28"/>
        <v>36.314791462844262</v>
      </c>
    </row>
    <row r="318" spans="1:22" x14ac:dyDescent="0.4">
      <c r="A318">
        <v>11</v>
      </c>
      <c r="B318" t="s">
        <v>17</v>
      </c>
      <c r="C318" t="s">
        <v>18</v>
      </c>
      <c r="E318">
        <f t="shared" si="17"/>
        <v>0.66375545851528395</v>
      </c>
      <c r="F318">
        <f t="shared" si="18"/>
        <v>0</v>
      </c>
      <c r="G318">
        <f t="shared" si="19"/>
        <v>3.9665970772442591E-2</v>
      </c>
      <c r="H318">
        <f t="shared" si="20"/>
        <v>0.44409148665819564</v>
      </c>
      <c r="I318">
        <f t="shared" si="21"/>
        <v>0.8571428571428571</v>
      </c>
      <c r="L318">
        <f t="shared" si="22"/>
        <v>0.30451370384394172</v>
      </c>
      <c r="M318">
        <f t="shared" si="23"/>
        <v>0.50035004287617846</v>
      </c>
      <c r="O318">
        <f t="shared" si="24"/>
        <v>0.80398520668382767</v>
      </c>
      <c r="Q318">
        <f t="shared" si="25"/>
        <v>0.1704465012106838</v>
      </c>
      <c r="R318">
        <f t="shared" si="26"/>
        <v>0.52405279729152809</v>
      </c>
      <c r="T318">
        <v>3.2020605163258963E-2</v>
      </c>
      <c r="U318">
        <f t="shared" si="27"/>
        <v>6.9902688956719861E-2</v>
      </c>
      <c r="V318">
        <f t="shared" si="28"/>
        <v>118.30533370720771</v>
      </c>
    </row>
    <row r="319" spans="1:22" x14ac:dyDescent="0.4">
      <c r="A319">
        <v>12</v>
      </c>
      <c r="B319" t="s">
        <v>17</v>
      </c>
      <c r="C319" t="s">
        <v>18</v>
      </c>
      <c r="E319">
        <f t="shared" si="17"/>
        <v>0.68122270742358082</v>
      </c>
      <c r="F319">
        <f t="shared" si="18"/>
        <v>2.5773195876288659E-3</v>
      </c>
      <c r="G319">
        <f t="shared" si="19"/>
        <v>3.1315240083507306E-2</v>
      </c>
      <c r="H319">
        <f t="shared" si="20"/>
        <v>0.35705209656925024</v>
      </c>
      <c r="I319">
        <f t="shared" si="21"/>
        <v>0.95918367346938771</v>
      </c>
      <c r="L319">
        <f t="shared" si="22"/>
        <v>0.30983176591622635</v>
      </c>
      <c r="M319">
        <f t="shared" si="23"/>
        <v>0.46853241665247874</v>
      </c>
      <c r="O319">
        <f t="shared" si="24"/>
        <v>4.2718767106828037E-2</v>
      </c>
      <c r="Q319">
        <f t="shared" si="25"/>
        <v>0.65597001159670598</v>
      </c>
      <c r="R319">
        <f t="shared" si="26"/>
        <v>0.50391296351248327</v>
      </c>
      <c r="T319">
        <v>0.81791446991324412</v>
      </c>
      <c r="U319">
        <f t="shared" si="27"/>
        <v>1.9401821734967315</v>
      </c>
      <c r="V319">
        <f t="shared" si="28"/>
        <v>137.21088755191309</v>
      </c>
    </row>
    <row r="320" spans="1:22" x14ac:dyDescent="0.4">
      <c r="A320">
        <v>13</v>
      </c>
      <c r="B320" t="s">
        <v>17</v>
      </c>
      <c r="C320" t="s">
        <v>18</v>
      </c>
      <c r="E320">
        <f t="shared" si="17"/>
        <v>0.59388646288209612</v>
      </c>
      <c r="F320">
        <f t="shared" si="18"/>
        <v>1.0309278350515464E-2</v>
      </c>
      <c r="G320">
        <f t="shared" si="19"/>
        <v>0</v>
      </c>
      <c r="H320">
        <f t="shared" si="20"/>
        <v>8.1321473951715378E-2</v>
      </c>
      <c r="I320">
        <f t="shared" si="21"/>
        <v>1</v>
      </c>
      <c r="L320">
        <f t="shared" si="22"/>
        <v>0.23365853717224117</v>
      </c>
      <c r="M320">
        <f t="shared" si="23"/>
        <v>0.2666783154254404</v>
      </c>
      <c r="O320">
        <f t="shared" si="24"/>
        <v>0.25868159743924479</v>
      </c>
      <c r="Q320">
        <f t="shared" si="25"/>
        <v>8.0707933717462849E-2</v>
      </c>
      <c r="R320">
        <f t="shared" si="26"/>
        <v>1.1133971009147736E-2</v>
      </c>
      <c r="T320">
        <v>6.4275593108495706</v>
      </c>
      <c r="U320">
        <f t="shared" si="27"/>
        <v>19.303154813954276</v>
      </c>
      <c r="V320">
        <f t="shared" si="28"/>
        <v>200.31857942362353</v>
      </c>
    </row>
    <row r="321" spans="1:22" x14ac:dyDescent="0.4">
      <c r="A321">
        <v>14</v>
      </c>
      <c r="B321" t="s">
        <v>17</v>
      </c>
      <c r="C321" t="s">
        <v>18</v>
      </c>
      <c r="E321">
        <f t="shared" si="17"/>
        <v>0.7772925764192139</v>
      </c>
      <c r="F321">
        <f t="shared" si="18"/>
        <v>0</v>
      </c>
      <c r="G321">
        <f t="shared" si="19"/>
        <v>0.55532359081419624</v>
      </c>
      <c r="H321">
        <f t="shared" si="20"/>
        <v>0.76111817026683615</v>
      </c>
      <c r="I321">
        <f t="shared" si="21"/>
        <v>0.61224489795918369</v>
      </c>
      <c r="L321">
        <f t="shared" si="22"/>
        <v>0.25935937285850991</v>
      </c>
      <c r="M321">
        <f t="shared" si="23"/>
        <v>0.73698110284632423</v>
      </c>
      <c r="O321">
        <f t="shared" si="24"/>
        <v>0.26841110744542163</v>
      </c>
      <c r="Q321">
        <f t="shared" si="25"/>
        <v>0.14110083158624656</v>
      </c>
      <c r="R321">
        <f t="shared" si="26"/>
        <v>0.66269320406243493</v>
      </c>
      <c r="T321">
        <v>3.0134375690913272E-2</v>
      </c>
      <c r="U321">
        <f t="shared" si="27"/>
        <v>4.3277993821640964E-2</v>
      </c>
      <c r="V321">
        <f t="shared" si="28"/>
        <v>43.616692993878821</v>
      </c>
    </row>
    <row r="322" spans="1:22" x14ac:dyDescent="0.4">
      <c r="A322">
        <v>15</v>
      </c>
      <c r="B322" t="s">
        <v>17</v>
      </c>
      <c r="C322" t="s">
        <v>18</v>
      </c>
      <c r="E322">
        <f t="shared" si="17"/>
        <v>0.82969432314410485</v>
      </c>
      <c r="F322">
        <f t="shared" si="18"/>
        <v>0</v>
      </c>
      <c r="G322">
        <f t="shared" si="19"/>
        <v>0.50835073068893533</v>
      </c>
      <c r="H322">
        <f t="shared" si="20"/>
        <v>0.71791613722998737</v>
      </c>
      <c r="I322">
        <f t="shared" si="21"/>
        <v>0.44897959183673469</v>
      </c>
      <c r="L322">
        <f t="shared" si="22"/>
        <v>0.27129740051873885</v>
      </c>
      <c r="M322">
        <f t="shared" si="23"/>
        <v>0.75257530335370715</v>
      </c>
      <c r="O322">
        <f t="shared" si="24"/>
        <v>0.49811384436525097</v>
      </c>
      <c r="Q322">
        <f t="shared" si="25"/>
        <v>8.6955144626673087E-2</v>
      </c>
      <c r="R322">
        <f t="shared" si="26"/>
        <v>0.11125774185410388</v>
      </c>
      <c r="T322">
        <v>1.7496066543075478E-2</v>
      </c>
      <c r="U322">
        <f t="shared" si="27"/>
        <v>2.4253057662989509E-2</v>
      </c>
      <c r="V322">
        <f t="shared" si="28"/>
        <v>38.620058418720895</v>
      </c>
    </row>
    <row r="323" spans="1:22" x14ac:dyDescent="0.4">
      <c r="A323">
        <v>16</v>
      </c>
      <c r="B323" t="s">
        <v>17</v>
      </c>
      <c r="C323" t="s">
        <v>18</v>
      </c>
      <c r="E323">
        <f t="shared" si="17"/>
        <v>0.67248908296943233</v>
      </c>
      <c r="F323">
        <f t="shared" si="18"/>
        <v>0.25773195876288657</v>
      </c>
      <c r="G323">
        <f t="shared" si="19"/>
        <v>0</v>
      </c>
      <c r="H323">
        <f t="shared" si="20"/>
        <v>6.5438373570520972E-2</v>
      </c>
      <c r="I323">
        <f t="shared" si="21"/>
        <v>1</v>
      </c>
      <c r="L323">
        <f t="shared" si="22"/>
        <v>0.21447335336221468</v>
      </c>
      <c r="M323">
        <f t="shared" si="23"/>
        <v>0.28847941789643478</v>
      </c>
      <c r="O323">
        <f t="shared" si="24"/>
        <v>3.8803116139395889E-2</v>
      </c>
      <c r="Q323">
        <f t="shared" si="25"/>
        <v>0.28605551426143738</v>
      </c>
      <c r="R323">
        <f t="shared" si="26"/>
        <v>0.21348984896402654</v>
      </c>
      <c r="T323">
        <v>93.204903139537549</v>
      </c>
      <c r="U323">
        <f t="shared" si="27"/>
        <v>314.83984135714212</v>
      </c>
      <c r="V323">
        <f t="shared" si="28"/>
        <v>237.79321768704995</v>
      </c>
    </row>
    <row r="324" spans="1:22" x14ac:dyDescent="0.4">
      <c r="A324">
        <v>17</v>
      </c>
      <c r="B324" t="s">
        <v>17</v>
      </c>
      <c r="C324" t="s">
        <v>18</v>
      </c>
      <c r="E324">
        <f t="shared" si="17"/>
        <v>0.85152838427947608</v>
      </c>
      <c r="F324">
        <f t="shared" si="18"/>
        <v>0.17268041237113402</v>
      </c>
      <c r="G324">
        <f t="shared" si="19"/>
        <v>0.39665970772442588</v>
      </c>
      <c r="H324">
        <f t="shared" si="20"/>
        <v>0.69949174078780174</v>
      </c>
      <c r="I324">
        <f t="shared" si="21"/>
        <v>0.87755102040816324</v>
      </c>
      <c r="L324">
        <f t="shared" si="22"/>
        <v>0.15309410572220236</v>
      </c>
      <c r="M324">
        <f t="shared" si="23"/>
        <v>0.74121481765309583</v>
      </c>
      <c r="O324">
        <f t="shared" si="24"/>
        <v>0.64618263338784643</v>
      </c>
      <c r="Q324">
        <f t="shared" si="25"/>
        <v>0.19675307583247581</v>
      </c>
      <c r="R324">
        <f t="shared" si="26"/>
        <v>0.7495857352800307</v>
      </c>
      <c r="T324">
        <v>1.4552699278088959E-2</v>
      </c>
      <c r="U324">
        <f t="shared" si="27"/>
        <v>2.5112956762278569E-2</v>
      </c>
      <c r="V324">
        <f t="shared" si="28"/>
        <v>72.565627052360625</v>
      </c>
    </row>
    <row r="325" spans="1:22" x14ac:dyDescent="0.4">
      <c r="A325">
        <v>18</v>
      </c>
      <c r="B325" t="s">
        <v>17</v>
      </c>
      <c r="C325" t="s">
        <v>18</v>
      </c>
      <c r="E325">
        <f t="shared" si="17"/>
        <v>0.55021834061135377</v>
      </c>
      <c r="F325">
        <f t="shared" si="18"/>
        <v>7.7319587628865982E-2</v>
      </c>
      <c r="G325">
        <f t="shared" si="19"/>
        <v>0</v>
      </c>
      <c r="H325">
        <f t="shared" si="20"/>
        <v>0.12706480304955528</v>
      </c>
      <c r="I325">
        <f t="shared" si="21"/>
        <v>1</v>
      </c>
      <c r="L325">
        <f t="shared" si="22"/>
        <v>0.18562135689601203</v>
      </c>
      <c r="M325">
        <f t="shared" si="23"/>
        <v>0.2726592318387846</v>
      </c>
      <c r="O325">
        <f t="shared" si="24"/>
        <v>0.54479533187593898</v>
      </c>
      <c r="Q325">
        <f t="shared" si="25"/>
        <v>4.1725848460646711E-2</v>
      </c>
      <c r="R325">
        <f t="shared" si="26"/>
        <v>0.59231929090616942</v>
      </c>
      <c r="T325">
        <v>0.87208304041240792</v>
      </c>
      <c r="U325">
        <f t="shared" si="27"/>
        <v>2.725321577246421</v>
      </c>
      <c r="V325">
        <f t="shared" si="28"/>
        <v>212.50711812462458</v>
      </c>
    </row>
    <row r="326" spans="1:22" x14ac:dyDescent="0.4">
      <c r="A326">
        <v>19</v>
      </c>
      <c r="B326" t="s">
        <v>17</v>
      </c>
      <c r="C326" t="s">
        <v>18</v>
      </c>
      <c r="E326">
        <f t="shared" si="17"/>
        <v>0.64628820960698685</v>
      </c>
      <c r="F326">
        <f t="shared" si="18"/>
        <v>3.608247422680412E-2</v>
      </c>
      <c r="G326">
        <f t="shared" si="19"/>
        <v>1.5657620041753653E-2</v>
      </c>
      <c r="H326">
        <f t="shared" si="20"/>
        <v>0.20965692503176617</v>
      </c>
      <c r="I326">
        <f t="shared" si="21"/>
        <v>1</v>
      </c>
      <c r="L326">
        <f t="shared" si="22"/>
        <v>0.14104152282806159</v>
      </c>
      <c r="M326">
        <f t="shared" si="23"/>
        <v>0.3634854183885215</v>
      </c>
      <c r="O326">
        <f t="shared" si="24"/>
        <v>0.26275112114565552</v>
      </c>
      <c r="Q326">
        <f t="shared" si="25"/>
        <v>0.37509566601305816</v>
      </c>
      <c r="R326">
        <f t="shared" si="26"/>
        <v>0.82734105789101842</v>
      </c>
      <c r="T326">
        <v>0.4722294365620508</v>
      </c>
      <c r="U326">
        <f t="shared" si="27"/>
        <v>1.2863639851620858</v>
      </c>
      <c r="V326">
        <f t="shared" si="28"/>
        <v>172.40232936920231</v>
      </c>
    </row>
    <row r="327" spans="1:22" x14ac:dyDescent="0.4">
      <c r="A327">
        <v>20</v>
      </c>
      <c r="B327" t="s">
        <v>17</v>
      </c>
      <c r="C327" t="s">
        <v>18</v>
      </c>
      <c r="E327">
        <f t="shared" si="17"/>
        <v>0.83842794759825345</v>
      </c>
      <c r="F327">
        <f t="shared" si="18"/>
        <v>0</v>
      </c>
      <c r="G327">
        <f t="shared" si="19"/>
        <v>0.63465553235908145</v>
      </c>
      <c r="H327">
        <f t="shared" si="20"/>
        <v>0.74396442185514611</v>
      </c>
      <c r="I327">
        <f t="shared" si="21"/>
        <v>0.44897959183673469</v>
      </c>
      <c r="L327">
        <f t="shared" si="22"/>
        <v>0.12883142096337352</v>
      </c>
      <c r="M327">
        <f t="shared" si="23"/>
        <v>0.77352146431078828</v>
      </c>
      <c r="O327">
        <f t="shared" si="24"/>
        <v>0.17491317462582304</v>
      </c>
      <c r="Q327">
        <f t="shared" si="25"/>
        <v>0.19825244485186222</v>
      </c>
      <c r="R327">
        <f t="shared" si="26"/>
        <v>0.54798090597500959</v>
      </c>
      <c r="T327">
        <v>4.5418294004175498E-2</v>
      </c>
      <c r="U327">
        <f t="shared" si="27"/>
        <v>6.0267344256914282E-2</v>
      </c>
      <c r="V327">
        <f t="shared" si="28"/>
        <v>32.693985052308761</v>
      </c>
    </row>
    <row r="328" spans="1:22" x14ac:dyDescent="0.4">
      <c r="A328">
        <v>21</v>
      </c>
      <c r="B328" t="s">
        <v>17</v>
      </c>
      <c r="C328" t="s">
        <v>18</v>
      </c>
      <c r="E328">
        <f t="shared" si="17"/>
        <v>0.84279475982532748</v>
      </c>
      <c r="F328">
        <f t="shared" si="18"/>
        <v>0</v>
      </c>
      <c r="G328">
        <f t="shared" si="19"/>
        <v>0.98225469728601245</v>
      </c>
      <c r="H328">
        <f t="shared" si="20"/>
        <v>0.98919949174078792</v>
      </c>
      <c r="I328">
        <f t="shared" si="21"/>
        <v>0.20408163265306123</v>
      </c>
      <c r="L328">
        <f t="shared" si="22"/>
        <v>0.19383011523048144</v>
      </c>
      <c r="M328">
        <f t="shared" si="23"/>
        <v>0.89430977710855764</v>
      </c>
      <c r="O328">
        <f t="shared" si="24"/>
        <v>0.24462452966423015</v>
      </c>
      <c r="Q328">
        <f t="shared" si="25"/>
        <v>3.6922782316298502E-2</v>
      </c>
      <c r="R328">
        <f t="shared" si="26"/>
        <v>0.62973077895637997</v>
      </c>
      <c r="T328">
        <v>1.937736332661269E-2</v>
      </c>
      <c r="U328">
        <f t="shared" si="27"/>
        <v>2.1015900289047099E-2</v>
      </c>
      <c r="V328">
        <f t="shared" si="28"/>
        <v>8.4559335282941106</v>
      </c>
    </row>
    <row r="329" spans="1:22" x14ac:dyDescent="0.4">
      <c r="A329">
        <v>22</v>
      </c>
      <c r="B329" t="s">
        <v>17</v>
      </c>
      <c r="C329" t="s">
        <v>18</v>
      </c>
      <c r="E329">
        <f t="shared" si="17"/>
        <v>0.87772925764192156</v>
      </c>
      <c r="F329">
        <f t="shared" si="18"/>
        <v>0</v>
      </c>
      <c r="G329">
        <f t="shared" si="19"/>
        <v>0.98121085594989566</v>
      </c>
      <c r="H329">
        <f t="shared" si="20"/>
        <v>1</v>
      </c>
      <c r="I329">
        <f t="shared" si="21"/>
        <v>0.10204081632653061</v>
      </c>
      <c r="L329">
        <f t="shared" si="22"/>
        <v>0.19536825603301097</v>
      </c>
      <c r="M329">
        <f t="shared" si="23"/>
        <v>0.91615114274692522</v>
      </c>
      <c r="O329">
        <f t="shared" si="24"/>
        <v>0.18558126752249821</v>
      </c>
      <c r="Q329">
        <f t="shared" si="25"/>
        <v>1.809216366828207E-2</v>
      </c>
      <c r="R329">
        <f t="shared" si="26"/>
        <v>0.21377954245729705</v>
      </c>
      <c r="T329">
        <v>2.474224199525267E-2</v>
      </c>
      <c r="U329">
        <f t="shared" si="27"/>
        <v>2.6006690965138614E-2</v>
      </c>
      <c r="V329">
        <f t="shared" si="28"/>
        <v>5.1104866330567589</v>
      </c>
    </row>
    <row r="330" spans="1:22" x14ac:dyDescent="0.4">
      <c r="A330">
        <v>23</v>
      </c>
      <c r="B330" t="s">
        <v>17</v>
      </c>
      <c r="C330" t="s">
        <v>18</v>
      </c>
      <c r="E330">
        <f t="shared" si="17"/>
        <v>0.92576419213973815</v>
      </c>
      <c r="F330">
        <f t="shared" si="18"/>
        <v>0</v>
      </c>
      <c r="G330">
        <f t="shared" si="19"/>
        <v>0.83507306889352817</v>
      </c>
      <c r="H330">
        <f t="shared" si="20"/>
        <v>0.92312579415501905</v>
      </c>
      <c r="I330">
        <f t="shared" si="21"/>
        <v>0.40816326530612246</v>
      </c>
      <c r="L330">
        <f t="shared" si="22"/>
        <v>8.1854952961750813E-2</v>
      </c>
      <c r="M330">
        <f t="shared" si="23"/>
        <v>0.89110127718703158</v>
      </c>
      <c r="O330">
        <f t="shared" si="24"/>
        <v>0.4722224702333927</v>
      </c>
      <c r="Q330">
        <f t="shared" si="25"/>
        <v>0.15372472232017839</v>
      </c>
      <c r="R330">
        <f t="shared" si="26"/>
        <v>0.21626664867209389</v>
      </c>
      <c r="T330">
        <v>1.1562069388855815E-2</v>
      </c>
      <c r="U330">
        <f t="shared" si="27"/>
        <v>1.3520358713023903E-2</v>
      </c>
      <c r="V330">
        <f t="shared" si="28"/>
        <v>16.937187092611637</v>
      </c>
    </row>
    <row r="331" spans="1:22" x14ac:dyDescent="0.4">
      <c r="A331">
        <v>24</v>
      </c>
      <c r="B331" t="s">
        <v>17</v>
      </c>
      <c r="C331" t="s">
        <v>18</v>
      </c>
      <c r="E331">
        <f t="shared" si="17"/>
        <v>0.85589519650655033</v>
      </c>
      <c r="F331">
        <f t="shared" si="18"/>
        <v>1.0309278350515464E-2</v>
      </c>
      <c r="G331">
        <f t="shared" si="19"/>
        <v>0.25469728601252611</v>
      </c>
      <c r="H331">
        <f t="shared" si="20"/>
        <v>0.53176620076238879</v>
      </c>
      <c r="I331">
        <f t="shared" si="21"/>
        <v>0.8571428571428571</v>
      </c>
      <c r="L331">
        <f t="shared" si="22"/>
        <v>8.7823177680345185E-2</v>
      </c>
      <c r="M331">
        <f t="shared" si="23"/>
        <v>0.64044058890022837</v>
      </c>
      <c r="O331">
        <f t="shared" si="24"/>
        <v>0.65544255268792706</v>
      </c>
      <c r="Q331">
        <f t="shared" si="25"/>
        <v>0.26535276610841424</v>
      </c>
      <c r="R331">
        <f t="shared" si="26"/>
        <v>0.22848277170036885</v>
      </c>
      <c r="T331">
        <v>2.5323432976387106E-2</v>
      </c>
      <c r="U331">
        <f t="shared" si="27"/>
        <v>4.562934380001496E-2</v>
      </c>
      <c r="V331">
        <f t="shared" si="28"/>
        <v>80.186248217459877</v>
      </c>
    </row>
    <row r="332" spans="1:22" x14ac:dyDescent="0.4">
      <c r="A332">
        <v>25</v>
      </c>
      <c r="B332" t="s">
        <v>17</v>
      </c>
      <c r="C332" t="s">
        <v>18</v>
      </c>
      <c r="E332">
        <f t="shared" si="17"/>
        <v>0.76419213973799127</v>
      </c>
      <c r="F332">
        <f t="shared" si="18"/>
        <v>0.634020618556701</v>
      </c>
      <c r="G332">
        <f t="shared" si="19"/>
        <v>0</v>
      </c>
      <c r="H332">
        <f t="shared" si="20"/>
        <v>0.12642947903430748</v>
      </c>
      <c r="I332">
        <f t="shared" si="21"/>
        <v>1</v>
      </c>
      <c r="L332">
        <f t="shared" si="22"/>
        <v>0.19409874640675262</v>
      </c>
      <c r="M332">
        <f t="shared" si="23"/>
        <v>0.36136795064638588</v>
      </c>
      <c r="O332">
        <f t="shared" si="24"/>
        <v>8.4973481227196904E-2</v>
      </c>
      <c r="Q332">
        <f t="shared" si="25"/>
        <v>4.370563450418077E-3</v>
      </c>
      <c r="R332">
        <f t="shared" si="26"/>
        <v>6.3972867244039125E-2</v>
      </c>
      <c r="T332">
        <v>4.4739139492713793</v>
      </c>
      <c r="U332">
        <f t="shared" si="27"/>
        <v>17.801648846785017</v>
      </c>
      <c r="V332">
        <f t="shared" si="28"/>
        <v>297.89877607467594</v>
      </c>
    </row>
    <row r="333" spans="1:22" x14ac:dyDescent="0.4">
      <c r="A333">
        <v>26</v>
      </c>
      <c r="B333" t="s">
        <v>17</v>
      </c>
      <c r="C333" t="s">
        <v>18</v>
      </c>
      <c r="E333">
        <f t="shared" si="17"/>
        <v>0.79039301310043675</v>
      </c>
      <c r="F333">
        <f t="shared" si="18"/>
        <v>5.1546391752577317E-2</v>
      </c>
      <c r="G333">
        <f t="shared" si="19"/>
        <v>5.4279749478079335E-2</v>
      </c>
      <c r="H333">
        <f t="shared" si="20"/>
        <v>0.32020330368487926</v>
      </c>
      <c r="I333">
        <f t="shared" si="21"/>
        <v>0.93877551020408168</v>
      </c>
      <c r="L333">
        <f t="shared" si="22"/>
        <v>0.13158530090586232</v>
      </c>
      <c r="M333">
        <f t="shared" si="23"/>
        <v>0.48111543570179782</v>
      </c>
      <c r="O333">
        <f t="shared" si="24"/>
        <v>0.39528756600925974</v>
      </c>
      <c r="Q333">
        <f t="shared" si="25"/>
        <v>0.22944432400732429</v>
      </c>
      <c r="R333">
        <f t="shared" si="26"/>
        <v>0.87754062909549402</v>
      </c>
      <c r="T333">
        <v>0.1265303173237968</v>
      </c>
      <c r="U333">
        <f t="shared" si="27"/>
        <v>0.29093392889603092</v>
      </c>
      <c r="V333">
        <f t="shared" si="28"/>
        <v>129.93218941474544</v>
      </c>
    </row>
    <row r="334" spans="1:22" x14ac:dyDescent="0.4">
      <c r="A334">
        <v>27</v>
      </c>
      <c r="B334" t="s">
        <v>17</v>
      </c>
      <c r="C334" t="s">
        <v>18</v>
      </c>
      <c r="E334">
        <f t="shared" si="17"/>
        <v>0.88646288209606983</v>
      </c>
      <c r="F334">
        <f t="shared" si="18"/>
        <v>2.5773195876288659E-3</v>
      </c>
      <c r="G334">
        <f t="shared" si="19"/>
        <v>0.63883089770354906</v>
      </c>
      <c r="H334">
        <f t="shared" si="20"/>
        <v>0.77318932655654382</v>
      </c>
      <c r="I334">
        <f t="shared" si="21"/>
        <v>0.53061224489795922</v>
      </c>
      <c r="L334">
        <f t="shared" si="22"/>
        <v>0.13271405066199518</v>
      </c>
      <c r="M334">
        <f t="shared" si="23"/>
        <v>0.82777230717761008</v>
      </c>
      <c r="O334">
        <f t="shared" si="24"/>
        <v>0.62176769930514542</v>
      </c>
      <c r="Q334">
        <f t="shared" si="25"/>
        <v>5.6674170203579073E-2</v>
      </c>
      <c r="R334">
        <f t="shared" si="26"/>
        <v>0.20587619351787376</v>
      </c>
      <c r="T334">
        <v>1.1555539582450862E-2</v>
      </c>
      <c r="U334">
        <f t="shared" si="27"/>
        <v>1.5344805728891646E-2</v>
      </c>
      <c r="V334">
        <f t="shared" si="28"/>
        <v>32.791771594945317</v>
      </c>
    </row>
    <row r="335" spans="1:22" x14ac:dyDescent="0.4">
      <c r="A335">
        <v>28</v>
      </c>
      <c r="B335" t="s">
        <v>17</v>
      </c>
      <c r="C335" t="s">
        <v>18</v>
      </c>
      <c r="E335">
        <f t="shared" si="17"/>
        <v>0.82096069868995625</v>
      </c>
      <c r="F335">
        <f t="shared" si="18"/>
        <v>0.53092783505154639</v>
      </c>
      <c r="G335">
        <f t="shared" si="19"/>
        <v>7.7244258872651364E-2</v>
      </c>
      <c r="H335">
        <f t="shared" si="20"/>
        <v>0.3672172808132147</v>
      </c>
      <c r="I335">
        <f t="shared" si="21"/>
        <v>0.91836734693877553</v>
      </c>
      <c r="L335">
        <f t="shared" si="22"/>
        <v>0.17466128286980409</v>
      </c>
      <c r="M335">
        <f t="shared" si="23"/>
        <v>0.53550067122348188</v>
      </c>
      <c r="O335">
        <f t="shared" si="24"/>
        <v>0.44514906153013722</v>
      </c>
      <c r="Q335">
        <f t="shared" si="25"/>
        <v>0.12158341663720157</v>
      </c>
      <c r="R335">
        <f t="shared" si="26"/>
        <v>4.0653407193298484E-2</v>
      </c>
      <c r="T335">
        <v>7.7500294956946922E-2</v>
      </c>
      <c r="U335">
        <f t="shared" si="27"/>
        <v>0.21336694116321867</v>
      </c>
      <c r="V335">
        <f t="shared" si="28"/>
        <v>175.31113434051909</v>
      </c>
    </row>
    <row r="336" spans="1:22" x14ac:dyDescent="0.4">
      <c r="A336">
        <v>29</v>
      </c>
      <c r="B336" t="s">
        <v>17</v>
      </c>
      <c r="C336" t="s">
        <v>18</v>
      </c>
      <c r="E336">
        <f t="shared" si="17"/>
        <v>0.86899563318777295</v>
      </c>
      <c r="F336">
        <f t="shared" si="18"/>
        <v>1.5463917525773196E-2</v>
      </c>
      <c r="G336">
        <f t="shared" si="19"/>
        <v>0.27661795407098122</v>
      </c>
      <c r="H336">
        <f t="shared" si="20"/>
        <v>0.54891994917407871</v>
      </c>
      <c r="I336">
        <f t="shared" si="21"/>
        <v>0.77551020408163263</v>
      </c>
      <c r="L336">
        <f t="shared" si="22"/>
        <v>0.10755575861752559</v>
      </c>
      <c r="M336">
        <f t="shared" si="23"/>
        <v>0.67018718651685671</v>
      </c>
      <c r="O336">
        <f t="shared" si="24"/>
        <v>0.45085207229922186</v>
      </c>
      <c r="Q336">
        <f t="shared" si="25"/>
        <v>0.19904645012324396</v>
      </c>
      <c r="R336">
        <f t="shared" si="26"/>
        <v>0.95831615000005854</v>
      </c>
      <c r="T336">
        <v>3.2795888169345221E-2</v>
      </c>
      <c r="U336">
        <f t="shared" si="27"/>
        <v>5.6475317849345674E-2</v>
      </c>
      <c r="V336">
        <f t="shared" si="28"/>
        <v>72.202434517794075</v>
      </c>
    </row>
    <row r="337" spans="1:22" x14ac:dyDescent="0.4">
      <c r="A337">
        <v>30</v>
      </c>
      <c r="B337" t="s">
        <v>17</v>
      </c>
      <c r="C337" t="s">
        <v>18</v>
      </c>
      <c r="E337">
        <f t="shared" si="17"/>
        <v>0.89519650655021843</v>
      </c>
      <c r="F337">
        <f t="shared" si="18"/>
        <v>0</v>
      </c>
      <c r="G337">
        <f t="shared" si="19"/>
        <v>0.59916492693110646</v>
      </c>
      <c r="H337">
        <f t="shared" si="20"/>
        <v>0.73062261753494284</v>
      </c>
      <c r="I337">
        <f t="shared" si="21"/>
        <v>0.44897959183673469</v>
      </c>
      <c r="L337">
        <f t="shared" si="22"/>
        <v>2.4478802228881855E-2</v>
      </c>
      <c r="M337">
        <f t="shared" si="23"/>
        <v>0.77990776325956046</v>
      </c>
      <c r="O337">
        <f t="shared" si="24"/>
        <v>0.4823598228036764</v>
      </c>
      <c r="Q337">
        <f t="shared" si="25"/>
        <v>0.22285189604538919</v>
      </c>
      <c r="R337">
        <f t="shared" si="26"/>
        <v>0.41404506358687543</v>
      </c>
      <c r="T337">
        <v>1.7646340637158208E-2</v>
      </c>
      <c r="U337">
        <f t="shared" si="27"/>
        <v>2.3366419224240646E-2</v>
      </c>
      <c r="V337">
        <f t="shared" si="28"/>
        <v>32.415097864752582</v>
      </c>
    </row>
    <row r="338" spans="1:22" x14ac:dyDescent="0.4">
      <c r="A338">
        <v>31</v>
      </c>
      <c r="B338" t="s">
        <v>17</v>
      </c>
      <c r="C338" t="s">
        <v>18</v>
      </c>
      <c r="E338">
        <f t="shared" si="17"/>
        <v>0.91703056768558955</v>
      </c>
      <c r="F338">
        <f t="shared" si="18"/>
        <v>0</v>
      </c>
      <c r="G338">
        <f t="shared" si="19"/>
        <v>0.39144050104384137</v>
      </c>
      <c r="H338">
        <f t="shared" si="20"/>
        <v>0.63977128335451083</v>
      </c>
      <c r="I338">
        <f t="shared" si="21"/>
        <v>0.79591836734693877</v>
      </c>
      <c r="L338">
        <f t="shared" si="22"/>
        <v>1.2066213033055434E-2</v>
      </c>
      <c r="M338">
        <f t="shared" si="23"/>
        <v>0.75115198196406963</v>
      </c>
      <c r="O338">
        <f t="shared" si="24"/>
        <v>0.44514570906867479</v>
      </c>
      <c r="Q338">
        <f t="shared" si="25"/>
        <v>0.24747762698868797</v>
      </c>
      <c r="R338">
        <f t="shared" si="26"/>
        <v>0.38782362884958832</v>
      </c>
      <c r="T338">
        <v>2.387311770351155E-2</v>
      </c>
      <c r="U338">
        <f t="shared" si="27"/>
        <v>3.7865901187664995E-2</v>
      </c>
      <c r="V338">
        <f t="shared" si="28"/>
        <v>58.613138250037679</v>
      </c>
    </row>
    <row r="339" spans="1:22" x14ac:dyDescent="0.4">
      <c r="A339">
        <v>32</v>
      </c>
      <c r="B339" t="s">
        <v>17</v>
      </c>
      <c r="C339" t="s">
        <v>18</v>
      </c>
      <c r="E339">
        <f t="shared" si="17"/>
        <v>0.81659388646288222</v>
      </c>
      <c r="F339">
        <f t="shared" si="18"/>
        <v>0.16237113402061856</v>
      </c>
      <c r="G339">
        <f t="shared" si="19"/>
        <v>0.1534446764091858</v>
      </c>
      <c r="H339">
        <f t="shared" si="20"/>
        <v>0.41804320203303685</v>
      </c>
      <c r="I339">
        <f t="shared" si="21"/>
        <v>0.8571428571428571</v>
      </c>
      <c r="L339">
        <f t="shared" si="22"/>
        <v>7.9551127512666991E-2</v>
      </c>
      <c r="M339">
        <f t="shared" si="23"/>
        <v>0.56502907163984617</v>
      </c>
      <c r="O339">
        <f t="shared" si="24"/>
        <v>0.57196295462733804</v>
      </c>
      <c r="Q339">
        <f t="shared" si="25"/>
        <v>0.38865947549572399</v>
      </c>
      <c r="R339">
        <f t="shared" si="26"/>
        <v>0.50111879270999182</v>
      </c>
      <c r="T339">
        <v>4.6167344268427661E-2</v>
      </c>
      <c r="U339">
        <f t="shared" si="27"/>
        <v>9.7458356016338635E-2</v>
      </c>
      <c r="V339">
        <f t="shared" si="28"/>
        <v>111.09803381735178</v>
      </c>
    </row>
    <row r="340" spans="1:22" x14ac:dyDescent="0.4">
      <c r="A340">
        <v>33</v>
      </c>
      <c r="B340" t="s">
        <v>17</v>
      </c>
      <c r="C340" t="s">
        <v>18</v>
      </c>
      <c r="E340">
        <f t="shared" si="17"/>
        <v>0.76419213973799127</v>
      </c>
      <c r="F340">
        <f t="shared" si="18"/>
        <v>0.26288659793814434</v>
      </c>
      <c r="G340">
        <f t="shared" si="19"/>
        <v>9.916492693110647E-2</v>
      </c>
      <c r="H340">
        <f t="shared" si="20"/>
        <v>0.37738246505717915</v>
      </c>
      <c r="I340">
        <f t="shared" si="21"/>
        <v>0.93877551020408168</v>
      </c>
      <c r="L340">
        <f t="shared" si="22"/>
        <v>2.549979606625578E-2</v>
      </c>
      <c r="M340">
        <f t="shared" si="23"/>
        <v>0.51492866903715007</v>
      </c>
      <c r="O340">
        <f t="shared" si="24"/>
        <v>0.21739496439454381</v>
      </c>
      <c r="Q340">
        <f t="shared" si="25"/>
        <v>1.8481081743140313E-4</v>
      </c>
      <c r="R340">
        <f t="shared" si="26"/>
        <v>0.67813229142180675</v>
      </c>
      <c r="T340">
        <v>0.15237133010737661</v>
      </c>
      <c r="U340">
        <f t="shared" si="27"/>
        <v>0.37362811324632333</v>
      </c>
      <c r="V340">
        <f t="shared" si="28"/>
        <v>145.20893332297246</v>
      </c>
    </row>
    <row r="341" spans="1:22" x14ac:dyDescent="0.4">
      <c r="A341">
        <v>34</v>
      </c>
      <c r="B341" t="s">
        <v>17</v>
      </c>
      <c r="C341" t="s">
        <v>18</v>
      </c>
      <c r="E341">
        <f t="shared" si="17"/>
        <v>0.77292576419213987</v>
      </c>
      <c r="F341">
        <f t="shared" si="18"/>
        <v>1.5463917525773196E-2</v>
      </c>
      <c r="G341">
        <f t="shared" si="19"/>
        <v>0</v>
      </c>
      <c r="H341">
        <f t="shared" si="20"/>
        <v>0.28589580686149935</v>
      </c>
      <c r="I341">
        <f t="shared" si="21"/>
        <v>0.97959183673469385</v>
      </c>
      <c r="L341">
        <f t="shared" si="22"/>
        <v>0.10518369384831032</v>
      </c>
      <c r="M341">
        <f t="shared" si="23"/>
        <v>0.46811038159122187</v>
      </c>
      <c r="O341">
        <f t="shared" si="24"/>
        <v>0.93100388948316171</v>
      </c>
      <c r="Q341">
        <f t="shared" si="25"/>
        <v>0.59089111211451129</v>
      </c>
      <c r="R341">
        <f t="shared" si="26"/>
        <v>0.12994423337491476</v>
      </c>
      <c r="T341">
        <v>6.2731956937547226E-2</v>
      </c>
      <c r="U341">
        <f t="shared" si="27"/>
        <v>0.15198419420238451</v>
      </c>
      <c r="V341">
        <f t="shared" si="28"/>
        <v>142.27555080689149</v>
      </c>
    </row>
    <row r="342" spans="1:22" x14ac:dyDescent="0.4">
      <c r="A342">
        <v>35</v>
      </c>
      <c r="B342" t="s">
        <v>17</v>
      </c>
      <c r="C342" t="s">
        <v>18</v>
      </c>
      <c r="E342">
        <f t="shared" si="17"/>
        <v>0.76419213973799127</v>
      </c>
      <c r="F342">
        <f t="shared" si="18"/>
        <v>2.5773195876288659E-3</v>
      </c>
      <c r="G342">
        <f t="shared" si="19"/>
        <v>0</v>
      </c>
      <c r="H342">
        <f t="shared" si="20"/>
        <v>0.26175349428208383</v>
      </c>
      <c r="I342">
        <f t="shared" si="21"/>
        <v>0.97959183673469385</v>
      </c>
      <c r="L342">
        <f t="shared" si="22"/>
        <v>2.6974156392762898E-2</v>
      </c>
      <c r="M342">
        <f t="shared" si="23"/>
        <v>0.44227025700344247</v>
      </c>
      <c r="O342">
        <f t="shared" si="24"/>
        <v>0.20698523228292678</v>
      </c>
      <c r="Q342">
        <f t="shared" si="25"/>
        <v>0.36868696137397922</v>
      </c>
      <c r="R342">
        <f t="shared" si="26"/>
        <v>0.80614552444990084</v>
      </c>
      <c r="T342">
        <v>0.355044580988362</v>
      </c>
      <c r="U342">
        <f t="shared" si="27"/>
        <v>0.86859934259618277</v>
      </c>
      <c r="V342">
        <f t="shared" si="28"/>
        <v>144.64514855520483</v>
      </c>
    </row>
    <row r="343" spans="1:22" x14ac:dyDescent="0.4">
      <c r="A343">
        <v>36</v>
      </c>
      <c r="B343" t="s">
        <v>17</v>
      </c>
      <c r="C343" t="s">
        <v>18</v>
      </c>
      <c r="E343">
        <f t="shared" si="17"/>
        <v>0.82096069868995625</v>
      </c>
      <c r="F343">
        <f t="shared" si="18"/>
        <v>0</v>
      </c>
      <c r="G343">
        <f t="shared" si="19"/>
        <v>0.4979123173277662</v>
      </c>
      <c r="H343">
        <f t="shared" si="20"/>
        <v>0.76747141041931388</v>
      </c>
      <c r="I343">
        <f t="shared" si="21"/>
        <v>0.8571428571428571</v>
      </c>
      <c r="L343">
        <f t="shared" si="22"/>
        <v>0.14367391747578187</v>
      </c>
      <c r="M343">
        <f t="shared" si="23"/>
        <v>0.78467018485224083</v>
      </c>
      <c r="O343">
        <f t="shared" si="24"/>
        <v>0.20425240926961094</v>
      </c>
      <c r="Q343">
        <f t="shared" si="25"/>
        <v>0.20291593741781022</v>
      </c>
      <c r="R343">
        <f t="shared" si="26"/>
        <v>4.1355811515061007E-2</v>
      </c>
      <c r="T343">
        <v>3.636301066258097E-2</v>
      </c>
      <c r="U343">
        <f t="shared" si="27"/>
        <v>5.6303407951286542E-2</v>
      </c>
      <c r="V343">
        <f t="shared" si="28"/>
        <v>54.837036112703011</v>
      </c>
    </row>
    <row r="344" spans="1:22" x14ac:dyDescent="0.4">
      <c r="A344">
        <v>37</v>
      </c>
      <c r="B344" t="s">
        <v>17</v>
      </c>
      <c r="C344" t="s">
        <v>18</v>
      </c>
      <c r="E344">
        <f t="shared" si="17"/>
        <v>0.80349344978165937</v>
      </c>
      <c r="F344">
        <f t="shared" si="18"/>
        <v>7.7319587628865982E-3</v>
      </c>
      <c r="G344">
        <f t="shared" si="19"/>
        <v>0.10751565762004177</v>
      </c>
      <c r="H344">
        <f t="shared" si="20"/>
        <v>0.4282083862770012</v>
      </c>
      <c r="I344">
        <f t="shared" si="21"/>
        <v>0.93877551020408168</v>
      </c>
      <c r="L344">
        <f t="shared" si="22"/>
        <v>0.10773687262317441</v>
      </c>
      <c r="M344">
        <f t="shared" si="23"/>
        <v>0.56619914586819009</v>
      </c>
      <c r="O344">
        <f t="shared" si="24"/>
        <v>0.43557434115849947</v>
      </c>
      <c r="Q344">
        <f t="shared" si="25"/>
        <v>4.1700672401408734E-2</v>
      </c>
      <c r="R344">
        <f t="shared" si="26"/>
        <v>0.77074462571632196</v>
      </c>
      <c r="T344">
        <v>5.7570112049400005E-2</v>
      </c>
      <c r="U344">
        <f t="shared" si="27"/>
        <v>0.12030315302485486</v>
      </c>
      <c r="V344">
        <f t="shared" si="28"/>
        <v>108.96807169946902</v>
      </c>
    </row>
    <row r="345" spans="1:22" x14ac:dyDescent="0.4">
      <c r="A345">
        <v>38</v>
      </c>
      <c r="B345" t="s">
        <v>17</v>
      </c>
      <c r="C345" t="s">
        <v>18</v>
      </c>
      <c r="E345">
        <f t="shared" si="17"/>
        <v>0.75109170305676876</v>
      </c>
      <c r="F345">
        <f t="shared" si="18"/>
        <v>7.9896907216494839E-2</v>
      </c>
      <c r="G345">
        <f t="shared" si="19"/>
        <v>3.0271398747390398E-2</v>
      </c>
      <c r="H345">
        <f t="shared" si="20"/>
        <v>0.31575603557814486</v>
      </c>
      <c r="I345">
        <f t="shared" si="21"/>
        <v>0.97959183673469385</v>
      </c>
      <c r="L345">
        <f t="shared" si="22"/>
        <v>5.763045992502587E-2</v>
      </c>
      <c r="M345">
        <f t="shared" si="23"/>
        <v>0.47050272123657522</v>
      </c>
      <c r="O345">
        <f t="shared" si="24"/>
        <v>0.22727118376756708</v>
      </c>
      <c r="Q345">
        <f t="shared" si="25"/>
        <v>0.16061129006532174</v>
      </c>
      <c r="R345">
        <f t="shared" si="26"/>
        <v>0.93827659653196172</v>
      </c>
      <c r="T345">
        <v>0.21534301597984523</v>
      </c>
      <c r="U345">
        <f t="shared" si="27"/>
        <v>0.52841530209321841</v>
      </c>
      <c r="V345">
        <f t="shared" si="28"/>
        <v>145.3830692808142</v>
      </c>
    </row>
    <row r="346" spans="1:22" x14ac:dyDescent="0.4">
      <c r="A346">
        <v>39</v>
      </c>
      <c r="B346" t="s">
        <v>17</v>
      </c>
      <c r="C346" t="s">
        <v>18</v>
      </c>
      <c r="E346">
        <f t="shared" si="17"/>
        <v>0.7772925764192139</v>
      </c>
      <c r="F346">
        <f t="shared" si="18"/>
        <v>0.21907216494845361</v>
      </c>
      <c r="G346">
        <f t="shared" si="19"/>
        <v>0.13048016701461379</v>
      </c>
      <c r="H346">
        <f t="shared" si="20"/>
        <v>0.41867852604828454</v>
      </c>
      <c r="I346">
        <f t="shared" si="21"/>
        <v>0.93877551020408168</v>
      </c>
      <c r="L346">
        <f t="shared" si="22"/>
        <v>0.11919292967259723</v>
      </c>
      <c r="M346">
        <f t="shared" si="23"/>
        <v>0.55114072215202836</v>
      </c>
      <c r="O346">
        <f t="shared" si="24"/>
        <v>0.38696403568755883</v>
      </c>
      <c r="Q346">
        <f t="shared" si="25"/>
        <v>0.37342653110251223</v>
      </c>
      <c r="R346">
        <f t="shared" si="26"/>
        <v>0.47200482513734437</v>
      </c>
      <c r="T346">
        <v>6.7607172197828413E-2</v>
      </c>
      <c r="U346">
        <f t="shared" si="27"/>
        <v>0.15587720221115181</v>
      </c>
      <c r="V346">
        <f t="shared" si="28"/>
        <v>130.56311504204385</v>
      </c>
    </row>
    <row r="347" spans="1:22" x14ac:dyDescent="0.4">
      <c r="A347">
        <v>40</v>
      </c>
      <c r="B347" t="s">
        <v>17</v>
      </c>
      <c r="C347" t="s">
        <v>18</v>
      </c>
      <c r="E347">
        <f t="shared" si="17"/>
        <v>0.79912663755458513</v>
      </c>
      <c r="F347">
        <f t="shared" si="18"/>
        <v>5.1546391752577319E-3</v>
      </c>
      <c r="G347">
        <f t="shared" si="19"/>
        <v>1.5657620041753653E-2</v>
      </c>
      <c r="H347">
        <f t="shared" si="20"/>
        <v>0.23761118170266834</v>
      </c>
      <c r="I347">
        <f t="shared" si="21"/>
        <v>1</v>
      </c>
      <c r="L347">
        <f t="shared" si="22"/>
        <v>3.8359383899382211E-2</v>
      </c>
      <c r="M347">
        <f t="shared" si="23"/>
        <v>0.44940284459268792</v>
      </c>
      <c r="O347">
        <f t="shared" si="24"/>
        <v>0.69517025816237921</v>
      </c>
      <c r="Q347">
        <f t="shared" si="25"/>
        <v>0.69315730164932554</v>
      </c>
      <c r="R347">
        <f t="shared" si="26"/>
        <v>0.79120333127573461</v>
      </c>
      <c r="T347">
        <v>0.12328699216540429</v>
      </c>
      <c r="U347">
        <f t="shared" si="27"/>
        <v>0.30110525385668352</v>
      </c>
      <c r="V347">
        <f t="shared" si="28"/>
        <v>144.23116224030733</v>
      </c>
    </row>
    <row r="348" spans="1:22" x14ac:dyDescent="0.4">
      <c r="A348">
        <v>41</v>
      </c>
      <c r="B348" t="s">
        <v>17</v>
      </c>
      <c r="C348" t="s">
        <v>18</v>
      </c>
      <c r="E348">
        <f t="shared" si="17"/>
        <v>0.89519650655021843</v>
      </c>
      <c r="F348">
        <f t="shared" si="18"/>
        <v>0</v>
      </c>
      <c r="G348">
        <f t="shared" si="19"/>
        <v>0.14509394572025053</v>
      </c>
      <c r="H348">
        <f t="shared" si="20"/>
        <v>0.59021601016518421</v>
      </c>
      <c r="I348">
        <f t="shared" si="21"/>
        <v>0.87755102040816324</v>
      </c>
      <c r="L348">
        <f t="shared" si="22"/>
        <v>0.13265667903218023</v>
      </c>
      <c r="M348">
        <f t="shared" si="23"/>
        <v>0.71504527183600974</v>
      </c>
      <c r="O348">
        <f t="shared" si="24"/>
        <v>0.1177385768462352</v>
      </c>
      <c r="Q348">
        <f t="shared" si="25"/>
        <v>0.35007360612707233</v>
      </c>
      <c r="R348">
        <f t="shared" si="26"/>
        <v>0.29566633836699885</v>
      </c>
      <c r="T348">
        <v>0.10259283597415457</v>
      </c>
      <c r="U348">
        <f t="shared" si="27"/>
        <v>0.18633217669988372</v>
      </c>
      <c r="V348">
        <f t="shared" si="28"/>
        <v>81.622990465752366</v>
      </c>
    </row>
    <row r="349" spans="1:22" x14ac:dyDescent="0.4">
      <c r="A349">
        <v>42</v>
      </c>
      <c r="B349" t="s">
        <v>17</v>
      </c>
      <c r="C349" t="s">
        <v>18</v>
      </c>
      <c r="E349">
        <f t="shared" si="17"/>
        <v>0.94759825327510938</v>
      </c>
      <c r="F349">
        <f t="shared" si="18"/>
        <v>0</v>
      </c>
      <c r="G349">
        <f t="shared" si="19"/>
        <v>0.84968684759916502</v>
      </c>
      <c r="H349">
        <f t="shared" si="20"/>
        <v>0.93392630241423136</v>
      </c>
      <c r="I349">
        <f t="shared" si="21"/>
        <v>0.65306122448979587</v>
      </c>
      <c r="L349">
        <f t="shared" si="22"/>
        <v>0.14685807515140401</v>
      </c>
      <c r="M349">
        <f t="shared" si="23"/>
        <v>0.95158686955774874</v>
      </c>
      <c r="O349">
        <f t="shared" si="24"/>
        <v>7.6575372958878896E-2</v>
      </c>
      <c r="Q349">
        <f t="shared" si="25"/>
        <v>3.8801219388637294E-2</v>
      </c>
      <c r="R349">
        <f t="shared" si="26"/>
        <v>0.64222836611592427</v>
      </c>
      <c r="T349">
        <v>6.1100624078145094E-2</v>
      </c>
      <c r="U349">
        <f t="shared" si="27"/>
        <v>7.4912180031760561E-2</v>
      </c>
      <c r="V349">
        <f t="shared" si="28"/>
        <v>22.604607010152755</v>
      </c>
    </row>
    <row r="350" spans="1:22" x14ac:dyDescent="0.4">
      <c r="A350">
        <v>43</v>
      </c>
      <c r="B350" t="s">
        <v>17</v>
      </c>
      <c r="C350" t="s">
        <v>18</v>
      </c>
      <c r="E350">
        <f t="shared" si="17"/>
        <v>0.95633187772925765</v>
      </c>
      <c r="F350">
        <f t="shared" si="18"/>
        <v>0</v>
      </c>
      <c r="G350">
        <f t="shared" si="19"/>
        <v>0.86430062630480164</v>
      </c>
      <c r="H350">
        <f t="shared" si="20"/>
        <v>0.90216010165184246</v>
      </c>
      <c r="I350">
        <f t="shared" si="21"/>
        <v>0.5714285714285714</v>
      </c>
      <c r="L350">
        <f t="shared" si="22"/>
        <v>5.5949901625202123E-2</v>
      </c>
      <c r="M350">
        <f t="shared" si="23"/>
        <v>0.93916934365447757</v>
      </c>
      <c r="O350">
        <f t="shared" si="24"/>
        <v>0.71870836151258999</v>
      </c>
      <c r="Q350">
        <f t="shared" si="25"/>
        <v>1.7309807258710896E-2</v>
      </c>
      <c r="R350">
        <f t="shared" si="26"/>
        <v>0.98480344837171641</v>
      </c>
      <c r="T350">
        <v>7.2781330049586203E-3</v>
      </c>
      <c r="U350">
        <f t="shared" si="27"/>
        <v>8.7659537261716696E-3</v>
      </c>
      <c r="V350">
        <f t="shared" si="28"/>
        <v>20.442340366676333</v>
      </c>
    </row>
    <row r="351" spans="1:22" x14ac:dyDescent="0.4">
      <c r="A351">
        <v>44</v>
      </c>
      <c r="B351" t="s">
        <v>17</v>
      </c>
      <c r="C351" t="s">
        <v>18</v>
      </c>
      <c r="E351">
        <f t="shared" si="17"/>
        <v>0.92576419213973815</v>
      </c>
      <c r="F351">
        <f t="shared" si="18"/>
        <v>0</v>
      </c>
      <c r="G351">
        <f t="shared" si="19"/>
        <v>0.36743215031315246</v>
      </c>
      <c r="H351">
        <f t="shared" si="20"/>
        <v>0.54002541296060991</v>
      </c>
      <c r="I351">
        <f t="shared" si="21"/>
        <v>0.77551020408163263</v>
      </c>
      <c r="L351">
        <f t="shared" si="22"/>
        <v>7.8214460892909246E-2</v>
      </c>
      <c r="M351">
        <f t="shared" si="23"/>
        <v>0.6968619409001573</v>
      </c>
      <c r="O351">
        <f t="shared" si="24"/>
        <v>0.47860503093183854</v>
      </c>
      <c r="Q351">
        <f t="shared" si="25"/>
        <v>1.7059089782421048E-2</v>
      </c>
      <c r="R351">
        <f t="shared" si="26"/>
        <v>0.17988185057018058</v>
      </c>
      <c r="T351">
        <v>3.0893469889767006E-2</v>
      </c>
      <c r="U351">
        <f t="shared" si="27"/>
        <v>5.0517305787575892E-2</v>
      </c>
      <c r="V351">
        <f t="shared" si="28"/>
        <v>63.520983456471434</v>
      </c>
    </row>
    <row r="352" spans="1:22" x14ac:dyDescent="0.4">
      <c r="A352">
        <v>45</v>
      </c>
      <c r="B352" t="s">
        <v>17</v>
      </c>
      <c r="C352" t="s">
        <v>18</v>
      </c>
      <c r="E352">
        <f t="shared" si="17"/>
        <v>0.82096069868995625</v>
      </c>
      <c r="F352">
        <f t="shared" si="18"/>
        <v>0.29123711340206188</v>
      </c>
      <c r="G352">
        <f t="shared" si="19"/>
        <v>0.35908141962421714</v>
      </c>
      <c r="H352">
        <f t="shared" si="20"/>
        <v>0.49428208386277001</v>
      </c>
      <c r="I352">
        <f t="shared" si="21"/>
        <v>0.81632653061224492</v>
      </c>
      <c r="L352">
        <f t="shared" si="22"/>
        <v>2.3903575077848963E-2</v>
      </c>
      <c r="M352">
        <f t="shared" si="23"/>
        <v>0.61319042343139663</v>
      </c>
      <c r="O352">
        <f t="shared" si="24"/>
        <v>0.61096146126724571</v>
      </c>
      <c r="Q352">
        <f t="shared" si="25"/>
        <v>0.27772753177085718</v>
      </c>
      <c r="R352">
        <f t="shared" si="26"/>
        <v>0.95305954781290558</v>
      </c>
      <c r="T352">
        <v>3.0618927525512613E-2</v>
      </c>
      <c r="U352">
        <f t="shared" si="27"/>
        <v>5.9645079530578717E-2</v>
      </c>
      <c r="V352">
        <f t="shared" si="28"/>
        <v>94.798068877104328</v>
      </c>
    </row>
    <row r="353" spans="1:22" x14ac:dyDescent="0.4">
      <c r="A353">
        <v>46</v>
      </c>
      <c r="B353" t="s">
        <v>17</v>
      </c>
      <c r="C353" t="s">
        <v>18</v>
      </c>
      <c r="E353">
        <f t="shared" si="17"/>
        <v>0.83406113537117921</v>
      </c>
      <c r="F353">
        <f t="shared" si="18"/>
        <v>0.19072164948453607</v>
      </c>
      <c r="G353">
        <f t="shared" si="19"/>
        <v>0.55845511482254695</v>
      </c>
      <c r="H353">
        <f t="shared" si="20"/>
        <v>0.66899618805590855</v>
      </c>
      <c r="I353">
        <f t="shared" si="21"/>
        <v>0.55102040816326525</v>
      </c>
      <c r="L353">
        <f t="shared" si="22"/>
        <v>0.13441617136708323</v>
      </c>
      <c r="M353">
        <f t="shared" si="23"/>
        <v>0.73240039130090739</v>
      </c>
      <c r="O353">
        <f t="shared" si="24"/>
        <v>0.64325361013473192</v>
      </c>
      <c r="Q353">
        <f t="shared" si="25"/>
        <v>1.1739993816216319E-2</v>
      </c>
      <c r="R353">
        <f t="shared" si="26"/>
        <v>0.35257487753770167</v>
      </c>
      <c r="T353">
        <v>1.5353345375879257E-2</v>
      </c>
      <c r="U353">
        <f t="shared" si="27"/>
        <v>2.3124107416573624E-2</v>
      </c>
      <c r="V353">
        <f t="shared" si="28"/>
        <v>50.612826393539976</v>
      </c>
    </row>
    <row r="354" spans="1:22" x14ac:dyDescent="0.4">
      <c r="A354">
        <v>47</v>
      </c>
      <c r="B354" t="s">
        <v>17</v>
      </c>
      <c r="C354" t="s">
        <v>18</v>
      </c>
      <c r="E354">
        <f t="shared" si="17"/>
        <v>0.90393013100436703</v>
      </c>
      <c r="F354">
        <f t="shared" si="18"/>
        <v>0</v>
      </c>
      <c r="G354">
        <f t="shared" si="19"/>
        <v>0.63465553235908145</v>
      </c>
      <c r="H354">
        <f t="shared" si="20"/>
        <v>0.8055908513341804</v>
      </c>
      <c r="I354">
        <f t="shared" si="21"/>
        <v>0.75510204081632648</v>
      </c>
      <c r="L354">
        <f t="shared" si="22"/>
        <v>9.6180463794580257E-2</v>
      </c>
      <c r="M354">
        <f t="shared" si="23"/>
        <v>0.85396484139901696</v>
      </c>
      <c r="O354">
        <f t="shared" si="24"/>
        <v>0.89771638780645679</v>
      </c>
      <c r="Q354">
        <f t="shared" si="25"/>
        <v>0.38912674642777595</v>
      </c>
      <c r="R354">
        <f t="shared" si="26"/>
        <v>0.25974268669400263</v>
      </c>
      <c r="T354">
        <v>7.3947013308834873E-3</v>
      </c>
      <c r="U354">
        <f t="shared" si="27"/>
        <v>1.0301682766262995E-2</v>
      </c>
      <c r="V354">
        <f t="shared" si="28"/>
        <v>39.311681504142562</v>
      </c>
    </row>
    <row r="355" spans="1:22" x14ac:dyDescent="0.4">
      <c r="A355">
        <v>48</v>
      </c>
      <c r="B355" t="s">
        <v>17</v>
      </c>
      <c r="C355" t="s">
        <v>18</v>
      </c>
      <c r="E355">
        <f t="shared" si="17"/>
        <v>0.90829694323144095</v>
      </c>
      <c r="F355">
        <f t="shared" si="18"/>
        <v>0</v>
      </c>
      <c r="G355">
        <f t="shared" si="19"/>
        <v>0.22964509394572025</v>
      </c>
      <c r="H355">
        <f t="shared" si="20"/>
        <v>0.59529860228716636</v>
      </c>
      <c r="I355">
        <f t="shared" si="21"/>
        <v>0.87755102040816324</v>
      </c>
      <c r="L355">
        <f t="shared" si="22"/>
        <v>0.10096195696308058</v>
      </c>
      <c r="M355">
        <f t="shared" si="23"/>
        <v>0.71124442925022047</v>
      </c>
      <c r="O355">
        <f t="shared" si="24"/>
        <v>0.43717462813519292</v>
      </c>
      <c r="Q355">
        <f t="shared" si="25"/>
        <v>1.7085863688492942E-3</v>
      </c>
      <c r="R355">
        <f t="shared" si="26"/>
        <v>2.7324958797062673E-2</v>
      </c>
      <c r="T355">
        <v>2.8859091591977422E-2</v>
      </c>
      <c r="U355">
        <f t="shared" si="27"/>
        <v>5.0529111076006321E-2</v>
      </c>
      <c r="V355">
        <f t="shared" si="28"/>
        <v>75.089056129725776</v>
      </c>
    </row>
    <row r="356" spans="1:22" x14ac:dyDescent="0.4">
      <c r="A356">
        <v>49</v>
      </c>
      <c r="B356" t="s">
        <v>17</v>
      </c>
      <c r="C356" t="s">
        <v>18</v>
      </c>
      <c r="E356">
        <f t="shared" si="17"/>
        <v>0.89956331877729268</v>
      </c>
      <c r="F356">
        <f t="shared" si="18"/>
        <v>7.7319587628865982E-3</v>
      </c>
      <c r="G356">
        <f t="shared" si="19"/>
        <v>0.58246346555323592</v>
      </c>
      <c r="H356">
        <f t="shared" si="20"/>
        <v>0.69250317662007621</v>
      </c>
      <c r="I356">
        <f t="shared" si="21"/>
        <v>0.77551020408163263</v>
      </c>
      <c r="L356">
        <f t="shared" si="22"/>
        <v>0.12051066898889094</v>
      </c>
      <c r="M356">
        <f t="shared" si="23"/>
        <v>0.77720136240992366</v>
      </c>
      <c r="O356">
        <f t="shared" si="24"/>
        <v>9.3357936961379936E-2</v>
      </c>
      <c r="Q356">
        <f t="shared" si="25"/>
        <v>3.8575942865918554E-2</v>
      </c>
      <c r="R356">
        <f t="shared" si="26"/>
        <v>0.12469059008228636</v>
      </c>
      <c r="T356">
        <v>9.3577908045397423E-2</v>
      </c>
      <c r="U356">
        <f t="shared" si="27"/>
        <v>0.13796810181910449</v>
      </c>
      <c r="V356">
        <f t="shared" si="28"/>
        <v>47.436616933317275</v>
      </c>
    </row>
    <row r="357" spans="1:22" x14ac:dyDescent="0.4">
      <c r="A357">
        <v>50</v>
      </c>
      <c r="B357" t="s">
        <v>17</v>
      </c>
      <c r="C357" t="s">
        <v>18</v>
      </c>
      <c r="E357">
        <f t="shared" si="17"/>
        <v>0.85589519650655033</v>
      </c>
      <c r="F357">
        <f t="shared" si="18"/>
        <v>1.804123711340206E-2</v>
      </c>
      <c r="G357">
        <f t="shared" si="19"/>
        <v>0.54384133611691021</v>
      </c>
      <c r="H357">
        <f t="shared" si="20"/>
        <v>0.6315120711562896</v>
      </c>
      <c r="I357">
        <f t="shared" si="21"/>
        <v>0.63265306122448983</v>
      </c>
      <c r="L357">
        <f t="shared" si="22"/>
        <v>5.3507736918988857E-2</v>
      </c>
      <c r="M357">
        <f t="shared" si="23"/>
        <v>0.71873221907326745</v>
      </c>
      <c r="O357">
        <f t="shared" si="24"/>
        <v>0.88567976727418307</v>
      </c>
      <c r="Q357">
        <f t="shared" si="25"/>
        <v>0.37972463579393595</v>
      </c>
      <c r="R357">
        <f t="shared" si="26"/>
        <v>0.96871960267594448</v>
      </c>
      <c r="T357">
        <v>1.2518237614152227E-2</v>
      </c>
      <c r="U357">
        <f t="shared" si="27"/>
        <v>1.8515066588341674E-2</v>
      </c>
      <c r="V357">
        <f t="shared" si="28"/>
        <v>47.904738342798822</v>
      </c>
    </row>
    <row r="358" spans="1:22" x14ac:dyDescent="0.4">
      <c r="A358">
        <v>51</v>
      </c>
      <c r="B358" t="s">
        <v>17</v>
      </c>
      <c r="C358" t="s">
        <v>18</v>
      </c>
      <c r="E358">
        <f t="shared" si="17"/>
        <v>0.85589519650655033</v>
      </c>
      <c r="F358">
        <f t="shared" si="18"/>
        <v>5.1546391752577319E-3</v>
      </c>
      <c r="G358">
        <f t="shared" si="19"/>
        <v>0.39144050104384137</v>
      </c>
      <c r="H358">
        <f t="shared" si="20"/>
        <v>0.48919949174078781</v>
      </c>
      <c r="I358">
        <f t="shared" si="21"/>
        <v>0.81632653061224492</v>
      </c>
      <c r="L358">
        <f t="shared" si="22"/>
        <v>0.15391327692853188</v>
      </c>
      <c r="M358">
        <f t="shared" si="23"/>
        <v>0.63318644505313182</v>
      </c>
      <c r="O358">
        <f t="shared" si="24"/>
        <v>0.50409939696107775</v>
      </c>
      <c r="Q358">
        <f t="shared" si="25"/>
        <v>7.9487713258202794E-2</v>
      </c>
      <c r="R358">
        <f t="shared" si="26"/>
        <v>0.53412432687072364</v>
      </c>
      <c r="T358">
        <v>3.6528372359346736E-2</v>
      </c>
      <c r="U358">
        <f t="shared" si="27"/>
        <v>6.2654709166532249E-2</v>
      </c>
      <c r="V358">
        <f t="shared" si="28"/>
        <v>71.523408024229724</v>
      </c>
    </row>
    <row r="359" spans="1:22" x14ac:dyDescent="0.4">
      <c r="A359">
        <v>52</v>
      </c>
      <c r="B359" t="s">
        <v>17</v>
      </c>
      <c r="C359" t="s">
        <v>18</v>
      </c>
      <c r="E359">
        <f t="shared" si="17"/>
        <v>0.90829694323144095</v>
      </c>
      <c r="F359">
        <f t="shared" si="18"/>
        <v>0</v>
      </c>
      <c r="G359">
        <f t="shared" si="19"/>
        <v>0.42171189979123175</v>
      </c>
      <c r="H359">
        <f t="shared" si="20"/>
        <v>0.65628970775095308</v>
      </c>
      <c r="I359">
        <f t="shared" si="21"/>
        <v>0.67346938775510201</v>
      </c>
      <c r="L359">
        <f t="shared" si="22"/>
        <v>0.15938507320145562</v>
      </c>
      <c r="M359">
        <f t="shared" si="23"/>
        <v>0.75504801463851801</v>
      </c>
      <c r="O359">
        <f t="shared" si="24"/>
        <v>0.24637965864142453</v>
      </c>
      <c r="Q359">
        <f t="shared" si="25"/>
        <v>0.49589106295616531</v>
      </c>
      <c r="R359">
        <f t="shared" si="26"/>
        <v>0.35689496227735396</v>
      </c>
      <c r="T359">
        <v>4.0968929069288847E-2</v>
      </c>
      <c r="U359">
        <f t="shared" si="27"/>
        <v>6.1833748517173041E-2</v>
      </c>
      <c r="V359">
        <f t="shared" si="28"/>
        <v>50.928398476309923</v>
      </c>
    </row>
    <row r="360" spans="1:22" x14ac:dyDescent="0.4">
      <c r="A360">
        <v>53</v>
      </c>
      <c r="B360" t="s">
        <v>17</v>
      </c>
      <c r="C360" t="s">
        <v>18</v>
      </c>
      <c r="E360">
        <f t="shared" si="17"/>
        <v>0.95196506550218329</v>
      </c>
      <c r="F360">
        <f t="shared" si="18"/>
        <v>0</v>
      </c>
      <c r="G360">
        <f t="shared" si="19"/>
        <v>0.91336116910229648</v>
      </c>
      <c r="H360">
        <f t="shared" si="20"/>
        <v>0.93265565438373577</v>
      </c>
      <c r="I360">
        <f t="shared" si="21"/>
        <v>0.5714285714285714</v>
      </c>
      <c r="L360">
        <f t="shared" si="22"/>
        <v>0.14515715228306517</v>
      </c>
      <c r="M360">
        <f t="shared" si="23"/>
        <v>0.94790475073547686</v>
      </c>
      <c r="O360">
        <f t="shared" si="24"/>
        <v>0.25243019889906282</v>
      </c>
      <c r="Q360">
        <f t="shared" si="25"/>
        <v>5.3447384497051227E-2</v>
      </c>
      <c r="R360">
        <f t="shared" si="26"/>
        <v>6.1200638072426525E-2</v>
      </c>
      <c r="T360">
        <v>1.9469044354163446E-2</v>
      </c>
      <c r="U360">
        <f t="shared" si="27"/>
        <v>2.3031821547450176E-2</v>
      </c>
      <c r="V360">
        <f t="shared" si="28"/>
        <v>18.299702483983666</v>
      </c>
    </row>
    <row r="361" spans="1:22" x14ac:dyDescent="0.4">
      <c r="A361">
        <v>54</v>
      </c>
      <c r="B361" t="s">
        <v>17</v>
      </c>
      <c r="C361" t="s">
        <v>18</v>
      </c>
      <c r="E361">
        <f t="shared" si="17"/>
        <v>0.98253275109170313</v>
      </c>
      <c r="F361">
        <f t="shared" si="18"/>
        <v>0</v>
      </c>
      <c r="G361">
        <f t="shared" si="19"/>
        <v>0.93736951983298533</v>
      </c>
      <c r="H361">
        <f t="shared" si="20"/>
        <v>0.93900889453621339</v>
      </c>
      <c r="I361">
        <f t="shared" si="21"/>
        <v>0.63265306122448983</v>
      </c>
      <c r="L361">
        <f t="shared" si="22"/>
        <v>8.6282419955378706E-2</v>
      </c>
      <c r="M361">
        <f t="shared" si="23"/>
        <v>0.96474580836493296</v>
      </c>
      <c r="O361">
        <f t="shared" si="24"/>
        <v>0.49776447907920646</v>
      </c>
      <c r="Q361">
        <f t="shared" si="25"/>
        <v>1.3556627180340791E-2</v>
      </c>
      <c r="R361">
        <f t="shared" si="26"/>
        <v>0.20492050752134736</v>
      </c>
      <c r="T361">
        <v>9.798677323733157E-3</v>
      </c>
      <c r="U361">
        <f t="shared" si="27"/>
        <v>1.1592615834218617E-2</v>
      </c>
      <c r="V361">
        <f t="shared" si="28"/>
        <v>18.307965975575105</v>
      </c>
    </row>
    <row r="362" spans="1:22" x14ac:dyDescent="0.4">
      <c r="A362">
        <v>55</v>
      </c>
      <c r="B362" t="s">
        <v>17</v>
      </c>
      <c r="C362" t="s">
        <v>18</v>
      </c>
      <c r="E362">
        <f t="shared" si="17"/>
        <v>0.98253275109170313</v>
      </c>
      <c r="F362">
        <f t="shared" si="18"/>
        <v>0</v>
      </c>
      <c r="G362">
        <f t="shared" si="19"/>
        <v>0.93006263048016702</v>
      </c>
      <c r="H362">
        <f t="shared" si="20"/>
        <v>0.9491740787801779</v>
      </c>
      <c r="I362">
        <f t="shared" si="21"/>
        <v>0.5714285714285714</v>
      </c>
      <c r="L362">
        <f t="shared" si="22"/>
        <v>5.0107481802812527E-2</v>
      </c>
      <c r="M362">
        <f t="shared" si="23"/>
        <v>0.98536019562311972</v>
      </c>
      <c r="O362">
        <f t="shared" si="24"/>
        <v>0.41497802797568711</v>
      </c>
      <c r="Q362">
        <f t="shared" si="25"/>
        <v>6.6750569308396568E-2</v>
      </c>
      <c r="R362">
        <f t="shared" si="26"/>
        <v>0.11560239602369272</v>
      </c>
      <c r="T362">
        <v>1.1202484288075408E-2</v>
      </c>
      <c r="U362">
        <f t="shared" si="27"/>
        <v>1.3055471089718364E-2</v>
      </c>
      <c r="V362">
        <f t="shared" si="28"/>
        <v>16.540856063644611</v>
      </c>
    </row>
    <row r="363" spans="1:22" x14ac:dyDescent="0.4">
      <c r="A363">
        <v>56</v>
      </c>
      <c r="B363" t="s">
        <v>17</v>
      </c>
      <c r="C363" t="s">
        <v>18</v>
      </c>
      <c r="E363">
        <f t="shared" si="17"/>
        <v>0.98689956331877737</v>
      </c>
      <c r="F363">
        <f t="shared" si="18"/>
        <v>0</v>
      </c>
      <c r="G363">
        <f t="shared" si="19"/>
        <v>0.97599164926931115</v>
      </c>
      <c r="H363">
        <f t="shared" si="20"/>
        <v>0.97204574332909777</v>
      </c>
      <c r="I363">
        <f t="shared" si="21"/>
        <v>0.12244897959183673</v>
      </c>
      <c r="L363">
        <f t="shared" si="22"/>
        <v>6.2672058177422413E-2</v>
      </c>
      <c r="M363">
        <f t="shared" si="23"/>
        <v>1</v>
      </c>
      <c r="O363">
        <f t="shared" si="24"/>
        <v>0.64687295245778209</v>
      </c>
      <c r="Q363">
        <f t="shared" si="25"/>
        <v>6.9322605842684029E-2</v>
      </c>
      <c r="R363">
        <f t="shared" si="26"/>
        <v>0.38585800829768369</v>
      </c>
      <c r="T363">
        <v>6.8945431678076241E-3</v>
      </c>
      <c r="U363">
        <f t="shared" si="27"/>
        <v>7.1631796294606646E-3</v>
      </c>
      <c r="V363">
        <f t="shared" si="28"/>
        <v>3.8963634734694601</v>
      </c>
    </row>
    <row r="364" spans="1:22" x14ac:dyDescent="0.4">
      <c r="A364">
        <v>57</v>
      </c>
      <c r="B364" t="s">
        <v>17</v>
      </c>
      <c r="C364" t="s">
        <v>18</v>
      </c>
      <c r="E364">
        <f t="shared" si="17"/>
        <v>0.99126637554585173</v>
      </c>
      <c r="F364">
        <f t="shared" si="18"/>
        <v>0</v>
      </c>
      <c r="G364">
        <f t="shared" si="19"/>
        <v>0.87682672233820458</v>
      </c>
      <c r="H364">
        <f t="shared" si="20"/>
        <v>0.95806861499364671</v>
      </c>
      <c r="I364">
        <f t="shared" si="21"/>
        <v>0.30612244897959184</v>
      </c>
      <c r="L364">
        <f t="shared" si="22"/>
        <v>0.12152158627937361</v>
      </c>
      <c r="M364">
        <f t="shared" si="23"/>
        <v>0.98500287730869218</v>
      </c>
      <c r="O364">
        <f t="shared" si="24"/>
        <v>0.52444062937316072</v>
      </c>
      <c r="Q364">
        <f t="shared" si="25"/>
        <v>6.8324900151269158E-2</v>
      </c>
      <c r="R364">
        <f t="shared" si="26"/>
        <v>0.13298747855877391</v>
      </c>
      <c r="T364">
        <v>8.8578761227130869E-3</v>
      </c>
      <c r="U364">
        <f t="shared" si="27"/>
        <v>9.7984504177448199E-3</v>
      </c>
      <c r="V364">
        <f t="shared" si="28"/>
        <v>10.618508116408876</v>
      </c>
    </row>
    <row r="365" spans="1:22" x14ac:dyDescent="0.4">
      <c r="A365">
        <v>58</v>
      </c>
      <c r="B365" t="s">
        <v>17</v>
      </c>
      <c r="C365" t="s">
        <v>18</v>
      </c>
      <c r="E365">
        <f t="shared" si="17"/>
        <v>0.97816593886462877</v>
      </c>
      <c r="F365">
        <f t="shared" si="18"/>
        <v>0</v>
      </c>
      <c r="G365">
        <f t="shared" si="19"/>
        <v>0.90918580375782876</v>
      </c>
      <c r="H365">
        <f t="shared" si="20"/>
        <v>0.92757306226175362</v>
      </c>
      <c r="I365">
        <f t="shared" si="21"/>
        <v>0.10204081632653061</v>
      </c>
      <c r="L365">
        <f t="shared" si="22"/>
        <v>7.6382586263679636E-2</v>
      </c>
      <c r="M365">
        <f t="shared" si="23"/>
        <v>0.97145312279321216</v>
      </c>
      <c r="O365">
        <f t="shared" si="24"/>
        <v>0.50617275663847094</v>
      </c>
      <c r="Q365">
        <f t="shared" si="25"/>
        <v>0.19940076150728114</v>
      </c>
      <c r="R365">
        <f t="shared" si="26"/>
        <v>0.30555429495292574</v>
      </c>
      <c r="T365">
        <v>9.6120877448628555E-3</v>
      </c>
      <c r="U365">
        <f t="shared" si="27"/>
        <v>1.0197670649436583E-2</v>
      </c>
      <c r="V365">
        <f t="shared" si="28"/>
        <v>6.0921510510210481</v>
      </c>
    </row>
    <row r="366" spans="1:22" x14ac:dyDescent="0.4">
      <c r="A366">
        <v>59</v>
      </c>
      <c r="B366" t="s">
        <v>17</v>
      </c>
      <c r="C366" t="s">
        <v>18</v>
      </c>
      <c r="E366">
        <f t="shared" si="17"/>
        <v>0.96506550218340625</v>
      </c>
      <c r="F366">
        <f t="shared" si="18"/>
        <v>0</v>
      </c>
      <c r="G366">
        <f t="shared" si="19"/>
        <v>0.5010438413361169</v>
      </c>
      <c r="H366">
        <f t="shared" si="20"/>
        <v>0.71664548919949178</v>
      </c>
      <c r="I366">
        <f t="shared" si="21"/>
        <v>0.53061224489795922</v>
      </c>
      <c r="L366">
        <f t="shared" si="22"/>
        <v>5.5798923637348452E-2</v>
      </c>
      <c r="M366">
        <f t="shared" si="23"/>
        <v>0.83527307079220703</v>
      </c>
      <c r="O366">
        <f t="shared" si="24"/>
        <v>2.9780085190418103E-2</v>
      </c>
      <c r="Q366">
        <f t="shared" si="25"/>
        <v>0.22092304609064875</v>
      </c>
      <c r="R366">
        <f t="shared" si="26"/>
        <v>9.6897822571067826E-2</v>
      </c>
      <c r="T366">
        <v>0.23955308197138847</v>
      </c>
      <c r="U366">
        <f t="shared" si="27"/>
        <v>0.32796238948916673</v>
      </c>
      <c r="V366">
        <f t="shared" si="28"/>
        <v>36.905936166723002</v>
      </c>
    </row>
    <row r="367" spans="1:22" x14ac:dyDescent="0.4">
      <c r="A367">
        <v>60</v>
      </c>
      <c r="B367" t="s">
        <v>17</v>
      </c>
      <c r="C367" t="s">
        <v>18</v>
      </c>
      <c r="E367">
        <f t="shared" si="17"/>
        <v>0.8646288209606986</v>
      </c>
      <c r="F367">
        <f t="shared" si="18"/>
        <v>0.28092783505154639</v>
      </c>
      <c r="G367">
        <f t="shared" si="19"/>
        <v>0.41649269311064718</v>
      </c>
      <c r="H367">
        <f t="shared" si="20"/>
        <v>0.53621346886912324</v>
      </c>
      <c r="I367">
        <f t="shared" si="21"/>
        <v>0.59183673469387754</v>
      </c>
      <c r="L367">
        <f t="shared" si="22"/>
        <v>0.15148287211127803</v>
      </c>
      <c r="M367">
        <f t="shared" si="23"/>
        <v>0.65996897202003202</v>
      </c>
      <c r="O367">
        <f t="shared" si="24"/>
        <v>0.82623476691558484</v>
      </c>
      <c r="Q367">
        <f t="shared" si="25"/>
        <v>9.1315752861590771E-2</v>
      </c>
      <c r="R367">
        <f t="shared" si="26"/>
        <v>6.1104184430586662E-2</v>
      </c>
      <c r="T367">
        <v>1.889950675362298E-2</v>
      </c>
      <c r="U367">
        <f t="shared" si="27"/>
        <v>3.2092129074128374E-2</v>
      </c>
      <c r="V367">
        <f t="shared" si="28"/>
        <v>69.804056224781675</v>
      </c>
    </row>
    <row r="368" spans="1:22" x14ac:dyDescent="0.4">
      <c r="A368">
        <v>61</v>
      </c>
      <c r="B368" t="s">
        <v>17</v>
      </c>
      <c r="C368" t="s">
        <v>18</v>
      </c>
      <c r="E368">
        <f t="shared" si="17"/>
        <v>0.89956331877729268</v>
      </c>
      <c r="F368">
        <f t="shared" si="18"/>
        <v>0</v>
      </c>
      <c r="G368">
        <f t="shared" si="19"/>
        <v>0.73277661795407101</v>
      </c>
      <c r="H368">
        <f t="shared" si="20"/>
        <v>0.75222363405336734</v>
      </c>
      <c r="I368">
        <f t="shared" si="21"/>
        <v>0.30612244897959184</v>
      </c>
      <c r="L368">
        <f t="shared" si="22"/>
        <v>0.18564502067922944</v>
      </c>
      <c r="M368">
        <f t="shared" si="23"/>
        <v>0.82173519720254529</v>
      </c>
      <c r="O368">
        <f t="shared" si="24"/>
        <v>0.71614723712669548</v>
      </c>
      <c r="Q368">
        <f t="shared" si="25"/>
        <v>0.32341530268870133</v>
      </c>
      <c r="R368">
        <f t="shared" si="26"/>
        <v>0.96596326222838169</v>
      </c>
      <c r="T368">
        <v>1.0564107294069879E-2</v>
      </c>
      <c r="U368">
        <f t="shared" si="27"/>
        <v>1.2951158271710136E-2</v>
      </c>
      <c r="V368">
        <f t="shared" si="28"/>
        <v>22.595860787784869</v>
      </c>
    </row>
    <row r="369" spans="1:22" x14ac:dyDescent="0.4">
      <c r="A369">
        <v>62</v>
      </c>
      <c r="B369" t="s">
        <v>17</v>
      </c>
      <c r="C369" t="s">
        <v>18</v>
      </c>
      <c r="E369">
        <f t="shared" si="17"/>
        <v>0.93013100436681218</v>
      </c>
      <c r="F369">
        <f t="shared" si="18"/>
        <v>0</v>
      </c>
      <c r="G369">
        <f t="shared" si="19"/>
        <v>0.54070981210855951</v>
      </c>
      <c r="H369">
        <f t="shared" si="20"/>
        <v>0.66454891994917409</v>
      </c>
      <c r="I369">
        <f t="shared" si="21"/>
        <v>0.65306122448979587</v>
      </c>
      <c r="L369">
        <f t="shared" si="22"/>
        <v>7.1981599124757378E-2</v>
      </c>
      <c r="M369">
        <f t="shared" si="23"/>
        <v>0.78186960385888005</v>
      </c>
      <c r="O369">
        <f t="shared" si="24"/>
        <v>0.16025570777745038</v>
      </c>
      <c r="Q369">
        <f t="shared" si="25"/>
        <v>0.21990912887923914</v>
      </c>
      <c r="R369">
        <f t="shared" si="26"/>
        <v>0.26567016176737718</v>
      </c>
      <c r="T369">
        <v>5.8812858196620472E-2</v>
      </c>
      <c r="U369">
        <f t="shared" si="27"/>
        <v>8.4444730006165591E-2</v>
      </c>
      <c r="V369">
        <f t="shared" si="28"/>
        <v>43.582088331524055</v>
      </c>
    </row>
    <row r="370" spans="1:22" x14ac:dyDescent="0.4">
      <c r="A370">
        <v>63</v>
      </c>
      <c r="B370" t="s">
        <v>17</v>
      </c>
      <c r="C370" t="s">
        <v>18</v>
      </c>
      <c r="E370">
        <f t="shared" si="17"/>
        <v>0.9606986899563319</v>
      </c>
      <c r="F370">
        <f t="shared" si="18"/>
        <v>0</v>
      </c>
      <c r="G370">
        <f t="shared" si="19"/>
        <v>0.74217118997912312</v>
      </c>
      <c r="H370">
        <f t="shared" si="20"/>
        <v>0.78335451080050833</v>
      </c>
      <c r="I370">
        <f t="shared" si="21"/>
        <v>0.48979591836734693</v>
      </c>
      <c r="L370">
        <f t="shared" si="22"/>
        <v>6.0284807480657385E-2</v>
      </c>
      <c r="M370">
        <f t="shared" si="23"/>
        <v>0.86983576640652338</v>
      </c>
      <c r="O370">
        <f t="shared" si="24"/>
        <v>0.29991079061889941</v>
      </c>
      <c r="Q370">
        <f t="shared" si="25"/>
        <v>0.18618813432106285</v>
      </c>
      <c r="R370">
        <f t="shared" si="26"/>
        <v>0.28880406929661778</v>
      </c>
      <c r="T370">
        <v>2.2792989726476028E-2</v>
      </c>
      <c r="U370">
        <f t="shared" si="27"/>
        <v>2.8516699202884778E-2</v>
      </c>
      <c r="V370">
        <f t="shared" si="28"/>
        <v>25.111709982302877</v>
      </c>
    </row>
    <row r="371" spans="1:22" x14ac:dyDescent="0.4">
      <c r="A371">
        <v>64</v>
      </c>
      <c r="B371" t="s">
        <v>17</v>
      </c>
      <c r="C371" t="s">
        <v>18</v>
      </c>
      <c r="E371">
        <f t="shared" si="17"/>
        <v>1</v>
      </c>
      <c r="F371">
        <f t="shared" si="18"/>
        <v>0</v>
      </c>
      <c r="G371">
        <f t="shared" si="19"/>
        <v>0.93632567849686854</v>
      </c>
      <c r="H371">
        <f t="shared" si="20"/>
        <v>0.95743329097839902</v>
      </c>
      <c r="I371">
        <f t="shared" si="21"/>
        <v>0.55102040816326525</v>
      </c>
      <c r="L371">
        <f t="shared" si="22"/>
        <v>0.11061261705072359</v>
      </c>
      <c r="M371">
        <f t="shared" si="23"/>
        <v>0.9755177862041482</v>
      </c>
      <c r="O371">
        <f t="shared" si="24"/>
        <v>1.5559377367352349E-2</v>
      </c>
      <c r="Q371">
        <f t="shared" si="25"/>
        <v>1.553526792245914E-2</v>
      </c>
      <c r="R371">
        <f t="shared" si="26"/>
        <v>0.21917648211950949</v>
      </c>
      <c r="T371">
        <v>0.24039952426477756</v>
      </c>
      <c r="U371">
        <f t="shared" si="27"/>
        <v>0.27678332562592661</v>
      </c>
      <c r="V371">
        <f t="shared" si="28"/>
        <v>15.13472269648741</v>
      </c>
    </row>
    <row r="372" spans="1:22" x14ac:dyDescent="0.4">
      <c r="A372">
        <v>65</v>
      </c>
      <c r="B372" t="s">
        <v>17</v>
      </c>
      <c r="C372" t="s">
        <v>18</v>
      </c>
      <c r="E372">
        <f t="shared" si="17"/>
        <v>0.97379912663755452</v>
      </c>
      <c r="F372">
        <f t="shared" si="18"/>
        <v>0</v>
      </c>
      <c r="G372">
        <f t="shared" si="19"/>
        <v>0.66597077244258873</v>
      </c>
      <c r="H372">
        <f t="shared" si="20"/>
        <v>0.76874205844980947</v>
      </c>
      <c r="I372">
        <f t="shared" si="21"/>
        <v>0.24489795918367346</v>
      </c>
      <c r="L372">
        <f t="shared" si="22"/>
        <v>0.1556250653772161</v>
      </c>
      <c r="M372">
        <f t="shared" si="23"/>
        <v>0.84249911393746457</v>
      </c>
      <c r="O372">
        <f t="shared" si="24"/>
        <v>0.54087677480143559</v>
      </c>
      <c r="Q372">
        <f t="shared" si="25"/>
        <v>0.11756958936645799</v>
      </c>
      <c r="R372">
        <f t="shared" si="26"/>
        <v>0.8135465380313005</v>
      </c>
      <c r="T372">
        <v>1.3889941245268263E-2</v>
      </c>
      <c r="U372">
        <f t="shared" si="27"/>
        <v>1.6680150046071904E-2</v>
      </c>
      <c r="V372">
        <f t="shared" si="28"/>
        <v>20.087981306286313</v>
      </c>
    </row>
    <row r="373" spans="1:22" x14ac:dyDescent="0.4">
      <c r="A373">
        <v>66</v>
      </c>
      <c r="B373" t="s">
        <v>17</v>
      </c>
      <c r="C373" t="s">
        <v>18</v>
      </c>
      <c r="E373">
        <f t="shared" ref="E373:E436" si="29">($E67-$E$304)/($E$305-$E$304)</f>
        <v>0.92576419213973815</v>
      </c>
      <c r="F373">
        <f t="shared" ref="F373:F436" si="30">($F67-$F$304)/($F$305-$F$304)</f>
        <v>2.5773195876288659E-3</v>
      </c>
      <c r="G373">
        <f t="shared" ref="G373:G436" si="31">($G67-$G$304)/($G$305-$G$304)</f>
        <v>0.44154488517745299</v>
      </c>
      <c r="H373">
        <f t="shared" ref="H373:H436" si="32">($H67-$H$304)/($H$305-$H$304)</f>
        <v>0.59275730622617528</v>
      </c>
      <c r="I373">
        <f t="shared" ref="I373:I436" si="33">($I67-$I$304)/($I$305-$I$304)</f>
        <v>0.75510204081632648</v>
      </c>
      <c r="L373">
        <f t="shared" ref="L373:L436" si="34">($L67-$L$304)/($L$305-$L$304)</f>
        <v>0.17941129326690244</v>
      </c>
      <c r="M373">
        <f t="shared" ref="M373:M436" si="35">($M67-$M$304)/($M$305-$M$304)</f>
        <v>0.73277664857404512</v>
      </c>
      <c r="O373">
        <f t="shared" ref="O373:O436" si="36">($O67-$O$304)/($O$305-$O$304)</f>
        <v>0.81011592289196654</v>
      </c>
      <c r="Q373">
        <f t="shared" ref="Q373:Q436" si="37">($Q67-$Q$304)/($Q$305-$Q$304)</f>
        <v>6.9561303247420627E-3</v>
      </c>
      <c r="R373">
        <f t="shared" ref="R373:R436" si="38">($R67-$R$304)/($R$305-$R$304)</f>
        <v>0.74899071617691781</v>
      </c>
      <c r="T373">
        <v>1.5052148176949909E-2</v>
      </c>
      <c r="U373">
        <f t="shared" ref="U373:U436" si="39">T373/((E373+(1-F373)+G373+H373+(1-I373))/5)</f>
        <v>2.3501450743129988E-2</v>
      </c>
      <c r="V373">
        <f t="shared" ref="V373:V436" si="40">ABS((T373-U373)/T373)*100</f>
        <v>56.133533013705708</v>
      </c>
    </row>
    <row r="374" spans="1:22" x14ac:dyDescent="0.4">
      <c r="A374">
        <v>67</v>
      </c>
      <c r="B374" t="s">
        <v>17</v>
      </c>
      <c r="C374" t="s">
        <v>18</v>
      </c>
      <c r="E374">
        <f t="shared" si="29"/>
        <v>0.86899563318777295</v>
      </c>
      <c r="F374">
        <f t="shared" si="30"/>
        <v>0.11082474226804123</v>
      </c>
      <c r="G374">
        <f t="shared" si="31"/>
        <v>0.17849686847599167</v>
      </c>
      <c r="H374">
        <f t="shared" si="32"/>
        <v>0.48538754764930114</v>
      </c>
      <c r="I374">
        <f t="shared" si="33"/>
        <v>0.87755102040816324</v>
      </c>
      <c r="L374">
        <f t="shared" si="34"/>
        <v>0.14454577071305988</v>
      </c>
      <c r="M374">
        <f t="shared" si="35"/>
        <v>0.63308108935773499</v>
      </c>
      <c r="O374">
        <f t="shared" si="36"/>
        <v>0.31735069108701403</v>
      </c>
      <c r="Q374">
        <f t="shared" si="37"/>
        <v>0.13687455399234905</v>
      </c>
      <c r="R374">
        <f t="shared" si="38"/>
        <v>0.83737699998488779</v>
      </c>
      <c r="T374">
        <v>5.9226245765798845E-2</v>
      </c>
      <c r="U374">
        <f t="shared" si="39"/>
        <v>0.11638071524744756</v>
      </c>
      <c r="V374">
        <f t="shared" si="40"/>
        <v>96.501928735542933</v>
      </c>
    </row>
    <row r="375" spans="1:22" x14ac:dyDescent="0.4">
      <c r="A375">
        <v>68</v>
      </c>
      <c r="B375" t="s">
        <v>17</v>
      </c>
      <c r="C375" t="s">
        <v>18</v>
      </c>
      <c r="E375">
        <f t="shared" si="29"/>
        <v>0.8733624454148472</v>
      </c>
      <c r="F375">
        <f t="shared" si="30"/>
        <v>1.804123711340206E-2</v>
      </c>
      <c r="G375">
        <f t="shared" si="31"/>
        <v>0.52818371607515657</v>
      </c>
      <c r="H375">
        <f t="shared" si="32"/>
        <v>0.59402795425667088</v>
      </c>
      <c r="I375">
        <f t="shared" si="33"/>
        <v>0.63265306122448983</v>
      </c>
      <c r="L375">
        <f t="shared" si="34"/>
        <v>0.23681897076483133</v>
      </c>
      <c r="M375">
        <f t="shared" si="35"/>
        <v>0.70771391862413235</v>
      </c>
      <c r="O375">
        <f t="shared" si="36"/>
        <v>0.91673604962180577</v>
      </c>
      <c r="Q375">
        <f t="shared" si="37"/>
        <v>0.11776288378270353</v>
      </c>
      <c r="R375">
        <f t="shared" si="38"/>
        <v>0.57688813620282575</v>
      </c>
      <c r="T375">
        <v>1.3480667929337669E-2</v>
      </c>
      <c r="U375">
        <f t="shared" si="39"/>
        <v>2.015119924365608E-2</v>
      </c>
      <c r="V375">
        <f t="shared" si="40"/>
        <v>49.48220184106372</v>
      </c>
    </row>
    <row r="376" spans="1:22" x14ac:dyDescent="0.4">
      <c r="A376">
        <v>69</v>
      </c>
      <c r="B376" t="s">
        <v>17</v>
      </c>
      <c r="C376" t="s">
        <v>18</v>
      </c>
      <c r="E376">
        <f t="shared" si="29"/>
        <v>0.86899563318777295</v>
      </c>
      <c r="F376">
        <f t="shared" si="30"/>
        <v>0.30412371134020616</v>
      </c>
      <c r="G376">
        <f t="shared" si="31"/>
        <v>0.5365344467640919</v>
      </c>
      <c r="H376">
        <f t="shared" si="32"/>
        <v>0.61944091486658193</v>
      </c>
      <c r="I376">
        <f t="shared" si="33"/>
        <v>0.5714285714285714</v>
      </c>
      <c r="L376">
        <f t="shared" si="34"/>
        <v>0.13786426944718261</v>
      </c>
      <c r="M376">
        <f t="shared" si="35"/>
        <v>0.7234572709706486</v>
      </c>
      <c r="O376">
        <f t="shared" si="36"/>
        <v>0.74205369107218766</v>
      </c>
      <c r="Q376">
        <f t="shared" si="37"/>
        <v>0.29100208434618391</v>
      </c>
      <c r="R376">
        <f t="shared" si="38"/>
        <v>0.94269411925938673</v>
      </c>
      <c r="T376">
        <v>1.5218895796771489E-2</v>
      </c>
      <c r="U376">
        <f t="shared" si="39"/>
        <v>2.4161436106517092E-2</v>
      </c>
      <c r="V376">
        <f t="shared" si="40"/>
        <v>58.759455542383435</v>
      </c>
    </row>
    <row r="377" spans="1:22" x14ac:dyDescent="0.4">
      <c r="A377">
        <v>70</v>
      </c>
      <c r="B377" t="s">
        <v>17</v>
      </c>
      <c r="C377" t="s">
        <v>18</v>
      </c>
      <c r="E377">
        <f t="shared" si="29"/>
        <v>0.89082969432314407</v>
      </c>
      <c r="F377">
        <f t="shared" si="30"/>
        <v>7.7319587628865982E-2</v>
      </c>
      <c r="G377">
        <f t="shared" si="31"/>
        <v>0.42066805845511479</v>
      </c>
      <c r="H377">
        <f t="shared" si="32"/>
        <v>0.64485387547649309</v>
      </c>
      <c r="I377">
        <f t="shared" si="33"/>
        <v>0.7142857142857143</v>
      </c>
      <c r="L377">
        <f t="shared" si="34"/>
        <v>0.23408259003211132</v>
      </c>
      <c r="M377">
        <f t="shared" si="35"/>
        <v>0.75159130866804591</v>
      </c>
      <c r="O377">
        <f t="shared" si="36"/>
        <v>0.54476850356198547</v>
      </c>
      <c r="Q377">
        <f t="shared" si="37"/>
        <v>0.53090379354126083</v>
      </c>
      <c r="R377">
        <f t="shared" si="38"/>
        <v>0.53168211832808321</v>
      </c>
      <c r="T377">
        <v>1.8875883052661066E-2</v>
      </c>
      <c r="U377">
        <f t="shared" si="39"/>
        <v>2.9822110694239793E-2</v>
      </c>
      <c r="V377">
        <f t="shared" si="40"/>
        <v>57.990545984207934</v>
      </c>
    </row>
    <row r="378" spans="1:22" x14ac:dyDescent="0.4">
      <c r="A378">
        <v>71</v>
      </c>
      <c r="B378" t="s">
        <v>17</v>
      </c>
      <c r="C378" t="s">
        <v>18</v>
      </c>
      <c r="E378">
        <f t="shared" si="29"/>
        <v>0.87772925764192156</v>
      </c>
      <c r="F378">
        <f t="shared" si="30"/>
        <v>1.5463917525773196E-2</v>
      </c>
      <c r="G378">
        <f t="shared" si="31"/>
        <v>0.28079331941544883</v>
      </c>
      <c r="H378">
        <f t="shared" si="32"/>
        <v>0.5095298602287166</v>
      </c>
      <c r="I378">
        <f t="shared" si="33"/>
        <v>0.79591836734693877</v>
      </c>
      <c r="L378">
        <f t="shared" si="34"/>
        <v>0.19356622635977103</v>
      </c>
      <c r="M378">
        <f t="shared" si="35"/>
        <v>0.6572654608749634</v>
      </c>
      <c r="O378">
        <f t="shared" si="36"/>
        <v>0.54786604475843315</v>
      </c>
      <c r="Q378">
        <f t="shared" si="37"/>
        <v>0.20490990104662338</v>
      </c>
      <c r="R378">
        <f t="shared" si="38"/>
        <v>0.20680475571105975</v>
      </c>
      <c r="T378">
        <v>3.0627477536115496E-2</v>
      </c>
      <c r="U378">
        <f t="shared" si="39"/>
        <v>5.3606954779572225E-2</v>
      </c>
      <c r="V378">
        <f t="shared" si="40"/>
        <v>75.028957955677697</v>
      </c>
    </row>
    <row r="379" spans="1:22" x14ac:dyDescent="0.4">
      <c r="A379">
        <v>72</v>
      </c>
      <c r="B379" t="s">
        <v>17</v>
      </c>
      <c r="C379" t="s">
        <v>18</v>
      </c>
      <c r="E379">
        <f t="shared" si="29"/>
        <v>0.86026200873362468</v>
      </c>
      <c r="F379">
        <f t="shared" si="30"/>
        <v>3.3505154639175257E-2</v>
      </c>
      <c r="G379">
        <f t="shared" si="31"/>
        <v>0.46764091858037576</v>
      </c>
      <c r="H379">
        <f t="shared" si="32"/>
        <v>0.56925031766200762</v>
      </c>
      <c r="I379">
        <f t="shared" si="33"/>
        <v>0.61224489795918369</v>
      </c>
      <c r="L379">
        <f t="shared" si="34"/>
        <v>0.22154342986721509</v>
      </c>
      <c r="M379">
        <f t="shared" si="35"/>
        <v>0.68336121548962403</v>
      </c>
      <c r="O379">
        <f t="shared" si="36"/>
        <v>0.47684193153281218</v>
      </c>
      <c r="Q379">
        <f t="shared" si="37"/>
        <v>7.9894391845105592E-2</v>
      </c>
      <c r="R379">
        <f t="shared" si="38"/>
        <v>5.9446473586296365E-2</v>
      </c>
      <c r="T379">
        <v>2.8463956546556916E-2</v>
      </c>
      <c r="U379">
        <f t="shared" si="39"/>
        <v>4.3771803837318192E-2</v>
      </c>
      <c r="V379">
        <f t="shared" si="40"/>
        <v>53.779759204322417</v>
      </c>
    </row>
    <row r="380" spans="1:22" x14ac:dyDescent="0.4">
      <c r="A380">
        <v>73</v>
      </c>
      <c r="B380" t="s">
        <v>17</v>
      </c>
      <c r="C380" t="s">
        <v>18</v>
      </c>
      <c r="E380">
        <f t="shared" si="29"/>
        <v>0.92576419213973815</v>
      </c>
      <c r="F380">
        <f t="shared" si="30"/>
        <v>0</v>
      </c>
      <c r="G380">
        <f t="shared" si="31"/>
        <v>0.78079331941544883</v>
      </c>
      <c r="H380">
        <f t="shared" si="32"/>
        <v>0.82401524777636603</v>
      </c>
      <c r="I380">
        <f t="shared" si="33"/>
        <v>0.67346938775510201</v>
      </c>
      <c r="L380">
        <f t="shared" si="34"/>
        <v>0.22179039325863883</v>
      </c>
      <c r="M380">
        <f t="shared" si="35"/>
        <v>0.8760223118037066</v>
      </c>
      <c r="O380">
        <f t="shared" si="36"/>
        <v>0.43459140394940993</v>
      </c>
      <c r="Q380">
        <f t="shared" si="37"/>
        <v>0.56457826929897026</v>
      </c>
      <c r="R380">
        <f t="shared" si="38"/>
        <v>0.43475290274826106</v>
      </c>
      <c r="T380">
        <v>1.4453487801735819E-2</v>
      </c>
      <c r="U380">
        <f t="shared" si="39"/>
        <v>1.8736194508352629E-2</v>
      </c>
      <c r="V380">
        <f t="shared" si="40"/>
        <v>29.630956661564202</v>
      </c>
    </row>
    <row r="381" spans="1:22" x14ac:dyDescent="0.4">
      <c r="A381">
        <v>74</v>
      </c>
      <c r="B381" t="s">
        <v>17</v>
      </c>
      <c r="C381" t="s">
        <v>18</v>
      </c>
      <c r="E381">
        <f t="shared" si="29"/>
        <v>0.84716157205240172</v>
      </c>
      <c r="F381">
        <f t="shared" si="30"/>
        <v>0.2654639175257732</v>
      </c>
      <c r="G381">
        <f t="shared" si="31"/>
        <v>7.3068893528183713E-3</v>
      </c>
      <c r="H381">
        <f t="shared" si="32"/>
        <v>0.2547649301143583</v>
      </c>
      <c r="I381">
        <f t="shared" si="33"/>
        <v>0.95918367346938771</v>
      </c>
      <c r="L381">
        <f t="shared" si="34"/>
        <v>0.1401214308715622</v>
      </c>
      <c r="M381">
        <f t="shared" si="35"/>
        <v>0.45661853108415751</v>
      </c>
      <c r="O381">
        <f t="shared" si="36"/>
        <v>0.94536631396398063</v>
      </c>
      <c r="Q381">
        <f t="shared" si="37"/>
        <v>9.0746880128470001E-2</v>
      </c>
      <c r="R381">
        <f t="shared" si="38"/>
        <v>0.65407161558406757</v>
      </c>
      <c r="T381">
        <v>9.3577854319789475E-2</v>
      </c>
      <c r="U381">
        <f t="shared" si="39"/>
        <v>0.24827167405630957</v>
      </c>
      <c r="V381">
        <f t="shared" si="40"/>
        <v>165.31028720521331</v>
      </c>
    </row>
    <row r="382" spans="1:22" x14ac:dyDescent="0.4">
      <c r="A382">
        <v>75</v>
      </c>
      <c r="B382" t="s">
        <v>17</v>
      </c>
      <c r="C382" t="s">
        <v>18</v>
      </c>
      <c r="E382">
        <f t="shared" si="29"/>
        <v>0.92139737991266391</v>
      </c>
      <c r="F382">
        <f t="shared" si="30"/>
        <v>3.0927835051546393E-2</v>
      </c>
      <c r="G382">
        <f t="shared" si="31"/>
        <v>0</v>
      </c>
      <c r="H382">
        <f t="shared" si="32"/>
        <v>0.27382465057179162</v>
      </c>
      <c r="I382">
        <f t="shared" si="33"/>
        <v>1</v>
      </c>
      <c r="L382">
        <f t="shared" si="34"/>
        <v>0.25170783760202164</v>
      </c>
      <c r="M382">
        <f t="shared" si="35"/>
        <v>0.50070096940820297</v>
      </c>
      <c r="O382">
        <f t="shared" si="36"/>
        <v>0</v>
      </c>
      <c r="Q382">
        <f t="shared" si="37"/>
        <v>0.45101212340708768</v>
      </c>
      <c r="R382">
        <f t="shared" si="38"/>
        <v>0.52411750284977909</v>
      </c>
      <c r="T382">
        <v>16.57717884276018</v>
      </c>
      <c r="U382">
        <f t="shared" si="39"/>
        <v>38.296962764446079</v>
      </c>
      <c r="V382">
        <f t="shared" si="40"/>
        <v>131.02219700773554</v>
      </c>
    </row>
    <row r="383" spans="1:22" x14ac:dyDescent="0.4">
      <c r="A383">
        <v>76</v>
      </c>
      <c r="B383" t="s">
        <v>17</v>
      </c>
      <c r="C383" t="s">
        <v>18</v>
      </c>
      <c r="E383">
        <f t="shared" si="29"/>
        <v>0.86899563318777295</v>
      </c>
      <c r="F383">
        <f t="shared" si="30"/>
        <v>5.1546391752577319E-3</v>
      </c>
      <c r="G383">
        <f t="shared" si="31"/>
        <v>0</v>
      </c>
      <c r="H383">
        <f t="shared" si="32"/>
        <v>0.11626429479034307</v>
      </c>
      <c r="I383">
        <f t="shared" si="33"/>
        <v>1</v>
      </c>
      <c r="L383">
        <f t="shared" si="34"/>
        <v>0.29188589858371516</v>
      </c>
      <c r="M383">
        <f t="shared" si="35"/>
        <v>0.39484870075861439</v>
      </c>
      <c r="O383">
        <f t="shared" si="36"/>
        <v>0.91740025918845047</v>
      </c>
      <c r="Q383">
        <f t="shared" si="37"/>
        <v>0.15336673750880897</v>
      </c>
      <c r="R383">
        <f t="shared" si="38"/>
        <v>0.57633079863806969</v>
      </c>
      <c r="T383">
        <v>0.53815273431007515</v>
      </c>
      <c r="U383">
        <f t="shared" si="39"/>
        <v>1.358899290237829</v>
      </c>
      <c r="V383">
        <f t="shared" si="40"/>
        <v>152.51182491527629</v>
      </c>
    </row>
    <row r="384" spans="1:22" x14ac:dyDescent="0.4">
      <c r="A384">
        <v>77</v>
      </c>
      <c r="B384" t="s">
        <v>17</v>
      </c>
      <c r="C384" t="s">
        <v>18</v>
      </c>
      <c r="E384">
        <f t="shared" si="29"/>
        <v>0.84716157205240172</v>
      </c>
      <c r="F384">
        <f t="shared" si="30"/>
        <v>5.4123711340206188E-2</v>
      </c>
      <c r="G384">
        <f t="shared" si="31"/>
        <v>0.40083507306889354</v>
      </c>
      <c r="H384">
        <f t="shared" si="32"/>
        <v>0.51842439644218541</v>
      </c>
      <c r="I384">
        <f t="shared" si="33"/>
        <v>0.8571428571428571</v>
      </c>
      <c r="L384">
        <f t="shared" si="34"/>
        <v>0.22854718941975991</v>
      </c>
      <c r="M384">
        <f t="shared" si="35"/>
        <v>0.6474199476513699</v>
      </c>
      <c r="O384">
        <f t="shared" si="36"/>
        <v>0.98741684950208808</v>
      </c>
      <c r="Q384">
        <f t="shared" si="37"/>
        <v>0.92903905396234809</v>
      </c>
      <c r="R384">
        <f t="shared" si="38"/>
        <v>0.18399056994202584</v>
      </c>
      <c r="T384">
        <v>1.6675634618123904E-2</v>
      </c>
      <c r="U384">
        <f t="shared" si="39"/>
        <v>2.9202683734538212E-2</v>
      </c>
      <c r="V384">
        <f t="shared" si="40"/>
        <v>75.121873339676625</v>
      </c>
    </row>
    <row r="385" spans="1:22" x14ac:dyDescent="0.4">
      <c r="A385">
        <v>78</v>
      </c>
      <c r="B385" t="s">
        <v>17</v>
      </c>
      <c r="C385" t="s">
        <v>18</v>
      </c>
      <c r="E385">
        <f t="shared" si="29"/>
        <v>0.85152838427947608</v>
      </c>
      <c r="F385">
        <f t="shared" si="30"/>
        <v>0</v>
      </c>
      <c r="G385">
        <f t="shared" si="31"/>
        <v>0.22025052192066807</v>
      </c>
      <c r="H385">
        <f t="shared" si="32"/>
        <v>0.50254129606099107</v>
      </c>
      <c r="I385">
        <f t="shared" si="33"/>
        <v>0.83673469387755106</v>
      </c>
      <c r="L385">
        <f t="shared" si="34"/>
        <v>0.24787098516864631</v>
      </c>
      <c r="M385">
        <f t="shared" si="35"/>
        <v>0.63515344726375456</v>
      </c>
      <c r="O385">
        <f t="shared" si="36"/>
        <v>0.65667479827769248</v>
      </c>
      <c r="Q385">
        <f t="shared" si="37"/>
        <v>0.16143565975695998</v>
      </c>
      <c r="R385">
        <f t="shared" si="38"/>
        <v>0.59211303007607141</v>
      </c>
      <c r="T385">
        <v>2.7032472253635465E-2</v>
      </c>
      <c r="U385">
        <f t="shared" si="39"/>
        <v>4.9372836338538464E-2</v>
      </c>
      <c r="V385">
        <f t="shared" si="40"/>
        <v>82.642696810309516</v>
      </c>
    </row>
    <row r="386" spans="1:22" x14ac:dyDescent="0.4">
      <c r="A386">
        <v>79</v>
      </c>
      <c r="B386" t="s">
        <v>17</v>
      </c>
      <c r="C386" t="s">
        <v>18</v>
      </c>
      <c r="E386">
        <f t="shared" si="29"/>
        <v>0.79912663755458513</v>
      </c>
      <c r="F386">
        <f t="shared" si="30"/>
        <v>0.21649484536082475</v>
      </c>
      <c r="G386">
        <f t="shared" si="31"/>
        <v>0.18162839248434237</v>
      </c>
      <c r="H386">
        <f t="shared" si="32"/>
        <v>0.36594663278271916</v>
      </c>
      <c r="I386">
        <f t="shared" si="33"/>
        <v>0.83673469387755106</v>
      </c>
      <c r="L386">
        <f t="shared" si="34"/>
        <v>0.35363339570155899</v>
      </c>
      <c r="M386">
        <f t="shared" si="35"/>
        <v>0.52652252858007675</v>
      </c>
      <c r="O386">
        <f t="shared" si="36"/>
        <v>0.77444534762602713</v>
      </c>
      <c r="Q386">
        <f t="shared" si="37"/>
        <v>1.6028921106562496E-2</v>
      </c>
      <c r="R386">
        <f t="shared" si="38"/>
        <v>0.38712595328414001</v>
      </c>
      <c r="T386">
        <v>4.5043440496147273E-2</v>
      </c>
      <c r="U386">
        <f t="shared" si="39"/>
        <v>9.8199232580539017E-2</v>
      </c>
      <c r="V386">
        <f t="shared" si="40"/>
        <v>118.01006206206284</v>
      </c>
    </row>
    <row r="387" spans="1:22" x14ac:dyDescent="0.4">
      <c r="A387">
        <v>80</v>
      </c>
      <c r="B387" t="s">
        <v>17</v>
      </c>
      <c r="C387" t="s">
        <v>18</v>
      </c>
      <c r="E387">
        <f t="shared" si="29"/>
        <v>0.87772925764192156</v>
      </c>
      <c r="F387">
        <f t="shared" si="30"/>
        <v>0.12371134020618557</v>
      </c>
      <c r="G387">
        <f t="shared" si="31"/>
        <v>3.9665970772442591E-2</v>
      </c>
      <c r="H387">
        <f t="shared" si="32"/>
        <v>0.31956797966963152</v>
      </c>
      <c r="I387">
        <f t="shared" si="33"/>
        <v>0.91836734693877553</v>
      </c>
      <c r="L387">
        <f t="shared" si="34"/>
        <v>0.32906786475714955</v>
      </c>
      <c r="M387">
        <f t="shared" si="35"/>
        <v>0.51387241447728849</v>
      </c>
      <c r="O387">
        <f t="shared" si="36"/>
        <v>0.66615741770709092</v>
      </c>
      <c r="Q387">
        <f t="shared" si="37"/>
        <v>7.2717648875555915E-2</v>
      </c>
      <c r="R387">
        <f t="shared" si="38"/>
        <v>0.26563397782565812</v>
      </c>
      <c r="T387">
        <v>7.5689275711216544E-2</v>
      </c>
      <c r="U387">
        <f t="shared" si="39"/>
        <v>0.1724219998572738</v>
      </c>
      <c r="V387">
        <f t="shared" si="40"/>
        <v>127.80241749852317</v>
      </c>
    </row>
    <row r="388" spans="1:22" x14ac:dyDescent="0.4">
      <c r="A388">
        <v>81</v>
      </c>
      <c r="B388" t="s">
        <v>17</v>
      </c>
      <c r="C388" t="s">
        <v>18</v>
      </c>
      <c r="E388">
        <f t="shared" si="29"/>
        <v>0.90393013100436703</v>
      </c>
      <c r="F388">
        <f t="shared" si="30"/>
        <v>0.1056701030927835</v>
      </c>
      <c r="G388">
        <f t="shared" si="31"/>
        <v>0</v>
      </c>
      <c r="H388">
        <f t="shared" si="32"/>
        <v>0.16010165184243963</v>
      </c>
      <c r="I388">
        <f t="shared" si="33"/>
        <v>0.97959183673469385</v>
      </c>
      <c r="L388">
        <f t="shared" si="34"/>
        <v>0.29364994103119701</v>
      </c>
      <c r="M388">
        <f t="shared" si="35"/>
        <v>0.42630007134823217</v>
      </c>
      <c r="O388">
        <f t="shared" si="36"/>
        <v>0.29546490741355563</v>
      </c>
      <c r="Q388">
        <f t="shared" si="37"/>
        <v>0.27678569353747068</v>
      </c>
      <c r="R388">
        <f t="shared" si="38"/>
        <v>0.74504720789455237</v>
      </c>
      <c r="T388">
        <v>0.8570637794117133</v>
      </c>
      <c r="U388">
        <f t="shared" si="39"/>
        <v>2.1656479717316501</v>
      </c>
      <c r="V388">
        <f t="shared" si="40"/>
        <v>152.68224183014084</v>
      </c>
    </row>
    <row r="389" spans="1:22" x14ac:dyDescent="0.4">
      <c r="A389">
        <v>82</v>
      </c>
      <c r="B389" t="s">
        <v>17</v>
      </c>
      <c r="C389" t="s">
        <v>18</v>
      </c>
      <c r="E389">
        <f t="shared" si="29"/>
        <v>0.98689956331877737</v>
      </c>
      <c r="F389">
        <f t="shared" si="30"/>
        <v>0</v>
      </c>
      <c r="G389">
        <f t="shared" si="31"/>
        <v>0.75469728601252606</v>
      </c>
      <c r="H389">
        <f t="shared" si="32"/>
        <v>0.85959339263024137</v>
      </c>
      <c r="I389">
        <f t="shared" si="33"/>
        <v>0.69387755102040816</v>
      </c>
      <c r="L389">
        <f t="shared" si="34"/>
        <v>0.26601691845226466</v>
      </c>
      <c r="M389">
        <f t="shared" si="35"/>
        <v>0.92970449039375624</v>
      </c>
      <c r="O389">
        <f t="shared" si="36"/>
        <v>0.8482073976319725</v>
      </c>
      <c r="Q389">
        <f t="shared" si="37"/>
        <v>3.9744672255099221E-2</v>
      </c>
      <c r="R389">
        <f t="shared" si="38"/>
        <v>7.0658890777539715E-2</v>
      </c>
      <c r="T389">
        <v>6.7285175454801019E-3</v>
      </c>
      <c r="U389">
        <f t="shared" si="39"/>
        <v>8.6101600738018157E-3</v>
      </c>
      <c r="V389">
        <f t="shared" si="40"/>
        <v>27.965187214020297</v>
      </c>
    </row>
    <row r="390" spans="1:22" x14ac:dyDescent="0.4">
      <c r="A390">
        <v>83</v>
      </c>
      <c r="B390" t="s">
        <v>17</v>
      </c>
      <c r="C390" t="s">
        <v>18</v>
      </c>
      <c r="E390">
        <f t="shared" si="29"/>
        <v>0.97816593886462877</v>
      </c>
      <c r="F390">
        <f t="shared" si="30"/>
        <v>0</v>
      </c>
      <c r="G390">
        <f t="shared" si="31"/>
        <v>0.71607515657620036</v>
      </c>
      <c r="H390">
        <f t="shared" si="32"/>
        <v>0.84053367217280817</v>
      </c>
      <c r="I390">
        <f t="shared" si="33"/>
        <v>0.63265306122448983</v>
      </c>
      <c r="L390">
        <f t="shared" si="34"/>
        <v>0.36364673322350766</v>
      </c>
      <c r="M390">
        <f t="shared" si="35"/>
        <v>0.91472297790715373</v>
      </c>
      <c r="O390">
        <f t="shared" si="36"/>
        <v>0.4240382937444836</v>
      </c>
      <c r="Q390">
        <f t="shared" si="37"/>
        <v>2.3366132208665558E-2</v>
      </c>
      <c r="R390">
        <f t="shared" si="38"/>
        <v>0.23218660005617134</v>
      </c>
      <c r="T390">
        <v>1.3995766688485898E-2</v>
      </c>
      <c r="U390">
        <f t="shared" si="39"/>
        <v>1.7933534294394121E-2</v>
      </c>
      <c r="V390">
        <f t="shared" si="40"/>
        <v>28.13541904172898</v>
      </c>
    </row>
    <row r="391" spans="1:22" x14ac:dyDescent="0.4">
      <c r="A391">
        <v>84</v>
      </c>
      <c r="B391" t="s">
        <v>17</v>
      </c>
      <c r="C391" t="s">
        <v>18</v>
      </c>
      <c r="E391">
        <f t="shared" si="29"/>
        <v>0.96506550218340625</v>
      </c>
      <c r="F391">
        <f t="shared" si="30"/>
        <v>0</v>
      </c>
      <c r="G391">
        <f t="shared" si="31"/>
        <v>0.12004175365344467</v>
      </c>
      <c r="H391">
        <f t="shared" si="32"/>
        <v>0.44345616264294785</v>
      </c>
      <c r="I391">
        <f t="shared" si="33"/>
        <v>0.8571428571428571</v>
      </c>
      <c r="L391">
        <f t="shared" si="34"/>
        <v>0.4196809228222827</v>
      </c>
      <c r="M391">
        <f t="shared" si="35"/>
        <v>0.65220580556457119</v>
      </c>
      <c r="O391">
        <f t="shared" si="36"/>
        <v>0.69595112450566787</v>
      </c>
      <c r="Q391">
        <f t="shared" si="37"/>
        <v>0.20070041183101109</v>
      </c>
      <c r="R391">
        <f t="shared" si="38"/>
        <v>0.8135587002856236</v>
      </c>
      <c r="T391">
        <v>3.1634522458794709E-2</v>
      </c>
      <c r="U391">
        <f t="shared" si="39"/>
        <v>5.9209176789001845E-2</v>
      </c>
      <c r="V391">
        <f t="shared" si="40"/>
        <v>87.16633660623225</v>
      </c>
    </row>
    <row r="392" spans="1:22" x14ac:dyDescent="0.4">
      <c r="A392">
        <v>85</v>
      </c>
      <c r="B392" t="s">
        <v>17</v>
      </c>
      <c r="C392" t="s">
        <v>18</v>
      </c>
      <c r="E392">
        <f t="shared" si="29"/>
        <v>0.97379912663755452</v>
      </c>
      <c r="F392">
        <f t="shared" si="30"/>
        <v>0</v>
      </c>
      <c r="G392">
        <f t="shared" si="31"/>
        <v>0.63048016701461373</v>
      </c>
      <c r="H392">
        <f t="shared" si="32"/>
        <v>0.75667090216010169</v>
      </c>
      <c r="I392">
        <f t="shared" si="33"/>
        <v>0.55102040816326525</v>
      </c>
      <c r="L392">
        <f t="shared" si="34"/>
        <v>0.42569855670759271</v>
      </c>
      <c r="M392">
        <f t="shared" si="35"/>
        <v>0.86438690411262076</v>
      </c>
      <c r="O392">
        <f t="shared" si="36"/>
        <v>0.23933111217157119</v>
      </c>
      <c r="Q392">
        <f t="shared" si="37"/>
        <v>1.6661413708519862E-3</v>
      </c>
      <c r="R392">
        <f t="shared" si="38"/>
        <v>0.4630734625972579</v>
      </c>
      <c r="T392">
        <v>3.0090277075771558E-2</v>
      </c>
      <c r="U392">
        <f t="shared" si="39"/>
        <v>3.9489280318653036E-2</v>
      </c>
      <c r="V392">
        <f t="shared" si="40"/>
        <v>31.236014275353675</v>
      </c>
    </row>
    <row r="393" spans="1:22" x14ac:dyDescent="0.4">
      <c r="A393">
        <v>86</v>
      </c>
      <c r="B393" t="s">
        <v>17</v>
      </c>
      <c r="C393" t="s">
        <v>18</v>
      </c>
      <c r="E393">
        <f t="shared" si="29"/>
        <v>0.85589519650655033</v>
      </c>
      <c r="F393">
        <f t="shared" si="30"/>
        <v>0.27061855670103091</v>
      </c>
      <c r="G393">
        <f t="shared" si="31"/>
        <v>0.12004175365344467</v>
      </c>
      <c r="H393">
        <f t="shared" si="32"/>
        <v>0.41041931385006353</v>
      </c>
      <c r="I393">
        <f t="shared" si="33"/>
        <v>0.8571428571428571</v>
      </c>
      <c r="L393">
        <f t="shared" si="34"/>
        <v>0.28891021191606425</v>
      </c>
      <c r="M393">
        <f t="shared" si="35"/>
        <v>0.5828185279451652</v>
      </c>
      <c r="O393">
        <f t="shared" si="36"/>
        <v>0.47514338618677504</v>
      </c>
      <c r="Q393">
        <f t="shared" si="37"/>
        <v>5.9459540552553376E-2</v>
      </c>
      <c r="R393">
        <f t="shared" si="38"/>
        <v>0.241916792169316</v>
      </c>
      <c r="T393">
        <v>5.5765543724702389E-2</v>
      </c>
      <c r="U393">
        <f t="shared" si="39"/>
        <v>0.12345185264324759</v>
      </c>
      <c r="V393">
        <f t="shared" si="40"/>
        <v>121.37657843469086</v>
      </c>
    </row>
    <row r="394" spans="1:22" x14ac:dyDescent="0.4">
      <c r="A394">
        <v>87</v>
      </c>
      <c r="B394" t="s">
        <v>17</v>
      </c>
      <c r="C394" t="s">
        <v>18</v>
      </c>
      <c r="E394">
        <f t="shared" si="29"/>
        <v>0.81659388646288222</v>
      </c>
      <c r="F394">
        <f t="shared" si="30"/>
        <v>5.4123711340206188E-2</v>
      </c>
      <c r="G394">
        <f t="shared" si="31"/>
        <v>0.31210855949895616</v>
      </c>
      <c r="H394">
        <f t="shared" si="32"/>
        <v>0.49174078780177888</v>
      </c>
      <c r="I394">
        <f t="shared" si="33"/>
        <v>0.83673469387755106</v>
      </c>
      <c r="L394">
        <f t="shared" si="34"/>
        <v>0.36953067539925455</v>
      </c>
      <c r="M394">
        <f t="shared" si="35"/>
        <v>0.61223238767970312</v>
      </c>
      <c r="O394">
        <f t="shared" si="36"/>
        <v>0.3975671610463522</v>
      </c>
      <c r="Q394">
        <f t="shared" si="37"/>
        <v>0</v>
      </c>
      <c r="R394">
        <f t="shared" si="38"/>
        <v>0.75421154470198892</v>
      </c>
      <c r="T394">
        <v>4.699043429785317E-2</v>
      </c>
      <c r="U394">
        <f t="shared" si="39"/>
        <v>8.607615672249784E-2</v>
      </c>
      <c r="V394">
        <f t="shared" si="40"/>
        <v>83.178040400512671</v>
      </c>
    </row>
    <row r="395" spans="1:22" x14ac:dyDescent="0.4">
      <c r="A395">
        <v>88</v>
      </c>
      <c r="B395" t="s">
        <v>17</v>
      </c>
      <c r="C395" t="s">
        <v>18</v>
      </c>
      <c r="E395">
        <f t="shared" si="29"/>
        <v>0.89082969432314407</v>
      </c>
      <c r="F395">
        <f t="shared" si="30"/>
        <v>5.1546391752577319E-3</v>
      </c>
      <c r="G395">
        <f t="shared" si="31"/>
        <v>0.56263048016701467</v>
      </c>
      <c r="H395">
        <f t="shared" si="32"/>
        <v>0.67979669631512074</v>
      </c>
      <c r="I395">
        <f t="shared" si="33"/>
        <v>0.42857142857142855</v>
      </c>
      <c r="L395">
        <f t="shared" si="34"/>
        <v>0.41370212940414663</v>
      </c>
      <c r="M395">
        <f t="shared" si="35"/>
        <v>0.76435776439329484</v>
      </c>
      <c r="O395">
        <f t="shared" si="36"/>
        <v>0.19648614065459752</v>
      </c>
      <c r="Q395">
        <f t="shared" si="37"/>
        <v>7.5245643351168498E-2</v>
      </c>
      <c r="R395">
        <f t="shared" si="38"/>
        <v>0.13553234175310405</v>
      </c>
      <c r="T395">
        <v>4.7463188664442643E-2</v>
      </c>
      <c r="U395">
        <f t="shared" si="39"/>
        <v>6.4147578694577129E-2</v>
      </c>
      <c r="V395">
        <f t="shared" si="40"/>
        <v>35.152273792834542</v>
      </c>
    </row>
    <row r="396" spans="1:22" x14ac:dyDescent="0.4">
      <c r="A396">
        <v>89</v>
      </c>
      <c r="B396" t="s">
        <v>17</v>
      </c>
      <c r="C396" t="s">
        <v>18</v>
      </c>
      <c r="E396">
        <f t="shared" si="29"/>
        <v>0.94759825327510938</v>
      </c>
      <c r="F396">
        <f t="shared" si="30"/>
        <v>0</v>
      </c>
      <c r="G396">
        <f t="shared" si="31"/>
        <v>0.93423799582463474</v>
      </c>
      <c r="H396">
        <f t="shared" si="32"/>
        <v>0.89961880559085139</v>
      </c>
      <c r="I396">
        <f t="shared" si="33"/>
        <v>0.38775510204081631</v>
      </c>
      <c r="L396">
        <f t="shared" si="34"/>
        <v>0.37165150185189327</v>
      </c>
      <c r="M396">
        <f t="shared" si="35"/>
        <v>0.92171831730159781</v>
      </c>
      <c r="O396">
        <f t="shared" si="36"/>
        <v>9.9022537328673263E-2</v>
      </c>
      <c r="Q396">
        <f t="shared" si="37"/>
        <v>1.6069799111233646E-2</v>
      </c>
      <c r="R396">
        <f t="shared" si="38"/>
        <v>0.6252671871187524</v>
      </c>
      <c r="T396">
        <v>5.2383068079633631E-2</v>
      </c>
      <c r="U396">
        <f t="shared" si="39"/>
        <v>5.9611567294259739E-2</v>
      </c>
      <c r="V396">
        <f t="shared" si="40"/>
        <v>13.799304774659667</v>
      </c>
    </row>
    <row r="397" spans="1:22" x14ac:dyDescent="0.4">
      <c r="A397">
        <v>90</v>
      </c>
      <c r="B397" t="s">
        <v>17</v>
      </c>
      <c r="C397" t="s">
        <v>18</v>
      </c>
      <c r="E397">
        <f t="shared" si="29"/>
        <v>0.95196506550218329</v>
      </c>
      <c r="F397">
        <f t="shared" si="30"/>
        <v>0</v>
      </c>
      <c r="G397">
        <f t="shared" si="31"/>
        <v>0.73382045929018791</v>
      </c>
      <c r="H397">
        <f t="shared" si="32"/>
        <v>0.80241423125794165</v>
      </c>
      <c r="I397">
        <f t="shared" si="33"/>
        <v>0.40816326530612246</v>
      </c>
      <c r="L397">
        <f t="shared" si="34"/>
        <v>0.47795753229426774</v>
      </c>
      <c r="M397">
        <f t="shared" si="35"/>
        <v>0.8748385180290964</v>
      </c>
      <c r="O397">
        <f t="shared" si="36"/>
        <v>0.3056728468405428</v>
      </c>
      <c r="Q397">
        <f t="shared" si="37"/>
        <v>3.3350751570040041E-2</v>
      </c>
      <c r="R397">
        <f t="shared" si="38"/>
        <v>0.30276525670670246</v>
      </c>
      <c r="T397">
        <v>2.1478560291318796E-2</v>
      </c>
      <c r="U397">
        <f t="shared" si="39"/>
        <v>2.6321529648134535E-2</v>
      </c>
      <c r="V397">
        <f t="shared" si="40"/>
        <v>22.547923562517227</v>
      </c>
    </row>
    <row r="398" spans="1:22" x14ac:dyDescent="0.4">
      <c r="A398">
        <v>91</v>
      </c>
      <c r="B398" t="s">
        <v>17</v>
      </c>
      <c r="C398" t="s">
        <v>18</v>
      </c>
      <c r="E398">
        <f t="shared" si="29"/>
        <v>0.81659388646288222</v>
      </c>
      <c r="F398">
        <f t="shared" si="30"/>
        <v>0.20103092783505155</v>
      </c>
      <c r="G398">
        <f t="shared" si="31"/>
        <v>0</v>
      </c>
      <c r="H398">
        <f t="shared" si="32"/>
        <v>0.2115628970775095</v>
      </c>
      <c r="I398">
        <f t="shared" si="33"/>
        <v>0.95918367346938771</v>
      </c>
      <c r="L398">
        <f t="shared" si="34"/>
        <v>0.45094375909039192</v>
      </c>
      <c r="M398">
        <f t="shared" si="35"/>
        <v>0.44113245619537889</v>
      </c>
      <c r="O398">
        <f t="shared" si="36"/>
        <v>0.14809332065849817</v>
      </c>
      <c r="Q398">
        <f t="shared" si="37"/>
        <v>0.10933804994867015</v>
      </c>
      <c r="R398">
        <f t="shared" si="38"/>
        <v>0.62524226792482973</v>
      </c>
      <c r="T398">
        <v>0.71803615682963629</v>
      </c>
      <c r="U398">
        <f t="shared" si="39"/>
        <v>1.9219978103662105</v>
      </c>
      <c r="V398">
        <f t="shared" si="40"/>
        <v>167.67423786184492</v>
      </c>
    </row>
    <row r="399" spans="1:22" x14ac:dyDescent="0.4">
      <c r="A399">
        <v>92</v>
      </c>
      <c r="B399" t="s">
        <v>17</v>
      </c>
      <c r="C399" t="s">
        <v>18</v>
      </c>
      <c r="E399">
        <f t="shared" si="29"/>
        <v>0.79912663755458513</v>
      </c>
      <c r="F399">
        <f t="shared" si="30"/>
        <v>0.42010309278350516</v>
      </c>
      <c r="G399">
        <f t="shared" si="31"/>
        <v>0.36430062630480164</v>
      </c>
      <c r="H399">
        <f t="shared" si="32"/>
        <v>0.47141041931385003</v>
      </c>
      <c r="I399">
        <f t="shared" si="33"/>
        <v>0.75510204081632648</v>
      </c>
      <c r="L399">
        <f t="shared" si="34"/>
        <v>0.48428770407693983</v>
      </c>
      <c r="M399">
        <f t="shared" si="35"/>
        <v>0.59219577124360656</v>
      </c>
      <c r="O399">
        <f t="shared" si="36"/>
        <v>0.68058634899158699</v>
      </c>
      <c r="Q399">
        <f t="shared" si="37"/>
        <v>7.0739332851010805E-2</v>
      </c>
      <c r="R399">
        <f t="shared" si="38"/>
        <v>1</v>
      </c>
      <c r="T399">
        <v>3.0181462912953861E-2</v>
      </c>
      <c r="U399">
        <f t="shared" si="39"/>
        <v>6.1353601208010686E-2</v>
      </c>
      <c r="V399">
        <f t="shared" si="40"/>
        <v>103.28239683066445</v>
      </c>
    </row>
    <row r="400" spans="1:22" x14ac:dyDescent="0.4">
      <c r="A400">
        <v>93</v>
      </c>
      <c r="B400" t="s">
        <v>17</v>
      </c>
      <c r="C400" t="s">
        <v>18</v>
      </c>
      <c r="E400">
        <f t="shared" si="29"/>
        <v>0.80786026200873362</v>
      </c>
      <c r="F400">
        <f t="shared" si="30"/>
        <v>4.1237113402061855E-2</v>
      </c>
      <c r="G400">
        <f t="shared" si="31"/>
        <v>0.35699373695198333</v>
      </c>
      <c r="H400">
        <f t="shared" si="32"/>
        <v>0.57941550190597202</v>
      </c>
      <c r="I400">
        <f t="shared" si="33"/>
        <v>0.79591836734693877</v>
      </c>
      <c r="L400">
        <f t="shared" si="34"/>
        <v>0.5494306056021877</v>
      </c>
      <c r="M400">
        <f t="shared" si="35"/>
        <v>0.66402779560084724</v>
      </c>
      <c r="O400">
        <f t="shared" si="36"/>
        <v>0.76625692469078344</v>
      </c>
      <c r="Q400">
        <f t="shared" si="37"/>
        <v>0.22699418791453241</v>
      </c>
      <c r="R400">
        <f t="shared" si="38"/>
        <v>0.74634932050483205</v>
      </c>
      <c r="T400">
        <v>1.7446580876755637E-2</v>
      </c>
      <c r="U400">
        <f t="shared" si="39"/>
        <v>3.0006702103912233E-2</v>
      </c>
      <c r="V400">
        <f t="shared" si="40"/>
        <v>71.991878041219238</v>
      </c>
    </row>
    <row r="401" spans="1:22" x14ac:dyDescent="0.4">
      <c r="A401">
        <v>94</v>
      </c>
      <c r="B401" t="s">
        <v>17</v>
      </c>
      <c r="C401" t="s">
        <v>18</v>
      </c>
      <c r="E401">
        <f t="shared" si="29"/>
        <v>0.85589519650655033</v>
      </c>
      <c r="F401">
        <f t="shared" si="30"/>
        <v>7.7319587628865982E-3</v>
      </c>
      <c r="G401">
        <f t="shared" si="31"/>
        <v>0.4624217118997912</v>
      </c>
      <c r="H401">
        <f t="shared" si="32"/>
        <v>0.58576874205844975</v>
      </c>
      <c r="I401">
        <f t="shared" si="33"/>
        <v>0.79591836734693877</v>
      </c>
      <c r="L401">
        <f t="shared" si="34"/>
        <v>0.46901803953230692</v>
      </c>
      <c r="M401">
        <f t="shared" si="35"/>
        <v>0.6881831541893253</v>
      </c>
      <c r="O401">
        <f t="shared" si="36"/>
        <v>0.24150508453177238</v>
      </c>
      <c r="Q401">
        <f t="shared" si="37"/>
        <v>0.73715213590971018</v>
      </c>
      <c r="R401">
        <f t="shared" si="38"/>
        <v>0.92276373886667207</v>
      </c>
      <c r="T401">
        <v>5.3147467718597165E-2</v>
      </c>
      <c r="U401">
        <f t="shared" si="39"/>
        <v>8.5709686154563314E-2</v>
      </c>
      <c r="V401">
        <f t="shared" si="40"/>
        <v>61.267676210605416</v>
      </c>
    </row>
    <row r="402" spans="1:22" x14ac:dyDescent="0.4">
      <c r="A402">
        <v>95</v>
      </c>
      <c r="B402" t="s">
        <v>17</v>
      </c>
      <c r="C402" t="s">
        <v>18</v>
      </c>
      <c r="E402">
        <f t="shared" si="29"/>
        <v>0.81659388646288222</v>
      </c>
      <c r="F402">
        <f t="shared" si="30"/>
        <v>0.23969072164948454</v>
      </c>
      <c r="G402">
        <f t="shared" si="31"/>
        <v>0.43110647181628392</v>
      </c>
      <c r="H402">
        <f t="shared" si="32"/>
        <v>0.50444726810673435</v>
      </c>
      <c r="I402">
        <f t="shared" si="33"/>
        <v>0.79591836734693877</v>
      </c>
      <c r="L402">
        <f t="shared" si="34"/>
        <v>0.5144108615510391</v>
      </c>
      <c r="M402">
        <f t="shared" si="35"/>
        <v>0.62447572360961556</v>
      </c>
      <c r="O402">
        <f t="shared" si="36"/>
        <v>0.45691014420085913</v>
      </c>
      <c r="Q402">
        <f t="shared" si="37"/>
        <v>0.10566445408918974</v>
      </c>
      <c r="R402">
        <f t="shared" si="38"/>
        <v>0.99362246487181449</v>
      </c>
      <c r="T402">
        <v>3.8260190672968687E-2</v>
      </c>
      <c r="U402">
        <f t="shared" si="39"/>
        <v>7.0420850185574257E-2</v>
      </c>
      <c r="V402">
        <f t="shared" si="40"/>
        <v>84.057760682639483</v>
      </c>
    </row>
    <row r="403" spans="1:22" x14ac:dyDescent="0.4">
      <c r="A403">
        <v>96</v>
      </c>
      <c r="B403" t="s">
        <v>17</v>
      </c>
      <c r="C403" t="s">
        <v>18</v>
      </c>
      <c r="E403">
        <f t="shared" si="29"/>
        <v>0.85589519650655033</v>
      </c>
      <c r="F403">
        <f t="shared" si="30"/>
        <v>2.5773195876288659E-3</v>
      </c>
      <c r="G403">
        <f t="shared" si="31"/>
        <v>0.57098121085594999</v>
      </c>
      <c r="H403">
        <f t="shared" si="32"/>
        <v>0.69822109275730615</v>
      </c>
      <c r="I403">
        <f t="shared" si="33"/>
        <v>0.59183673469387754</v>
      </c>
      <c r="L403">
        <f t="shared" si="34"/>
        <v>0.57137469358553494</v>
      </c>
      <c r="M403">
        <f t="shared" si="35"/>
        <v>0.76282394538504494</v>
      </c>
      <c r="O403">
        <f t="shared" si="36"/>
        <v>0.58162433694853932</v>
      </c>
      <c r="Q403">
        <f t="shared" si="37"/>
        <v>0.20001221188832247</v>
      </c>
      <c r="R403">
        <f t="shared" si="38"/>
        <v>0.58438379313813082</v>
      </c>
      <c r="T403">
        <v>1.5402296601104027E-2</v>
      </c>
      <c r="U403">
        <f t="shared" si="39"/>
        <v>2.181206108870944E-2</v>
      </c>
      <c r="V403">
        <f t="shared" si="40"/>
        <v>41.615641183964506</v>
      </c>
    </row>
    <row r="404" spans="1:22" x14ac:dyDescent="0.4">
      <c r="A404">
        <v>97</v>
      </c>
      <c r="B404" t="s">
        <v>17</v>
      </c>
      <c r="C404" t="s">
        <v>18</v>
      </c>
      <c r="E404">
        <f t="shared" si="29"/>
        <v>0.86026200873362468</v>
      </c>
      <c r="F404">
        <f t="shared" si="30"/>
        <v>0.1211340206185567</v>
      </c>
      <c r="G404">
        <f t="shared" si="31"/>
        <v>0.71085594989561585</v>
      </c>
      <c r="H404">
        <f t="shared" si="32"/>
        <v>0.71092757306226173</v>
      </c>
      <c r="I404">
        <f t="shared" si="33"/>
        <v>0.51020408163265307</v>
      </c>
      <c r="L404">
        <f t="shared" si="34"/>
        <v>0.59448519537860267</v>
      </c>
      <c r="M404">
        <f t="shared" si="35"/>
        <v>0.77737940295758456</v>
      </c>
      <c r="O404">
        <f t="shared" si="36"/>
        <v>0.31328468875286342</v>
      </c>
      <c r="Q404">
        <f t="shared" si="37"/>
        <v>2.8799283731771461E-2</v>
      </c>
      <c r="R404">
        <f t="shared" si="38"/>
        <v>0.38002731270019391</v>
      </c>
      <c r="T404">
        <v>2.7072158134415721E-2</v>
      </c>
      <c r="U404">
        <f t="shared" si="39"/>
        <v>3.7077961816521524E-2</v>
      </c>
      <c r="V404">
        <f t="shared" si="40"/>
        <v>36.959756338693353</v>
      </c>
    </row>
    <row r="405" spans="1:22" x14ac:dyDescent="0.4">
      <c r="A405">
        <v>98</v>
      </c>
      <c r="B405" t="s">
        <v>17</v>
      </c>
      <c r="C405" t="s">
        <v>18</v>
      </c>
      <c r="E405">
        <f t="shared" si="29"/>
        <v>0.84716157205240172</v>
      </c>
      <c r="F405">
        <f t="shared" si="30"/>
        <v>2.0618556701030927E-2</v>
      </c>
      <c r="G405">
        <f t="shared" si="31"/>
        <v>0.54801670146137793</v>
      </c>
      <c r="H405">
        <f t="shared" si="32"/>
        <v>0.62579415501905966</v>
      </c>
      <c r="I405">
        <f t="shared" si="33"/>
        <v>0.73469387755102045</v>
      </c>
      <c r="L405">
        <f t="shared" si="34"/>
        <v>0.49435875577197652</v>
      </c>
      <c r="M405">
        <f t="shared" si="35"/>
        <v>0.7176286319384938</v>
      </c>
      <c r="O405">
        <f t="shared" si="36"/>
        <v>0.90042787000345792</v>
      </c>
      <c r="Q405">
        <f t="shared" si="37"/>
        <v>0.20039802816907695</v>
      </c>
      <c r="R405">
        <f t="shared" si="38"/>
        <v>0.90005555047616059</v>
      </c>
      <c r="T405">
        <v>1.2349854256645719E-2</v>
      </c>
      <c r="U405">
        <f t="shared" si="39"/>
        <v>1.8908665137023221E-2</v>
      </c>
      <c r="V405">
        <f t="shared" si="40"/>
        <v>53.108407144546391</v>
      </c>
    </row>
    <row r="406" spans="1:22" x14ac:dyDescent="0.4">
      <c r="A406">
        <v>99</v>
      </c>
      <c r="B406" t="s">
        <v>17</v>
      </c>
      <c r="C406" t="s">
        <v>18</v>
      </c>
      <c r="E406">
        <f t="shared" si="29"/>
        <v>0.9126637554585153</v>
      </c>
      <c r="F406">
        <f t="shared" si="30"/>
        <v>0</v>
      </c>
      <c r="G406">
        <f t="shared" si="31"/>
        <v>0.86221294363256784</v>
      </c>
      <c r="H406">
        <f t="shared" si="32"/>
        <v>0.77509529860228721</v>
      </c>
      <c r="I406">
        <f t="shared" si="33"/>
        <v>0.38775510204081631</v>
      </c>
      <c r="L406">
        <f t="shared" si="34"/>
        <v>0.55798642416076016</v>
      </c>
      <c r="M406">
        <f t="shared" si="35"/>
        <v>0.82811286542504803</v>
      </c>
      <c r="O406">
        <f t="shared" si="36"/>
        <v>0.9970942755097153</v>
      </c>
      <c r="Q406">
        <f t="shared" si="37"/>
        <v>0.10295855787865887</v>
      </c>
      <c r="R406">
        <f t="shared" si="38"/>
        <v>0.54766788359925689</v>
      </c>
      <c r="T406">
        <v>7.3584269568366641E-3</v>
      </c>
      <c r="U406">
        <f t="shared" si="39"/>
        <v>8.8395525044869232E-3</v>
      </c>
      <c r="V406">
        <f t="shared" si="40"/>
        <v>20.128290412316392</v>
      </c>
    </row>
    <row r="407" spans="1:22" x14ac:dyDescent="0.4">
      <c r="A407">
        <v>100</v>
      </c>
      <c r="B407" t="s">
        <v>17</v>
      </c>
      <c r="C407" t="s">
        <v>18</v>
      </c>
      <c r="E407">
        <f t="shared" si="29"/>
        <v>0.92576419213973815</v>
      </c>
      <c r="F407">
        <f t="shared" si="30"/>
        <v>0</v>
      </c>
      <c r="G407">
        <f t="shared" si="31"/>
        <v>0.93006263048016702</v>
      </c>
      <c r="H407">
        <f t="shared" si="32"/>
        <v>0.83100381194409145</v>
      </c>
      <c r="I407">
        <f t="shared" si="33"/>
        <v>0.69387755102040816</v>
      </c>
      <c r="L407">
        <f t="shared" si="34"/>
        <v>0.62074081288957494</v>
      </c>
      <c r="M407">
        <f t="shared" si="35"/>
        <v>0.87320790102315227</v>
      </c>
      <c r="O407">
        <f t="shared" si="36"/>
        <v>0.86201291128498048</v>
      </c>
      <c r="Q407">
        <f t="shared" si="37"/>
        <v>7.7108152476120621E-3</v>
      </c>
      <c r="R407">
        <f t="shared" si="38"/>
        <v>0.44228903705112621</v>
      </c>
      <c r="T407">
        <v>7.3039309901631808E-3</v>
      </c>
      <c r="U407">
        <f t="shared" si="39"/>
        <v>9.1460265589712736E-3</v>
      </c>
      <c r="V407">
        <f t="shared" si="40"/>
        <v>25.220604785135542</v>
      </c>
    </row>
    <row r="408" spans="1:22" x14ac:dyDescent="0.4">
      <c r="A408">
        <v>101</v>
      </c>
      <c r="B408" t="s">
        <v>17</v>
      </c>
      <c r="C408" t="s">
        <v>18</v>
      </c>
      <c r="E408">
        <f t="shared" si="29"/>
        <v>0.8646288209606986</v>
      </c>
      <c r="F408">
        <f t="shared" si="30"/>
        <v>6.7010309278350513E-2</v>
      </c>
      <c r="G408">
        <f t="shared" si="31"/>
        <v>0.68371607515657618</v>
      </c>
      <c r="H408">
        <f t="shared" si="32"/>
        <v>0.58449809402795416</v>
      </c>
      <c r="I408">
        <f t="shared" si="33"/>
        <v>0.59183673469387754</v>
      </c>
      <c r="L408">
        <f t="shared" si="34"/>
        <v>0.63119305628186728</v>
      </c>
      <c r="M408">
        <f t="shared" si="35"/>
        <v>0.6953316555725213</v>
      </c>
      <c r="O408">
        <f t="shared" si="36"/>
        <v>0.99413963825740193</v>
      </c>
      <c r="Q408">
        <f t="shared" si="37"/>
        <v>4.2324692016136402E-2</v>
      </c>
      <c r="R408">
        <f t="shared" si="38"/>
        <v>5.0891094164819906E-2</v>
      </c>
      <c r="T408">
        <v>1.2967485631268169E-2</v>
      </c>
      <c r="U408">
        <f t="shared" si="39"/>
        <v>1.8663645312472686E-2</v>
      </c>
      <c r="V408">
        <f t="shared" si="40"/>
        <v>43.926477677904749</v>
      </c>
    </row>
    <row r="409" spans="1:22" x14ac:dyDescent="0.4">
      <c r="A409">
        <v>102</v>
      </c>
      <c r="B409" t="s">
        <v>17</v>
      </c>
      <c r="C409" t="s">
        <v>18</v>
      </c>
      <c r="E409">
        <f t="shared" si="29"/>
        <v>0.94759825327510938</v>
      </c>
      <c r="F409">
        <f t="shared" si="30"/>
        <v>5.1546391752577319E-3</v>
      </c>
      <c r="G409">
        <f t="shared" si="31"/>
        <v>0.73695198329853862</v>
      </c>
      <c r="H409">
        <f t="shared" si="32"/>
        <v>0.76810673443456168</v>
      </c>
      <c r="I409">
        <f t="shared" si="33"/>
        <v>0.69387755102040816</v>
      </c>
      <c r="L409">
        <f t="shared" si="34"/>
        <v>0.59061776429782942</v>
      </c>
      <c r="M409">
        <f t="shared" si="35"/>
        <v>0.81613918982938682</v>
      </c>
      <c r="O409">
        <f t="shared" si="36"/>
        <v>0.47057071966812575</v>
      </c>
      <c r="Q409">
        <f t="shared" si="37"/>
        <v>1.6768356557842867E-2</v>
      </c>
      <c r="R409">
        <f t="shared" si="38"/>
        <v>0.53423769664155329</v>
      </c>
      <c r="T409">
        <v>1.6567364228798204E-2</v>
      </c>
      <c r="U409">
        <f t="shared" si="39"/>
        <v>2.2068487390489628E-2</v>
      </c>
      <c r="V409">
        <f t="shared" si="40"/>
        <v>33.204576695000782</v>
      </c>
    </row>
    <row r="410" spans="1:22" x14ac:dyDescent="0.4">
      <c r="A410">
        <v>103</v>
      </c>
      <c r="B410" t="s">
        <v>17</v>
      </c>
      <c r="C410" t="s">
        <v>18</v>
      </c>
      <c r="E410">
        <f t="shared" si="29"/>
        <v>0.89082969432314407</v>
      </c>
      <c r="F410">
        <f t="shared" si="30"/>
        <v>1.804123711340206E-2</v>
      </c>
      <c r="G410">
        <f t="shared" si="31"/>
        <v>0.51461377870563674</v>
      </c>
      <c r="H410">
        <f t="shared" si="32"/>
        <v>0.68614993646759848</v>
      </c>
      <c r="I410">
        <f t="shared" si="33"/>
        <v>0.65306122448979587</v>
      </c>
      <c r="L410">
        <f t="shared" si="34"/>
        <v>0.66831597486753247</v>
      </c>
      <c r="M410">
        <f t="shared" si="35"/>
        <v>0.74845808965686289</v>
      </c>
      <c r="O410">
        <f t="shared" si="36"/>
        <v>0.44283956536008501</v>
      </c>
      <c r="Q410">
        <f t="shared" si="37"/>
        <v>6.7914500465107094E-2</v>
      </c>
      <c r="R410">
        <f t="shared" si="38"/>
        <v>0.79970312925280784</v>
      </c>
      <c r="T410">
        <v>2.1996991067065371E-2</v>
      </c>
      <c r="U410">
        <f t="shared" si="39"/>
        <v>3.2154727789316634E-2</v>
      </c>
      <c r="V410">
        <f t="shared" si="40"/>
        <v>46.177846284893782</v>
      </c>
    </row>
    <row r="411" spans="1:22" x14ac:dyDescent="0.4">
      <c r="A411">
        <v>104</v>
      </c>
      <c r="B411" t="s">
        <v>17</v>
      </c>
      <c r="C411" t="s">
        <v>18</v>
      </c>
      <c r="E411">
        <f t="shared" si="29"/>
        <v>0.88646288209606983</v>
      </c>
      <c r="F411">
        <f t="shared" si="30"/>
        <v>2.0618556701030927E-2</v>
      </c>
      <c r="G411">
        <f t="shared" si="31"/>
        <v>0.54906054279749483</v>
      </c>
      <c r="H411">
        <f t="shared" si="32"/>
        <v>0.73316391359593402</v>
      </c>
      <c r="I411">
        <f t="shared" si="33"/>
        <v>0.77551020408163263</v>
      </c>
      <c r="L411">
        <f t="shared" si="34"/>
        <v>0.72707071249578648</v>
      </c>
      <c r="M411">
        <f t="shared" si="35"/>
        <v>0.78725395823606981</v>
      </c>
      <c r="O411">
        <f t="shared" si="36"/>
        <v>0.4504552824205259</v>
      </c>
      <c r="Q411">
        <f t="shared" si="37"/>
        <v>1.9697608748494959E-2</v>
      </c>
      <c r="R411">
        <f t="shared" si="38"/>
        <v>0.72964164765601791</v>
      </c>
      <c r="T411">
        <v>1.8349604081342789E-2</v>
      </c>
      <c r="U411">
        <f t="shared" si="39"/>
        <v>2.7204277788733865E-2</v>
      </c>
      <c r="V411">
        <f t="shared" si="40"/>
        <v>48.255393784731233</v>
      </c>
    </row>
    <row r="412" spans="1:22" x14ac:dyDescent="0.4">
      <c r="A412">
        <v>105</v>
      </c>
      <c r="B412" t="s">
        <v>17</v>
      </c>
      <c r="C412" t="s">
        <v>18</v>
      </c>
      <c r="E412">
        <f t="shared" si="29"/>
        <v>0.85152838427947608</v>
      </c>
      <c r="F412">
        <f t="shared" si="30"/>
        <v>5.9278350515463915E-2</v>
      </c>
      <c r="G412">
        <f t="shared" si="31"/>
        <v>0.325678496868476</v>
      </c>
      <c r="H412">
        <f t="shared" si="32"/>
        <v>0.41232528589580686</v>
      </c>
      <c r="I412">
        <f t="shared" si="33"/>
        <v>0.83673469387755106</v>
      </c>
      <c r="L412">
        <f t="shared" si="34"/>
        <v>0.74609380114518586</v>
      </c>
      <c r="M412">
        <f t="shared" si="35"/>
        <v>0.57472431749983943</v>
      </c>
      <c r="O412">
        <f t="shared" si="36"/>
        <v>0.44256745478029563</v>
      </c>
      <c r="Q412">
        <f t="shared" si="37"/>
        <v>0.16335051138770587</v>
      </c>
      <c r="R412">
        <f t="shared" si="38"/>
        <v>0.79597510000415284</v>
      </c>
      <c r="T412">
        <v>6.1260052325900316E-2</v>
      </c>
      <c r="U412">
        <f t="shared" si="39"/>
        <v>0.11371750029681083</v>
      </c>
      <c r="V412">
        <f t="shared" si="40"/>
        <v>85.630759327203293</v>
      </c>
    </row>
    <row r="413" spans="1:22" x14ac:dyDescent="0.4">
      <c r="A413">
        <v>106</v>
      </c>
      <c r="B413" t="s">
        <v>17</v>
      </c>
      <c r="C413" t="s">
        <v>18</v>
      </c>
      <c r="E413">
        <f t="shared" si="29"/>
        <v>0.82096069868995625</v>
      </c>
      <c r="F413">
        <f t="shared" si="30"/>
        <v>0.14948453608247422</v>
      </c>
      <c r="G413">
        <f t="shared" si="31"/>
        <v>0</v>
      </c>
      <c r="H413">
        <f t="shared" si="32"/>
        <v>0.21092757306226173</v>
      </c>
      <c r="I413">
        <f t="shared" si="33"/>
        <v>1</v>
      </c>
      <c r="L413">
        <f t="shared" si="34"/>
        <v>0.7315325416111581</v>
      </c>
      <c r="M413">
        <f t="shared" si="35"/>
        <v>0.42368151623112066</v>
      </c>
      <c r="O413">
        <f t="shared" si="36"/>
        <v>0.47152117064167259</v>
      </c>
      <c r="Q413">
        <f t="shared" si="37"/>
        <v>7.410653200678112E-2</v>
      </c>
      <c r="R413">
        <f t="shared" si="38"/>
        <v>0.85674135616249691</v>
      </c>
      <c r="T413">
        <v>0.28134967300258318</v>
      </c>
      <c r="U413">
        <f t="shared" si="39"/>
        <v>0.74731490293839986</v>
      </c>
      <c r="V413">
        <f t="shared" si="40"/>
        <v>165.617832415799</v>
      </c>
    </row>
    <row r="414" spans="1:22" x14ac:dyDescent="0.4">
      <c r="A414">
        <v>107</v>
      </c>
      <c r="B414" t="s">
        <v>17</v>
      </c>
      <c r="C414" t="s">
        <v>18</v>
      </c>
      <c r="E414">
        <f t="shared" si="29"/>
        <v>0.86026200873362468</v>
      </c>
      <c r="F414">
        <f t="shared" si="30"/>
        <v>0.13144329896907217</v>
      </c>
      <c r="G414">
        <f t="shared" si="31"/>
        <v>0</v>
      </c>
      <c r="H414">
        <f t="shared" si="32"/>
        <v>0.19567979669631511</v>
      </c>
      <c r="I414">
        <f t="shared" si="33"/>
        <v>1</v>
      </c>
      <c r="L414">
        <f t="shared" si="34"/>
        <v>0.74552378631769545</v>
      </c>
      <c r="M414">
        <f t="shared" si="35"/>
        <v>0.42765484707788204</v>
      </c>
      <c r="O414">
        <f t="shared" si="36"/>
        <v>0.47006141268297891</v>
      </c>
      <c r="Q414">
        <f t="shared" si="37"/>
        <v>0.16722835488121501</v>
      </c>
      <c r="R414">
        <f t="shared" si="38"/>
        <v>0.44451291751425437</v>
      </c>
      <c r="T414">
        <v>0.34557926976587783</v>
      </c>
      <c r="U414">
        <f t="shared" si="39"/>
        <v>0.89784239531937715</v>
      </c>
      <c r="V414">
        <f t="shared" si="40"/>
        <v>159.80794389884704</v>
      </c>
    </row>
    <row r="415" spans="1:22" x14ac:dyDescent="0.4">
      <c r="A415">
        <v>108</v>
      </c>
      <c r="B415" t="s">
        <v>17</v>
      </c>
      <c r="C415" t="s">
        <v>18</v>
      </c>
      <c r="E415">
        <f t="shared" si="29"/>
        <v>0.86899563318777295</v>
      </c>
      <c r="F415">
        <f t="shared" si="30"/>
        <v>2.5773195876288659E-3</v>
      </c>
      <c r="G415">
        <f t="shared" si="31"/>
        <v>0.15970772442588727</v>
      </c>
      <c r="H415">
        <f t="shared" si="32"/>
        <v>0.40025412960609907</v>
      </c>
      <c r="I415">
        <f t="shared" si="33"/>
        <v>0.79591836734693877</v>
      </c>
      <c r="L415">
        <f t="shared" si="34"/>
        <v>0.71805882087738226</v>
      </c>
      <c r="M415">
        <f t="shared" si="35"/>
        <v>0.57792003595584196</v>
      </c>
      <c r="O415">
        <f t="shared" si="36"/>
        <v>0.25492526507530522</v>
      </c>
      <c r="Q415">
        <f t="shared" si="37"/>
        <v>0.48427653401899023</v>
      </c>
      <c r="R415">
        <f t="shared" si="38"/>
        <v>0.7019762907451832</v>
      </c>
      <c r="T415">
        <v>0.1102957852604436</v>
      </c>
      <c r="U415">
        <f t="shared" si="39"/>
        <v>0.20965099217271557</v>
      </c>
      <c r="V415">
        <f t="shared" si="40"/>
        <v>90.08069227456204</v>
      </c>
    </row>
    <row r="416" spans="1:22" x14ac:dyDescent="0.4">
      <c r="A416">
        <v>109</v>
      </c>
      <c r="B416" t="s">
        <v>17</v>
      </c>
      <c r="C416" t="s">
        <v>18</v>
      </c>
      <c r="E416">
        <f t="shared" si="29"/>
        <v>0.7947598253275111</v>
      </c>
      <c r="F416">
        <f t="shared" si="30"/>
        <v>1</v>
      </c>
      <c r="G416">
        <f t="shared" si="31"/>
        <v>0.30271398747390399</v>
      </c>
      <c r="H416">
        <f t="shared" si="32"/>
        <v>0.36086404066073691</v>
      </c>
      <c r="I416">
        <f t="shared" si="33"/>
        <v>0.8571428571428571</v>
      </c>
      <c r="L416">
        <f t="shared" si="34"/>
        <v>0.74840812986027161</v>
      </c>
      <c r="M416">
        <f t="shared" si="35"/>
        <v>0.51510000624266294</v>
      </c>
      <c r="O416">
        <f t="shared" si="36"/>
        <v>0.28523235121564677</v>
      </c>
      <c r="Q416">
        <f t="shared" si="37"/>
        <v>0.11165414690583389</v>
      </c>
      <c r="R416">
        <f t="shared" si="38"/>
        <v>0.2147749789170654</v>
      </c>
      <c r="T416">
        <v>0.12912542733972529</v>
      </c>
      <c r="U416">
        <f t="shared" si="39"/>
        <v>0.4032158095564532</v>
      </c>
      <c r="V416">
        <f t="shared" si="40"/>
        <v>212.26677646967548</v>
      </c>
    </row>
    <row r="417" spans="1:22" x14ac:dyDescent="0.4">
      <c r="A417">
        <v>110</v>
      </c>
      <c r="B417" t="s">
        <v>17</v>
      </c>
      <c r="C417" t="s">
        <v>18</v>
      </c>
      <c r="E417">
        <f t="shared" si="29"/>
        <v>0.7860262008733625</v>
      </c>
      <c r="F417">
        <f t="shared" si="30"/>
        <v>2.5773195876288659E-3</v>
      </c>
      <c r="G417">
        <f t="shared" si="31"/>
        <v>0</v>
      </c>
      <c r="H417">
        <f t="shared" si="32"/>
        <v>0.29796696315120708</v>
      </c>
      <c r="I417">
        <f t="shared" si="33"/>
        <v>0.97959183673469385</v>
      </c>
      <c r="L417">
        <f t="shared" si="34"/>
        <v>0.77484777944610717</v>
      </c>
      <c r="M417">
        <f t="shared" si="35"/>
        <v>0.46877334736030596</v>
      </c>
      <c r="O417">
        <f t="shared" si="36"/>
        <v>0.11663704983737673</v>
      </c>
      <c r="Q417">
        <f t="shared" si="37"/>
        <v>0.73851835721953762</v>
      </c>
      <c r="R417">
        <f t="shared" si="38"/>
        <v>0.70552212825755545</v>
      </c>
      <c r="T417">
        <v>0.48017154888656199</v>
      </c>
      <c r="U417">
        <f t="shared" si="39"/>
        <v>1.1422734423218777</v>
      </c>
      <c r="V417">
        <f t="shared" si="40"/>
        <v>137.88861396944901</v>
      </c>
    </row>
    <row r="418" spans="1:22" x14ac:dyDescent="0.4">
      <c r="A418">
        <v>111</v>
      </c>
      <c r="B418" t="s">
        <v>17</v>
      </c>
      <c r="C418" t="s">
        <v>18</v>
      </c>
      <c r="E418">
        <f t="shared" si="29"/>
        <v>0.76419213973799127</v>
      </c>
      <c r="F418">
        <f t="shared" si="30"/>
        <v>7.2164948453608241E-2</v>
      </c>
      <c r="G418">
        <f t="shared" si="31"/>
        <v>4.1753653444676408E-2</v>
      </c>
      <c r="H418">
        <f t="shared" si="32"/>
        <v>0.2649301143583227</v>
      </c>
      <c r="I418">
        <f t="shared" si="33"/>
        <v>0.95918367346938771</v>
      </c>
      <c r="L418">
        <f t="shared" si="34"/>
        <v>0.79807890100431933</v>
      </c>
      <c r="M418">
        <f t="shared" si="35"/>
        <v>0.44265256293893013</v>
      </c>
      <c r="O418">
        <f t="shared" si="36"/>
        <v>0.24234407225488871</v>
      </c>
      <c r="Q418">
        <f t="shared" si="37"/>
        <v>8.2792040145840975E-2</v>
      </c>
      <c r="R418">
        <f t="shared" si="38"/>
        <v>0.83289505347106574</v>
      </c>
      <c r="T418">
        <v>0.29984859961088522</v>
      </c>
      <c r="U418">
        <f t="shared" si="39"/>
        <v>0.73509337611050507</v>
      </c>
      <c r="V418">
        <f t="shared" si="40"/>
        <v>145.15484716768356</v>
      </c>
    </row>
    <row r="419" spans="1:22" x14ac:dyDescent="0.4">
      <c r="A419">
        <v>112</v>
      </c>
      <c r="B419" t="s">
        <v>17</v>
      </c>
      <c r="C419" t="s">
        <v>18</v>
      </c>
      <c r="E419">
        <f t="shared" si="29"/>
        <v>0.76855895196506563</v>
      </c>
      <c r="F419">
        <f t="shared" si="30"/>
        <v>0</v>
      </c>
      <c r="G419">
        <f t="shared" si="31"/>
        <v>0.53235908141962418</v>
      </c>
      <c r="H419">
        <f t="shared" si="32"/>
        <v>0.69250317662007621</v>
      </c>
      <c r="I419">
        <f t="shared" si="33"/>
        <v>0.73469387755102045</v>
      </c>
      <c r="L419">
        <f t="shared" si="34"/>
        <v>0.78712757941705735</v>
      </c>
      <c r="M419">
        <f t="shared" si="35"/>
        <v>0.69958859698466225</v>
      </c>
      <c r="O419">
        <f t="shared" si="36"/>
        <v>0.17579079612982271</v>
      </c>
      <c r="Q419">
        <f t="shared" si="37"/>
        <v>0.26804180608618833</v>
      </c>
      <c r="R419">
        <f t="shared" si="38"/>
        <v>0.18068613001785888</v>
      </c>
      <c r="T419">
        <v>5.4486130553756298E-2</v>
      </c>
      <c r="U419">
        <f t="shared" si="39"/>
        <v>8.3600321529094468E-2</v>
      </c>
      <c r="V419">
        <f t="shared" si="40"/>
        <v>53.434132098285005</v>
      </c>
    </row>
    <row r="420" spans="1:22" x14ac:dyDescent="0.4">
      <c r="A420">
        <v>113</v>
      </c>
      <c r="B420" t="s">
        <v>17</v>
      </c>
      <c r="C420" t="s">
        <v>18</v>
      </c>
      <c r="E420">
        <f t="shared" si="29"/>
        <v>0.78165938864628814</v>
      </c>
      <c r="F420">
        <f t="shared" si="30"/>
        <v>0</v>
      </c>
      <c r="G420">
        <f t="shared" si="31"/>
        <v>1</v>
      </c>
      <c r="H420">
        <f t="shared" si="32"/>
        <v>0.86912325285895808</v>
      </c>
      <c r="I420">
        <f t="shared" si="33"/>
        <v>0.40816326530612246</v>
      </c>
      <c r="L420">
        <f t="shared" si="34"/>
        <v>0.73909593797732531</v>
      </c>
      <c r="M420">
        <f t="shared" si="35"/>
        <v>0.80780996468721267</v>
      </c>
      <c r="O420">
        <f t="shared" si="36"/>
        <v>0.11016774994512439</v>
      </c>
      <c r="Q420">
        <f t="shared" si="37"/>
        <v>1.9517914903824606E-2</v>
      </c>
      <c r="R420">
        <f t="shared" si="38"/>
        <v>0.49238198472452616</v>
      </c>
      <c r="T420">
        <v>5.405978830900602E-2</v>
      </c>
      <c r="U420">
        <f t="shared" si="39"/>
        <v>6.3710391524017765E-2</v>
      </c>
      <c r="V420">
        <f t="shared" si="40"/>
        <v>17.851722170735943</v>
      </c>
    </row>
    <row r="421" spans="1:22" x14ac:dyDescent="0.4">
      <c r="A421">
        <v>114</v>
      </c>
      <c r="B421" t="s">
        <v>17</v>
      </c>
      <c r="C421" t="s">
        <v>18</v>
      </c>
      <c r="E421">
        <f t="shared" si="29"/>
        <v>0.79912663755458513</v>
      </c>
      <c r="F421">
        <f t="shared" si="30"/>
        <v>0</v>
      </c>
      <c r="G421">
        <f t="shared" si="31"/>
        <v>0.86534446764091866</v>
      </c>
      <c r="H421">
        <f t="shared" si="32"/>
        <v>0.82909783989834818</v>
      </c>
      <c r="I421">
        <f t="shared" si="33"/>
        <v>0.32653061224489793</v>
      </c>
      <c r="L421">
        <f t="shared" si="34"/>
        <v>0.75077797286927861</v>
      </c>
      <c r="M421">
        <f t="shared" si="35"/>
        <v>0.81030338773601529</v>
      </c>
      <c r="O421">
        <f t="shared" si="36"/>
        <v>8.2378118055321959E-3</v>
      </c>
      <c r="Q421">
        <f t="shared" si="37"/>
        <v>4.5220021077899478E-2</v>
      </c>
      <c r="R421">
        <f t="shared" si="38"/>
        <v>0.6346276782908542</v>
      </c>
      <c r="T421">
        <v>0.51851907062766656</v>
      </c>
      <c r="U421">
        <f t="shared" si="39"/>
        <v>0.62216738749456302</v>
      </c>
      <c r="V421">
        <f t="shared" si="40"/>
        <v>19.989296968659286</v>
      </c>
    </row>
    <row r="422" spans="1:22" x14ac:dyDescent="0.4">
      <c r="A422">
        <v>115</v>
      </c>
      <c r="B422" t="s">
        <v>17</v>
      </c>
      <c r="C422" t="s">
        <v>18</v>
      </c>
      <c r="E422">
        <f t="shared" si="29"/>
        <v>0.83842794759825345</v>
      </c>
      <c r="F422">
        <f t="shared" si="30"/>
        <v>0</v>
      </c>
      <c r="G422">
        <f t="shared" si="31"/>
        <v>0.66388308977035493</v>
      </c>
      <c r="H422">
        <f t="shared" si="32"/>
        <v>0.67280813214739521</v>
      </c>
      <c r="I422">
        <f t="shared" si="33"/>
        <v>0.32653061224489793</v>
      </c>
      <c r="L422">
        <f t="shared" si="34"/>
        <v>0.89870919618898659</v>
      </c>
      <c r="M422">
        <f t="shared" si="35"/>
        <v>0.73909660612276218</v>
      </c>
      <c r="O422">
        <f t="shared" si="36"/>
        <v>0.91400273093382256</v>
      </c>
      <c r="Q422">
        <f t="shared" si="37"/>
        <v>4.6838392129884131E-2</v>
      </c>
      <c r="R422">
        <f t="shared" si="38"/>
        <v>0.95871954750926669</v>
      </c>
      <c r="T422">
        <v>1.0630033487232184E-2</v>
      </c>
      <c r="U422">
        <f t="shared" si="39"/>
        <v>1.3810301268953462E-2</v>
      </c>
      <c r="V422">
        <f t="shared" si="40"/>
        <v>29.917758824947477</v>
      </c>
    </row>
    <row r="423" spans="1:22" x14ac:dyDescent="0.4">
      <c r="A423">
        <v>116</v>
      </c>
      <c r="B423" t="s">
        <v>17</v>
      </c>
      <c r="C423" t="s">
        <v>18</v>
      </c>
      <c r="E423">
        <f t="shared" si="29"/>
        <v>0.84279475982532748</v>
      </c>
      <c r="F423">
        <f t="shared" si="30"/>
        <v>0</v>
      </c>
      <c r="G423">
        <f t="shared" si="31"/>
        <v>0.62317327766179542</v>
      </c>
      <c r="H423">
        <f t="shared" si="32"/>
        <v>0.66518424396442188</v>
      </c>
      <c r="I423">
        <f t="shared" si="33"/>
        <v>0.32653061224489793</v>
      </c>
      <c r="L423">
        <f t="shared" si="34"/>
        <v>0.82808130398466884</v>
      </c>
      <c r="M423">
        <f t="shared" si="35"/>
        <v>0.73475735886989113</v>
      </c>
      <c r="O423">
        <f t="shared" si="36"/>
        <v>0.81608724430959378</v>
      </c>
      <c r="Q423">
        <f t="shared" si="37"/>
        <v>7.2475717828172619E-3</v>
      </c>
      <c r="R423">
        <f t="shared" si="38"/>
        <v>0.48176068533946304</v>
      </c>
      <c r="T423">
        <v>1.2216246073594762E-2</v>
      </c>
      <c r="U423">
        <f t="shared" si="39"/>
        <v>1.6054482069096421E-2</v>
      </c>
      <c r="V423">
        <f t="shared" si="40"/>
        <v>31.419111668010274</v>
      </c>
    </row>
    <row r="424" spans="1:22" x14ac:dyDescent="0.4">
      <c r="A424">
        <v>117</v>
      </c>
      <c r="B424" t="s">
        <v>17</v>
      </c>
      <c r="C424" t="s">
        <v>18</v>
      </c>
      <c r="E424">
        <f t="shared" si="29"/>
        <v>0.8646288209606986</v>
      </c>
      <c r="F424">
        <f t="shared" si="30"/>
        <v>0</v>
      </c>
      <c r="G424">
        <f t="shared" si="31"/>
        <v>0.65135699373695199</v>
      </c>
      <c r="H424">
        <f t="shared" si="32"/>
        <v>0.65692503176620076</v>
      </c>
      <c r="I424">
        <f t="shared" si="33"/>
        <v>0.81632653061224492</v>
      </c>
      <c r="L424">
        <f t="shared" si="34"/>
        <v>0.83693986405231291</v>
      </c>
      <c r="M424">
        <f t="shared" si="35"/>
        <v>0.74516909705826562</v>
      </c>
      <c r="O424">
        <f t="shared" si="36"/>
        <v>0.76328795940641458</v>
      </c>
      <c r="Q424">
        <f t="shared" si="37"/>
        <v>0.38006012575106557</v>
      </c>
      <c r="R424">
        <f t="shared" si="38"/>
        <v>5.9073173036397281E-2</v>
      </c>
      <c r="T424">
        <v>1.3143474200476964E-2</v>
      </c>
      <c r="U424">
        <f t="shared" si="39"/>
        <v>1.9578644484523105E-2</v>
      </c>
      <c r="V424">
        <f t="shared" si="40"/>
        <v>48.960953442679681</v>
      </c>
    </row>
    <row r="425" spans="1:22" x14ac:dyDescent="0.4">
      <c r="A425">
        <v>118</v>
      </c>
      <c r="B425" t="s">
        <v>17</v>
      </c>
      <c r="C425" t="s">
        <v>18</v>
      </c>
      <c r="E425">
        <f t="shared" si="29"/>
        <v>0.83406113537117921</v>
      </c>
      <c r="F425">
        <f t="shared" si="30"/>
        <v>1.5463917525773196E-2</v>
      </c>
      <c r="G425">
        <f t="shared" si="31"/>
        <v>0.69728601252609601</v>
      </c>
      <c r="H425">
        <f t="shared" si="32"/>
        <v>0.62071156289707752</v>
      </c>
      <c r="I425">
        <f t="shared" si="33"/>
        <v>0.34693877551020408</v>
      </c>
      <c r="L425">
        <f t="shared" si="34"/>
        <v>0.86576651331042509</v>
      </c>
      <c r="M425">
        <f t="shared" si="35"/>
        <v>0.70205527516725663</v>
      </c>
      <c r="O425">
        <f t="shared" si="36"/>
        <v>0.11894820386834827</v>
      </c>
      <c r="Q425">
        <f t="shared" si="37"/>
        <v>0.39926230207418839</v>
      </c>
      <c r="R425">
        <f t="shared" si="38"/>
        <v>0.30937850917626597</v>
      </c>
      <c r="T425">
        <v>9.4020711370215351E-2</v>
      </c>
      <c r="U425">
        <f t="shared" si="39"/>
        <v>0.12404913655702937</v>
      </c>
      <c r="V425">
        <f t="shared" si="40"/>
        <v>31.938096137748079</v>
      </c>
    </row>
    <row r="426" spans="1:22" x14ac:dyDescent="0.4">
      <c r="A426">
        <v>119</v>
      </c>
      <c r="B426" t="s">
        <v>17</v>
      </c>
      <c r="C426" t="s">
        <v>18</v>
      </c>
      <c r="E426">
        <f t="shared" si="29"/>
        <v>0.86899563318777295</v>
      </c>
      <c r="F426">
        <f t="shared" si="30"/>
        <v>0</v>
      </c>
      <c r="G426">
        <f t="shared" si="31"/>
        <v>0.90605427974947805</v>
      </c>
      <c r="H426">
        <f t="shared" si="32"/>
        <v>0.80876747141041938</v>
      </c>
      <c r="I426">
        <f t="shared" si="33"/>
        <v>8.1632653061224483E-2</v>
      </c>
      <c r="L426">
        <f t="shared" si="34"/>
        <v>0.93404190825187783</v>
      </c>
      <c r="M426">
        <f t="shared" si="35"/>
        <v>0.82886990138227656</v>
      </c>
      <c r="O426">
        <f t="shared" si="36"/>
        <v>0.17862418663137225</v>
      </c>
      <c r="Q426">
        <f t="shared" si="37"/>
        <v>4.5964376859070913E-2</v>
      </c>
      <c r="R426">
        <f t="shared" si="38"/>
        <v>0.9211434716345932</v>
      </c>
      <c r="T426">
        <v>3.7222539481849087E-2</v>
      </c>
      <c r="U426">
        <f t="shared" si="39"/>
        <v>4.1338307625610457E-2</v>
      </c>
      <c r="V426">
        <f t="shared" si="40"/>
        <v>11.057193305600094</v>
      </c>
    </row>
    <row r="427" spans="1:22" x14ac:dyDescent="0.4">
      <c r="A427">
        <v>120</v>
      </c>
      <c r="B427" t="s">
        <v>17</v>
      </c>
      <c r="C427" t="s">
        <v>18</v>
      </c>
      <c r="E427">
        <f t="shared" si="29"/>
        <v>0.86899563318777295</v>
      </c>
      <c r="F427">
        <f t="shared" si="30"/>
        <v>0</v>
      </c>
      <c r="G427">
        <f t="shared" si="31"/>
        <v>0.48434237995824636</v>
      </c>
      <c r="H427">
        <f t="shared" si="32"/>
        <v>0.54637865311308764</v>
      </c>
      <c r="I427">
        <f t="shared" si="33"/>
        <v>0.40816326530612246</v>
      </c>
      <c r="L427">
        <f t="shared" si="34"/>
        <v>0.88599026647626655</v>
      </c>
      <c r="M427">
        <f t="shared" si="35"/>
        <v>0.67492644600482421</v>
      </c>
      <c r="O427">
        <f t="shared" si="36"/>
        <v>0.95689598983479573</v>
      </c>
      <c r="Q427">
        <f t="shared" si="37"/>
        <v>6.0767745450736009E-2</v>
      </c>
      <c r="R427">
        <f t="shared" si="38"/>
        <v>0.802602854127064</v>
      </c>
      <c r="T427">
        <v>1.5369942318139106E-2</v>
      </c>
      <c r="U427">
        <f t="shared" si="39"/>
        <v>2.2010177925309741E-2</v>
      </c>
      <c r="V427">
        <f t="shared" si="40"/>
        <v>43.202736026758174</v>
      </c>
    </row>
    <row r="428" spans="1:22" x14ac:dyDescent="0.4">
      <c r="A428">
        <v>121</v>
      </c>
      <c r="B428" t="s">
        <v>17</v>
      </c>
      <c r="C428" t="s">
        <v>18</v>
      </c>
      <c r="E428">
        <f t="shared" si="29"/>
        <v>0.86026200873362468</v>
      </c>
      <c r="F428">
        <f t="shared" si="30"/>
        <v>0</v>
      </c>
      <c r="G428">
        <f t="shared" si="31"/>
        <v>0.49373695198329853</v>
      </c>
      <c r="H428">
        <f t="shared" si="32"/>
        <v>0.5203303684879288</v>
      </c>
      <c r="I428">
        <f t="shared" si="33"/>
        <v>0.51020408163265307</v>
      </c>
      <c r="L428">
        <f t="shared" si="34"/>
        <v>0.9651507897026248</v>
      </c>
      <c r="M428">
        <f t="shared" si="35"/>
        <v>0.6538115742704832</v>
      </c>
      <c r="O428">
        <f t="shared" si="36"/>
        <v>0.45036273425148543</v>
      </c>
      <c r="Q428">
        <f t="shared" si="37"/>
        <v>0.11151995655539047</v>
      </c>
      <c r="R428">
        <f t="shared" si="38"/>
        <v>0.95470370824168027</v>
      </c>
      <c r="T428">
        <v>3.6068830508500259E-2</v>
      </c>
      <c r="U428">
        <f t="shared" si="39"/>
        <v>5.3608037534467814E-2</v>
      </c>
      <c r="V428">
        <f t="shared" si="40"/>
        <v>48.627046618087967</v>
      </c>
    </row>
    <row r="429" spans="1:22" x14ac:dyDescent="0.4">
      <c r="A429">
        <v>122</v>
      </c>
      <c r="B429" t="s">
        <v>17</v>
      </c>
      <c r="C429" t="s">
        <v>18</v>
      </c>
      <c r="E429">
        <f t="shared" si="29"/>
        <v>0.92139737991266391</v>
      </c>
      <c r="F429">
        <f t="shared" si="30"/>
        <v>0</v>
      </c>
      <c r="G429">
        <f t="shared" si="31"/>
        <v>0.97286012526096044</v>
      </c>
      <c r="H429">
        <f t="shared" si="32"/>
        <v>0.8157560355781448</v>
      </c>
      <c r="I429">
        <f t="shared" si="33"/>
        <v>0.22448979591836735</v>
      </c>
      <c r="L429">
        <f t="shared" si="34"/>
        <v>0.94042595184215516</v>
      </c>
      <c r="M429">
        <f t="shared" si="35"/>
        <v>0.85387588613840781</v>
      </c>
      <c r="O429">
        <f t="shared" si="36"/>
        <v>0.12398631374991247</v>
      </c>
      <c r="Q429">
        <f t="shared" si="37"/>
        <v>0.45396884413782018</v>
      </c>
      <c r="R429">
        <f t="shared" si="38"/>
        <v>0.3600946846201038</v>
      </c>
      <c r="T429">
        <v>5.205203774502011E-2</v>
      </c>
      <c r="U429">
        <f t="shared" si="39"/>
        <v>5.8022251922058871E-2</v>
      </c>
      <c r="V429">
        <f t="shared" si="40"/>
        <v>11.469703081143905</v>
      </c>
    </row>
    <row r="430" spans="1:22" x14ac:dyDescent="0.4">
      <c r="A430">
        <v>123</v>
      </c>
      <c r="B430" t="s">
        <v>17</v>
      </c>
      <c r="C430" t="s">
        <v>18</v>
      </c>
      <c r="E430">
        <f t="shared" si="29"/>
        <v>0.92576419213973815</v>
      </c>
      <c r="F430">
        <f t="shared" si="30"/>
        <v>0</v>
      </c>
      <c r="G430">
        <f t="shared" si="31"/>
        <v>0.74843423799582465</v>
      </c>
      <c r="H430">
        <f t="shared" si="32"/>
        <v>0.63913595933926304</v>
      </c>
      <c r="I430">
        <f t="shared" si="33"/>
        <v>0.12244897959183673</v>
      </c>
      <c r="L430">
        <f t="shared" si="34"/>
        <v>0.97507771428487289</v>
      </c>
      <c r="M430">
        <f t="shared" si="35"/>
        <v>0.73469355142880022</v>
      </c>
      <c r="O430">
        <f t="shared" si="36"/>
        <v>1.392765957442877E-2</v>
      </c>
      <c r="Q430">
        <f t="shared" si="37"/>
        <v>0.50459009287497991</v>
      </c>
      <c r="R430">
        <f t="shared" si="38"/>
        <v>0.98392655597334189</v>
      </c>
      <c r="T430">
        <v>0.61926819057948024</v>
      </c>
      <c r="U430">
        <f t="shared" si="39"/>
        <v>0.73882739566096889</v>
      </c>
      <c r="V430">
        <f t="shared" si="40"/>
        <v>19.306530982902757</v>
      </c>
    </row>
    <row r="431" spans="1:22" x14ac:dyDescent="0.4">
      <c r="A431">
        <v>124</v>
      </c>
      <c r="B431" t="s">
        <v>17</v>
      </c>
      <c r="C431" t="s">
        <v>18</v>
      </c>
      <c r="E431">
        <f t="shared" si="29"/>
        <v>0.93886462882096078</v>
      </c>
      <c r="F431">
        <f t="shared" si="30"/>
        <v>0</v>
      </c>
      <c r="G431">
        <f t="shared" si="31"/>
        <v>0.9592901878914406</v>
      </c>
      <c r="H431">
        <f t="shared" si="32"/>
        <v>0.7960609911054638</v>
      </c>
      <c r="I431">
        <f t="shared" si="33"/>
        <v>0.16326530612244897</v>
      </c>
      <c r="L431">
        <f t="shared" si="34"/>
        <v>0.93884676162179392</v>
      </c>
      <c r="M431">
        <f t="shared" si="35"/>
        <v>0.84682056355826918</v>
      </c>
      <c r="O431">
        <f t="shared" si="36"/>
        <v>0.94631645588438318</v>
      </c>
      <c r="Q431">
        <f t="shared" si="37"/>
        <v>9.9806033489371615E-2</v>
      </c>
      <c r="R431">
        <f t="shared" si="38"/>
        <v>0.57350189392466422</v>
      </c>
      <c r="T431">
        <v>7.4091669378589303E-3</v>
      </c>
      <c r="U431">
        <f t="shared" si="39"/>
        <v>8.1761728969302651E-3</v>
      </c>
      <c r="V431">
        <f t="shared" si="40"/>
        <v>10.352121439620051</v>
      </c>
    </row>
    <row r="432" spans="1:22" x14ac:dyDescent="0.4">
      <c r="A432">
        <v>125</v>
      </c>
      <c r="B432" t="s">
        <v>17</v>
      </c>
      <c r="C432" t="s">
        <v>18</v>
      </c>
      <c r="E432">
        <f t="shared" si="29"/>
        <v>0.92576419213973815</v>
      </c>
      <c r="F432">
        <f t="shared" si="30"/>
        <v>0</v>
      </c>
      <c r="G432">
        <f t="shared" si="31"/>
        <v>0.9613778705636743</v>
      </c>
      <c r="H432">
        <f t="shared" si="32"/>
        <v>0.81003811944091497</v>
      </c>
      <c r="I432">
        <f t="shared" si="33"/>
        <v>0.26530612244897961</v>
      </c>
      <c r="L432">
        <f t="shared" si="34"/>
        <v>0.99538592640020795</v>
      </c>
      <c r="M432">
        <f t="shared" si="35"/>
        <v>0.84330770145165435</v>
      </c>
      <c r="O432">
        <f t="shared" si="36"/>
        <v>0.98540666610218453</v>
      </c>
      <c r="Q432">
        <f t="shared" si="37"/>
        <v>0.1877157661369237</v>
      </c>
      <c r="R432">
        <f t="shared" si="38"/>
        <v>0.54297780085064873</v>
      </c>
      <c r="T432">
        <v>6.974894930048975E-3</v>
      </c>
      <c r="U432">
        <f t="shared" si="39"/>
        <v>7.8690130135697471E-3</v>
      </c>
      <c r="V432">
        <f t="shared" si="40"/>
        <v>12.819090358892243</v>
      </c>
    </row>
    <row r="433" spans="1:22" x14ac:dyDescent="0.4">
      <c r="A433">
        <v>126</v>
      </c>
      <c r="B433" t="s">
        <v>17</v>
      </c>
      <c r="C433" t="s">
        <v>18</v>
      </c>
      <c r="E433">
        <f t="shared" si="29"/>
        <v>0.8646288209606986</v>
      </c>
      <c r="F433">
        <f t="shared" si="30"/>
        <v>5.1546391752577319E-3</v>
      </c>
      <c r="G433">
        <f t="shared" si="31"/>
        <v>0.62317327766179542</v>
      </c>
      <c r="H433">
        <f t="shared" si="32"/>
        <v>0.62388818297331627</v>
      </c>
      <c r="I433">
        <f t="shared" si="33"/>
        <v>0.55102040816326525</v>
      </c>
      <c r="L433">
        <f t="shared" si="34"/>
        <v>0.97752005132490372</v>
      </c>
      <c r="M433">
        <f t="shared" si="35"/>
        <v>0.70599104253411815</v>
      </c>
      <c r="O433">
        <f t="shared" si="36"/>
        <v>0.87585708952917152</v>
      </c>
      <c r="Q433">
        <f t="shared" si="37"/>
        <v>0.20695558228114355</v>
      </c>
      <c r="R433">
        <f t="shared" si="38"/>
        <v>0.38017875728171274</v>
      </c>
      <c r="T433">
        <v>1.3390687483854373E-2</v>
      </c>
      <c r="U433">
        <f t="shared" si="39"/>
        <v>1.8830867823087193E-2</v>
      </c>
      <c r="V433">
        <f t="shared" si="40"/>
        <v>40.626594756932668</v>
      </c>
    </row>
    <row r="434" spans="1:22" x14ac:dyDescent="0.4">
      <c r="A434">
        <v>127</v>
      </c>
      <c r="B434" t="s">
        <v>17</v>
      </c>
      <c r="C434" t="s">
        <v>18</v>
      </c>
      <c r="E434">
        <f t="shared" si="29"/>
        <v>0.90829694323144095</v>
      </c>
      <c r="F434">
        <f t="shared" si="30"/>
        <v>0</v>
      </c>
      <c r="G434">
        <f t="shared" si="31"/>
        <v>0.87891440501043849</v>
      </c>
      <c r="H434">
        <f t="shared" si="32"/>
        <v>0.78208386277001274</v>
      </c>
      <c r="I434">
        <f t="shared" si="33"/>
        <v>0.26530612244897961</v>
      </c>
      <c r="L434">
        <f t="shared" si="34"/>
        <v>0.90230840408079704</v>
      </c>
      <c r="M434">
        <f t="shared" si="35"/>
        <v>0.82090919369297666</v>
      </c>
      <c r="O434">
        <f t="shared" si="36"/>
        <v>0.24197233803131865</v>
      </c>
      <c r="Q434">
        <f t="shared" si="37"/>
        <v>2.2738625321436952E-2</v>
      </c>
      <c r="R434">
        <f t="shared" si="38"/>
        <v>0.70261401331784457</v>
      </c>
      <c r="T434">
        <v>3.0017797963051675E-2</v>
      </c>
      <c r="U434">
        <f t="shared" si="39"/>
        <v>3.4872065594704509E-2</v>
      </c>
      <c r="V434">
        <f t="shared" si="40"/>
        <v>16.171298233227692</v>
      </c>
    </row>
    <row r="435" spans="1:22" x14ac:dyDescent="0.4">
      <c r="A435">
        <v>128</v>
      </c>
      <c r="B435" t="s">
        <v>17</v>
      </c>
      <c r="C435" t="s">
        <v>18</v>
      </c>
      <c r="E435">
        <f t="shared" si="29"/>
        <v>0.88646288209606983</v>
      </c>
      <c r="F435">
        <f t="shared" si="30"/>
        <v>5.1546391752577319E-3</v>
      </c>
      <c r="G435">
        <f t="shared" si="31"/>
        <v>0.47599164926931109</v>
      </c>
      <c r="H435">
        <f t="shared" si="32"/>
        <v>0.54574332909783985</v>
      </c>
      <c r="I435">
        <f t="shared" si="33"/>
        <v>0.61224489795918369</v>
      </c>
      <c r="L435">
        <f t="shared" si="34"/>
        <v>0.87684292805482011</v>
      </c>
      <c r="M435">
        <f t="shared" si="35"/>
        <v>0.6676001683172248</v>
      </c>
      <c r="O435">
        <f t="shared" si="36"/>
        <v>0.50597066596147433</v>
      </c>
      <c r="Q435">
        <f t="shared" si="37"/>
        <v>7.0765127057587446E-2</v>
      </c>
      <c r="R435">
        <f t="shared" si="38"/>
        <v>0.71748627519587627</v>
      </c>
      <c r="T435">
        <v>3.0301959160045976E-2</v>
      </c>
      <c r="U435">
        <f t="shared" si="39"/>
        <v>4.6040437885896152E-2</v>
      </c>
      <c r="V435">
        <f t="shared" si="40"/>
        <v>51.938815713941764</v>
      </c>
    </row>
    <row r="436" spans="1:22" x14ac:dyDescent="0.4">
      <c r="A436">
        <v>129</v>
      </c>
      <c r="B436" t="s">
        <v>17</v>
      </c>
      <c r="C436" t="s">
        <v>18</v>
      </c>
      <c r="E436">
        <f t="shared" si="29"/>
        <v>0.89082969432314407</v>
      </c>
      <c r="F436">
        <f t="shared" si="30"/>
        <v>0</v>
      </c>
      <c r="G436">
        <f t="shared" si="31"/>
        <v>0.87473903966597077</v>
      </c>
      <c r="H436">
        <f t="shared" si="32"/>
        <v>0.66899618805590855</v>
      </c>
      <c r="I436">
        <f t="shared" si="33"/>
        <v>0.36734693877551022</v>
      </c>
      <c r="L436">
        <f t="shared" si="34"/>
        <v>0.90419664766144403</v>
      </c>
      <c r="M436">
        <f t="shared" si="35"/>
        <v>0.74001585263246583</v>
      </c>
      <c r="O436">
        <f t="shared" si="36"/>
        <v>0.46620113517774137</v>
      </c>
      <c r="Q436">
        <f t="shared" si="37"/>
        <v>0.17084451663570238</v>
      </c>
      <c r="R436">
        <f t="shared" si="38"/>
        <v>0.89411277251035171</v>
      </c>
      <c r="T436">
        <v>2.1906574641474875E-2</v>
      </c>
      <c r="U436">
        <f t="shared" si="39"/>
        <v>2.6930662103171618E-2</v>
      </c>
      <c r="V436">
        <f t="shared" si="40"/>
        <v>22.93415353117247</v>
      </c>
    </row>
    <row r="437" spans="1:22" x14ac:dyDescent="0.4">
      <c r="A437">
        <v>130</v>
      </c>
      <c r="B437" t="s">
        <v>17</v>
      </c>
      <c r="C437" t="s">
        <v>18</v>
      </c>
      <c r="E437">
        <f t="shared" ref="E437:E500" si="41">($E131-$E$304)/($E$305-$E$304)</f>
        <v>0.84716157205240172</v>
      </c>
      <c r="F437">
        <f t="shared" ref="F437:F500" si="42">($F131-$F$304)/($F$305-$F$304)</f>
        <v>5.1546391752577319E-3</v>
      </c>
      <c r="G437">
        <f t="shared" ref="G437:G500" si="43">($G131-$G$304)/($G$305-$G$304)</f>
        <v>0.5751565762004176</v>
      </c>
      <c r="H437">
        <f t="shared" ref="H437:H500" si="44">($H131-$H$304)/($H$305-$H$304)</f>
        <v>0.61499364675984747</v>
      </c>
      <c r="I437">
        <f t="shared" ref="I437:I500" si="45">($I131-$I$304)/($I$305-$I$304)</f>
        <v>0.5714285714285714</v>
      </c>
      <c r="L437">
        <f t="shared" ref="L437:L500" si="46">($L131-$L$304)/($L$305-$L$304)</f>
        <v>0.81628554077661919</v>
      </c>
      <c r="M437">
        <f t="shared" ref="M437:M500" si="47">($M131-$M$304)/($M$305-$M$304)</f>
        <v>0.69133667444065294</v>
      </c>
      <c r="O437">
        <f t="shared" ref="O437:O500" si="48">($O131-$O$304)/($O$305-$O$304)</f>
        <v>0.24686114486956565</v>
      </c>
      <c r="Q437">
        <f t="shared" ref="Q437:Q500" si="49">($Q131-$Q$304)/($Q$305-$Q$304)</f>
        <v>0.21324805964139029</v>
      </c>
      <c r="R437">
        <f t="shared" ref="R437:R500" si="50">($R131-$R$304)/($R$305-$R$304)</f>
        <v>0.41937338720601092</v>
      </c>
      <c r="T437">
        <v>4.8685342255934405E-2</v>
      </c>
      <c r="U437">
        <f t="shared" ref="U437:U500" si="51">T437/((E437+(1-F437)+G437+H437+(1-I437))/5)</f>
        <v>7.0339729147310237E-2</v>
      </c>
      <c r="V437">
        <f t="shared" ref="V437:V500" si="52">ABS((T437-U437)/T437)*100</f>
        <v>44.478247225911844</v>
      </c>
    </row>
    <row r="438" spans="1:22" x14ac:dyDescent="0.4">
      <c r="A438">
        <v>131</v>
      </c>
      <c r="B438" t="s">
        <v>17</v>
      </c>
      <c r="C438" t="s">
        <v>18</v>
      </c>
      <c r="E438">
        <f t="shared" si="41"/>
        <v>0.74235807860262015</v>
      </c>
      <c r="F438">
        <f t="shared" si="42"/>
        <v>1.0309278350515464E-2</v>
      </c>
      <c r="G438">
        <f t="shared" si="43"/>
        <v>0.15031315240083509</v>
      </c>
      <c r="H438">
        <f t="shared" si="44"/>
        <v>0.27509529860228715</v>
      </c>
      <c r="I438">
        <f t="shared" si="45"/>
        <v>0.81632653061224492</v>
      </c>
      <c r="L438">
        <f t="shared" si="46"/>
        <v>0.82794719832087726</v>
      </c>
      <c r="M438">
        <f t="shared" si="47"/>
        <v>0.43814887384395368</v>
      </c>
      <c r="O438">
        <f t="shared" si="48"/>
        <v>0.22076526035966407</v>
      </c>
      <c r="Q438">
        <f t="shared" si="49"/>
        <v>1.7098041078688075E-2</v>
      </c>
      <c r="R438">
        <f t="shared" si="50"/>
        <v>5.2562104799833434E-2</v>
      </c>
      <c r="T438">
        <v>0.30813210981949535</v>
      </c>
      <c r="U438">
        <f t="shared" si="51"/>
        <v>0.65808394871446574</v>
      </c>
      <c r="V438">
        <f t="shared" si="52"/>
        <v>113.57201269934936</v>
      </c>
    </row>
    <row r="439" spans="1:22" x14ac:dyDescent="0.4">
      <c r="A439">
        <v>132</v>
      </c>
      <c r="B439" t="s">
        <v>17</v>
      </c>
      <c r="C439" t="s">
        <v>18</v>
      </c>
      <c r="E439">
        <f t="shared" si="41"/>
        <v>0.69868995633187769</v>
      </c>
      <c r="F439">
        <f t="shared" si="42"/>
        <v>0.1134020618556701</v>
      </c>
      <c r="G439">
        <f t="shared" si="43"/>
        <v>0</v>
      </c>
      <c r="H439">
        <f t="shared" si="44"/>
        <v>6.9885641677255403E-2</v>
      </c>
      <c r="I439">
        <f t="shared" si="45"/>
        <v>1</v>
      </c>
      <c r="L439">
        <f t="shared" si="46"/>
        <v>0.83173059345537248</v>
      </c>
      <c r="M439">
        <f t="shared" si="47"/>
        <v>0.30109245658220557</v>
      </c>
      <c r="O439">
        <f t="shared" si="48"/>
        <v>0.94991450739227867</v>
      </c>
      <c r="Q439">
        <f t="shared" si="49"/>
        <v>0.35188820360391421</v>
      </c>
      <c r="R439">
        <f t="shared" si="50"/>
        <v>0.14002205972997966</v>
      </c>
      <c r="T439">
        <v>2.9845456636242735</v>
      </c>
      <c r="U439">
        <f t="shared" si="51"/>
        <v>9.0158089119772971</v>
      </c>
      <c r="V439">
        <f t="shared" si="52"/>
        <v>202.08312849296394</v>
      </c>
    </row>
    <row r="440" spans="1:22" x14ac:dyDescent="0.4">
      <c r="A440">
        <v>133</v>
      </c>
      <c r="B440" t="s">
        <v>17</v>
      </c>
      <c r="C440" t="s">
        <v>18</v>
      </c>
      <c r="E440">
        <f t="shared" si="41"/>
        <v>0.7772925764192139</v>
      </c>
      <c r="F440">
        <f t="shared" si="42"/>
        <v>0.28865979381443296</v>
      </c>
      <c r="G440">
        <f t="shared" si="43"/>
        <v>0</v>
      </c>
      <c r="H440">
        <f t="shared" si="44"/>
        <v>6.353240152477764E-2</v>
      </c>
      <c r="I440">
        <f t="shared" si="45"/>
        <v>1</v>
      </c>
      <c r="L440">
        <f t="shared" si="46"/>
        <v>0.89238854275189028</v>
      </c>
      <c r="M440">
        <f t="shared" si="47"/>
        <v>0.32796058129556593</v>
      </c>
      <c r="O440">
        <f t="shared" si="48"/>
        <v>0.43399983983426554</v>
      </c>
      <c r="Q440">
        <f t="shared" si="49"/>
        <v>2.6443720243276288E-3</v>
      </c>
      <c r="R440">
        <f t="shared" si="50"/>
        <v>0.80796330182699949</v>
      </c>
      <c r="T440">
        <v>9.5757287282944166</v>
      </c>
      <c r="U440">
        <f t="shared" si="51"/>
        <v>30.846358448841276</v>
      </c>
      <c r="V440">
        <f t="shared" si="52"/>
        <v>222.13066309717274</v>
      </c>
    </row>
    <row r="441" spans="1:22" x14ac:dyDescent="0.4">
      <c r="A441">
        <v>134</v>
      </c>
      <c r="B441" t="s">
        <v>17</v>
      </c>
      <c r="C441" t="s">
        <v>18</v>
      </c>
      <c r="E441">
        <f t="shared" si="41"/>
        <v>0.81222707423580798</v>
      </c>
      <c r="F441">
        <f t="shared" si="42"/>
        <v>0.19329896907216496</v>
      </c>
      <c r="G441">
        <f t="shared" si="43"/>
        <v>0.13361169102296452</v>
      </c>
      <c r="H441">
        <f t="shared" si="44"/>
        <v>0.295425667090216</v>
      </c>
      <c r="I441">
        <f t="shared" si="45"/>
        <v>0.91836734693877553</v>
      </c>
      <c r="L441">
        <f t="shared" si="46"/>
        <v>0.84491986075142189</v>
      </c>
      <c r="M441">
        <f t="shared" si="47"/>
        <v>0.46703489366582979</v>
      </c>
      <c r="O441">
        <f t="shared" si="48"/>
        <v>0.212679660603731</v>
      </c>
      <c r="Q441">
        <f t="shared" si="49"/>
        <v>1.0762739402050603E-2</v>
      </c>
      <c r="R441">
        <f t="shared" si="50"/>
        <v>0.88258726185031433</v>
      </c>
      <c r="T441">
        <v>0.29339307299825795</v>
      </c>
      <c r="U441">
        <f t="shared" si="51"/>
        <v>0.68884610374928912</v>
      </c>
      <c r="V441">
        <f t="shared" si="52"/>
        <v>134.78608295342377</v>
      </c>
    </row>
    <row r="442" spans="1:22" x14ac:dyDescent="0.4">
      <c r="A442">
        <v>135</v>
      </c>
      <c r="B442" t="s">
        <v>17</v>
      </c>
      <c r="C442" t="s">
        <v>18</v>
      </c>
      <c r="E442">
        <f t="shared" si="41"/>
        <v>0.83842794759825345</v>
      </c>
      <c r="F442">
        <f t="shared" si="42"/>
        <v>7.7319587628865982E-3</v>
      </c>
      <c r="G442">
        <f t="shared" si="43"/>
        <v>0.3663883089770355</v>
      </c>
      <c r="H442">
        <f t="shared" si="44"/>
        <v>0.51778907242693772</v>
      </c>
      <c r="I442">
        <f t="shared" si="45"/>
        <v>0.77551020408163263</v>
      </c>
      <c r="L442">
        <f t="shared" si="46"/>
        <v>0.77516246358615271</v>
      </c>
      <c r="M442">
        <f t="shared" si="47"/>
        <v>0.62026878535882357</v>
      </c>
      <c r="O442">
        <f t="shared" si="48"/>
        <v>0.25426737202441357</v>
      </c>
      <c r="Q442">
        <f t="shared" si="49"/>
        <v>0.27157468723090245</v>
      </c>
      <c r="R442">
        <f t="shared" si="50"/>
        <v>0.282652824621349</v>
      </c>
      <c r="T442">
        <v>6.9533107572176331E-2</v>
      </c>
      <c r="U442">
        <f t="shared" si="51"/>
        <v>0.11827920478276419</v>
      </c>
      <c r="V442">
        <f t="shared" si="52"/>
        <v>70.104873653156858</v>
      </c>
    </row>
    <row r="443" spans="1:22" x14ac:dyDescent="0.4">
      <c r="A443">
        <v>136</v>
      </c>
      <c r="B443" t="s">
        <v>17</v>
      </c>
      <c r="C443" t="s">
        <v>18</v>
      </c>
      <c r="E443">
        <f t="shared" si="41"/>
        <v>0.80786026200873362</v>
      </c>
      <c r="F443">
        <f t="shared" si="42"/>
        <v>7.2164948453608241E-2</v>
      </c>
      <c r="G443">
        <f t="shared" si="43"/>
        <v>2.7139874739039668E-2</v>
      </c>
      <c r="H443">
        <f t="shared" si="44"/>
        <v>0.34180432020330365</v>
      </c>
      <c r="I443">
        <f t="shared" si="45"/>
        <v>0.95918367346938771</v>
      </c>
      <c r="L443">
        <f t="shared" si="46"/>
        <v>0.7219452193351733</v>
      </c>
      <c r="M443">
        <f t="shared" si="47"/>
        <v>0.51555897068923362</v>
      </c>
      <c r="O443">
        <f t="shared" si="48"/>
        <v>0.20085331778628865</v>
      </c>
      <c r="Q443">
        <f t="shared" si="49"/>
        <v>0.13490154392316867</v>
      </c>
      <c r="R443">
        <f t="shared" si="50"/>
        <v>0.63269277067981389</v>
      </c>
      <c r="T443">
        <v>0.19654795046588877</v>
      </c>
      <c r="U443">
        <f t="shared" si="51"/>
        <v>0.45805638889629302</v>
      </c>
      <c r="V443">
        <f t="shared" si="52"/>
        <v>133.05070737727661</v>
      </c>
    </row>
    <row r="444" spans="1:22" x14ac:dyDescent="0.4">
      <c r="A444">
        <v>137</v>
      </c>
      <c r="B444" t="s">
        <v>17</v>
      </c>
      <c r="C444" t="s">
        <v>18</v>
      </c>
      <c r="E444">
        <f t="shared" si="41"/>
        <v>0.73362445414847155</v>
      </c>
      <c r="F444">
        <f t="shared" si="42"/>
        <v>0.15463917525773196</v>
      </c>
      <c r="G444">
        <f t="shared" si="43"/>
        <v>0</v>
      </c>
      <c r="H444">
        <f t="shared" si="44"/>
        <v>0.18360864040660735</v>
      </c>
      <c r="I444">
        <f t="shared" si="45"/>
        <v>1</v>
      </c>
      <c r="L444">
        <f t="shared" si="46"/>
        <v>0.81740496426912446</v>
      </c>
      <c r="M444">
        <f t="shared" si="47"/>
        <v>0.3839063559614998</v>
      </c>
      <c r="O444">
        <f t="shared" si="48"/>
        <v>0.40596486470470494</v>
      </c>
      <c r="Q444">
        <f t="shared" si="49"/>
        <v>6.5826255073944996E-3</v>
      </c>
      <c r="R444">
        <f t="shared" si="50"/>
        <v>0.92188233746000026</v>
      </c>
      <c r="T444">
        <v>0.40158308768942153</v>
      </c>
      <c r="U444">
        <f t="shared" si="51"/>
        <v>1.1391820977389717</v>
      </c>
      <c r="V444">
        <f t="shared" si="52"/>
        <v>183.67282703399067</v>
      </c>
    </row>
    <row r="445" spans="1:22" x14ac:dyDescent="0.4">
      <c r="A445">
        <v>138</v>
      </c>
      <c r="B445" t="s">
        <v>17</v>
      </c>
      <c r="C445" t="s">
        <v>18</v>
      </c>
      <c r="E445">
        <f t="shared" si="41"/>
        <v>0.72925764192139753</v>
      </c>
      <c r="F445">
        <f t="shared" si="42"/>
        <v>5.9278350515463915E-2</v>
      </c>
      <c r="G445">
        <f t="shared" si="43"/>
        <v>8.1419624217118999E-2</v>
      </c>
      <c r="H445">
        <f t="shared" si="44"/>
        <v>0.30368487928843707</v>
      </c>
      <c r="I445">
        <f t="shared" si="45"/>
        <v>0.87755102040816324</v>
      </c>
      <c r="L445">
        <f t="shared" si="46"/>
        <v>0.7318337882509286</v>
      </c>
      <c r="M445">
        <f t="shared" si="47"/>
        <v>0.44899824162130858</v>
      </c>
      <c r="O445">
        <f t="shared" si="48"/>
        <v>0.49224481873394021</v>
      </c>
      <c r="Q445">
        <f t="shared" si="49"/>
        <v>7.5238451945010637E-2</v>
      </c>
      <c r="R445">
        <f t="shared" si="50"/>
        <v>0.64503718709711622</v>
      </c>
      <c r="T445">
        <v>0.11360386404609268</v>
      </c>
      <c r="U445">
        <f t="shared" si="51"/>
        <v>0.26085454459348972</v>
      </c>
      <c r="V445">
        <f t="shared" si="52"/>
        <v>129.61766906771126</v>
      </c>
    </row>
    <row r="446" spans="1:22" x14ac:dyDescent="0.4">
      <c r="A446">
        <v>139</v>
      </c>
      <c r="B446" t="s">
        <v>17</v>
      </c>
      <c r="C446" t="s">
        <v>18</v>
      </c>
      <c r="E446">
        <f t="shared" si="41"/>
        <v>0.68122270742358082</v>
      </c>
      <c r="F446">
        <f t="shared" si="42"/>
        <v>1.804123711340206E-2</v>
      </c>
      <c r="G446">
        <f t="shared" si="43"/>
        <v>0</v>
      </c>
      <c r="H446">
        <f t="shared" si="44"/>
        <v>0.19059720457433291</v>
      </c>
      <c r="I446">
        <f t="shared" si="45"/>
        <v>1</v>
      </c>
      <c r="L446">
        <f t="shared" si="46"/>
        <v>0.81473960131985634</v>
      </c>
      <c r="M446">
        <f t="shared" si="47"/>
        <v>0.36510087533477514</v>
      </c>
      <c r="O446">
        <f t="shared" si="48"/>
        <v>0.39110200331055012</v>
      </c>
      <c r="Q446">
        <f t="shared" si="49"/>
        <v>0.16470578135351013</v>
      </c>
      <c r="R446">
        <f t="shared" si="50"/>
        <v>0.3759930662904975</v>
      </c>
      <c r="T446">
        <v>0.39773510180400351</v>
      </c>
      <c r="U446">
        <f t="shared" si="51"/>
        <v>1.0727685758624395</v>
      </c>
      <c r="V446">
        <f t="shared" si="52"/>
        <v>169.71936120213999</v>
      </c>
    </row>
    <row r="447" spans="1:22" x14ac:dyDescent="0.4">
      <c r="A447">
        <v>140</v>
      </c>
      <c r="B447" t="s">
        <v>17</v>
      </c>
      <c r="C447" t="s">
        <v>18</v>
      </c>
      <c r="E447">
        <f t="shared" si="41"/>
        <v>0.65502183406113534</v>
      </c>
      <c r="F447">
        <f t="shared" si="42"/>
        <v>1.0309278350515464E-2</v>
      </c>
      <c r="G447">
        <f t="shared" si="43"/>
        <v>9.3945720250521933E-3</v>
      </c>
      <c r="H447">
        <f t="shared" si="44"/>
        <v>0.24142312579415498</v>
      </c>
      <c r="I447">
        <f t="shared" si="45"/>
        <v>0.97959183673469385</v>
      </c>
      <c r="L447">
        <f t="shared" si="46"/>
        <v>0.67897216487676293</v>
      </c>
      <c r="M447">
        <f t="shared" si="47"/>
        <v>0.37932887785169078</v>
      </c>
      <c r="O447">
        <f t="shared" si="48"/>
        <v>0.73420931777857823</v>
      </c>
      <c r="Q447">
        <f t="shared" si="49"/>
        <v>3.4021326305353865E-2</v>
      </c>
      <c r="R447">
        <f t="shared" si="50"/>
        <v>0</v>
      </c>
      <c r="T447">
        <v>0.13207079283722675</v>
      </c>
      <c r="U447">
        <f t="shared" si="51"/>
        <v>0.34466346016002658</v>
      </c>
      <c r="V447">
        <f t="shared" si="52"/>
        <v>160.96872196778119</v>
      </c>
    </row>
    <row r="448" spans="1:22" x14ac:dyDescent="0.4">
      <c r="A448">
        <v>141</v>
      </c>
      <c r="B448" t="s">
        <v>17</v>
      </c>
      <c r="C448" t="s">
        <v>18</v>
      </c>
      <c r="E448">
        <f t="shared" si="41"/>
        <v>0.70305676855895205</v>
      </c>
      <c r="F448">
        <f t="shared" si="42"/>
        <v>0</v>
      </c>
      <c r="G448">
        <f t="shared" si="43"/>
        <v>0.27139874739039666</v>
      </c>
      <c r="H448">
        <f t="shared" si="44"/>
        <v>0.42185514612452346</v>
      </c>
      <c r="I448">
        <f t="shared" si="45"/>
        <v>0.69387755102040816</v>
      </c>
      <c r="L448">
        <f t="shared" si="46"/>
        <v>0.6832587598039328</v>
      </c>
      <c r="M448">
        <f t="shared" si="47"/>
        <v>0.50196624150586722</v>
      </c>
      <c r="O448">
        <f t="shared" si="48"/>
        <v>0.13492040542303327</v>
      </c>
      <c r="Q448">
        <f t="shared" si="49"/>
        <v>7.6032283532604147E-2</v>
      </c>
      <c r="R448">
        <f t="shared" si="50"/>
        <v>0.47318650078312591</v>
      </c>
      <c r="T448">
        <v>0.20752925202067052</v>
      </c>
      <c r="U448">
        <f t="shared" si="51"/>
        <v>0.38396741656960254</v>
      </c>
      <c r="V448">
        <f t="shared" si="52"/>
        <v>85.018455389295326</v>
      </c>
    </row>
    <row r="449" spans="1:22" x14ac:dyDescent="0.4">
      <c r="A449">
        <v>142</v>
      </c>
      <c r="B449" t="s">
        <v>17</v>
      </c>
      <c r="C449" t="s">
        <v>18</v>
      </c>
      <c r="E449">
        <f t="shared" si="41"/>
        <v>0.68558951965065507</v>
      </c>
      <c r="F449">
        <f t="shared" si="42"/>
        <v>0</v>
      </c>
      <c r="G449">
        <f t="shared" si="43"/>
        <v>9.0814196242171186E-2</v>
      </c>
      <c r="H449">
        <f t="shared" si="44"/>
        <v>0.32083862770012705</v>
      </c>
      <c r="I449">
        <f t="shared" si="45"/>
        <v>0.83673469387755106</v>
      </c>
      <c r="L449">
        <f t="shared" si="46"/>
        <v>0.60430353275927062</v>
      </c>
      <c r="M449">
        <f t="shared" si="47"/>
        <v>0.44079300079368572</v>
      </c>
      <c r="O449">
        <f t="shared" si="48"/>
        <v>6.5215577509436629E-2</v>
      </c>
      <c r="Q449">
        <f t="shared" si="49"/>
        <v>0.14559915390365766</v>
      </c>
      <c r="R449">
        <f t="shared" si="50"/>
        <v>0.65641557326141153</v>
      </c>
      <c r="T449">
        <v>0.72853826299724567</v>
      </c>
      <c r="U449">
        <f t="shared" si="51"/>
        <v>1.611448346766198</v>
      </c>
      <c r="V449">
        <f t="shared" si="52"/>
        <v>121.18925368951969</v>
      </c>
    </row>
    <row r="450" spans="1:22" x14ac:dyDescent="0.4">
      <c r="A450">
        <v>143</v>
      </c>
      <c r="B450" t="s">
        <v>17</v>
      </c>
      <c r="C450" t="s">
        <v>18</v>
      </c>
      <c r="E450">
        <f t="shared" si="41"/>
        <v>0.65938864628820959</v>
      </c>
      <c r="F450">
        <f t="shared" si="42"/>
        <v>0</v>
      </c>
      <c r="G450">
        <f t="shared" si="43"/>
        <v>0</v>
      </c>
      <c r="H450">
        <f t="shared" si="44"/>
        <v>0.22554002541296059</v>
      </c>
      <c r="I450">
        <f t="shared" si="45"/>
        <v>0.97959183673469385</v>
      </c>
      <c r="L450">
        <f t="shared" si="46"/>
        <v>0.63591214743482827</v>
      </c>
      <c r="M450">
        <f t="shared" si="47"/>
        <v>0.37541368648511952</v>
      </c>
      <c r="O450">
        <f t="shared" si="48"/>
        <v>0.10343579830008322</v>
      </c>
      <c r="Q450">
        <f t="shared" si="49"/>
        <v>0.23776100776081516</v>
      </c>
      <c r="R450">
        <f t="shared" si="50"/>
        <v>3.8527809237784615E-2</v>
      </c>
      <c r="T450">
        <v>1.0174399303199884</v>
      </c>
      <c r="U450">
        <f t="shared" si="51"/>
        <v>2.6699739165486975</v>
      </c>
      <c r="V450">
        <f t="shared" si="52"/>
        <v>162.4207913393945</v>
      </c>
    </row>
    <row r="451" spans="1:22" x14ac:dyDescent="0.4">
      <c r="A451">
        <v>144</v>
      </c>
      <c r="B451" t="s">
        <v>17</v>
      </c>
      <c r="C451" t="s">
        <v>18</v>
      </c>
      <c r="E451">
        <f t="shared" si="41"/>
        <v>0.65502183406113534</v>
      </c>
      <c r="F451">
        <f t="shared" si="42"/>
        <v>0</v>
      </c>
      <c r="G451">
        <f t="shared" si="43"/>
        <v>0.34655532359081426</v>
      </c>
      <c r="H451">
        <f t="shared" si="44"/>
        <v>0.48157560355781448</v>
      </c>
      <c r="I451">
        <f t="shared" si="45"/>
        <v>0.8571428571428571</v>
      </c>
      <c r="L451">
        <f t="shared" si="46"/>
        <v>0.60178349954985566</v>
      </c>
      <c r="M451">
        <f t="shared" si="47"/>
        <v>0.51100061793508544</v>
      </c>
      <c r="O451">
        <f t="shared" si="48"/>
        <v>0.28434761852193202</v>
      </c>
      <c r="Q451">
        <f t="shared" si="49"/>
        <v>7.3825821910806597E-2</v>
      </c>
      <c r="R451">
        <f t="shared" si="50"/>
        <v>0.55096687065609118</v>
      </c>
      <c r="T451">
        <v>7.8048154276577311E-2</v>
      </c>
      <c r="U451">
        <f t="shared" si="51"/>
        <v>0.14860597851459731</v>
      </c>
      <c r="V451">
        <f t="shared" si="52"/>
        <v>90.402937637687103</v>
      </c>
    </row>
    <row r="452" spans="1:22" x14ac:dyDescent="0.4">
      <c r="A452">
        <v>145</v>
      </c>
      <c r="B452" t="s">
        <v>17</v>
      </c>
      <c r="C452" t="s">
        <v>18</v>
      </c>
      <c r="E452">
        <f t="shared" si="41"/>
        <v>0.67248908296943233</v>
      </c>
      <c r="F452">
        <f t="shared" si="42"/>
        <v>0</v>
      </c>
      <c r="G452">
        <f t="shared" si="43"/>
        <v>0.17327766179540713</v>
      </c>
      <c r="H452">
        <f t="shared" si="44"/>
        <v>0.41296060991105465</v>
      </c>
      <c r="I452">
        <f t="shared" si="45"/>
        <v>0.81632653061224492</v>
      </c>
      <c r="L452">
        <f t="shared" si="46"/>
        <v>0.63034746504715944</v>
      </c>
      <c r="M452">
        <f t="shared" si="47"/>
        <v>0.47779521070882075</v>
      </c>
      <c r="O452">
        <f t="shared" si="48"/>
        <v>0.29986201686962954</v>
      </c>
      <c r="Q452">
        <f t="shared" si="49"/>
        <v>0.39599074797431832</v>
      </c>
      <c r="R452">
        <f t="shared" si="50"/>
        <v>0.92638825717875817</v>
      </c>
      <c r="T452">
        <v>0.10317785825838237</v>
      </c>
      <c r="U452">
        <f t="shared" si="51"/>
        <v>0.21122220653102258</v>
      </c>
      <c r="V452">
        <f t="shared" si="52"/>
        <v>104.71660305457297</v>
      </c>
    </row>
    <row r="453" spans="1:22" x14ac:dyDescent="0.4">
      <c r="A453">
        <v>146</v>
      </c>
      <c r="B453" t="s">
        <v>17</v>
      </c>
      <c r="C453" t="s">
        <v>18</v>
      </c>
      <c r="E453">
        <f t="shared" si="41"/>
        <v>0.72489082969432328</v>
      </c>
      <c r="F453">
        <f t="shared" si="42"/>
        <v>0</v>
      </c>
      <c r="G453">
        <f t="shared" si="43"/>
        <v>0.4029227557411274</v>
      </c>
      <c r="H453">
        <f t="shared" si="44"/>
        <v>0.56480304955527316</v>
      </c>
      <c r="I453">
        <f t="shared" si="45"/>
        <v>0.79591836734693877</v>
      </c>
      <c r="L453">
        <f t="shared" si="46"/>
        <v>0.64441493997526889</v>
      </c>
      <c r="M453">
        <f t="shared" si="47"/>
        <v>0.57925377101377573</v>
      </c>
      <c r="O453">
        <f t="shared" si="48"/>
        <v>0.20108138346063698</v>
      </c>
      <c r="Q453">
        <f t="shared" si="49"/>
        <v>1</v>
      </c>
      <c r="R453">
        <f t="shared" si="50"/>
        <v>0.12821346830328187</v>
      </c>
      <c r="T453">
        <v>7.9923119041811236E-2</v>
      </c>
      <c r="U453">
        <f t="shared" si="51"/>
        <v>0.13795554741506061</v>
      </c>
      <c r="V453">
        <f t="shared" si="52"/>
        <v>72.610314848811271</v>
      </c>
    </row>
    <row r="454" spans="1:22" x14ac:dyDescent="0.4">
      <c r="A454">
        <v>147</v>
      </c>
      <c r="B454" t="s">
        <v>17</v>
      </c>
      <c r="C454" t="s">
        <v>18</v>
      </c>
      <c r="E454">
        <f t="shared" si="41"/>
        <v>0.80786026200873362</v>
      </c>
      <c r="F454">
        <f t="shared" si="42"/>
        <v>0</v>
      </c>
      <c r="G454">
        <f t="shared" si="43"/>
        <v>0.76096033402922769</v>
      </c>
      <c r="H454">
        <f t="shared" si="44"/>
        <v>0.61944091486658193</v>
      </c>
      <c r="I454">
        <f t="shared" si="45"/>
        <v>0.59183673469387754</v>
      </c>
      <c r="L454">
        <f t="shared" si="46"/>
        <v>0.70425948685033668</v>
      </c>
      <c r="M454">
        <f t="shared" si="47"/>
        <v>0.6733110544811195</v>
      </c>
      <c r="O454">
        <f t="shared" si="48"/>
        <v>0.30560322273802909</v>
      </c>
      <c r="Q454">
        <f t="shared" si="49"/>
        <v>0.35183515425476047</v>
      </c>
      <c r="R454">
        <f t="shared" si="50"/>
        <v>0.91022205478667362</v>
      </c>
      <c r="T454">
        <v>3.9547122718547399E-2</v>
      </c>
      <c r="U454">
        <f t="shared" si="51"/>
        <v>5.4981162097620453E-2</v>
      </c>
      <c r="V454">
        <f t="shared" si="52"/>
        <v>39.026959025351722</v>
      </c>
    </row>
    <row r="455" spans="1:22" x14ac:dyDescent="0.4">
      <c r="A455">
        <v>148</v>
      </c>
      <c r="B455" t="s">
        <v>17</v>
      </c>
      <c r="C455" t="s">
        <v>18</v>
      </c>
      <c r="E455">
        <f t="shared" si="41"/>
        <v>0.68122270742358082</v>
      </c>
      <c r="F455">
        <f t="shared" si="42"/>
        <v>3.3505154639175257E-2</v>
      </c>
      <c r="G455">
        <f t="shared" si="43"/>
        <v>1.8789144050104387E-2</v>
      </c>
      <c r="H455">
        <f t="shared" si="44"/>
        <v>0.16010165184243963</v>
      </c>
      <c r="I455">
        <f t="shared" si="45"/>
        <v>0.95918367346938771</v>
      </c>
      <c r="L455">
        <f t="shared" si="46"/>
        <v>0.66296330899558786</v>
      </c>
      <c r="M455">
        <f t="shared" si="47"/>
        <v>0.34769120431134226</v>
      </c>
      <c r="O455">
        <f t="shared" si="48"/>
        <v>0.66610455737481311</v>
      </c>
      <c r="Q455">
        <f t="shared" si="49"/>
        <v>6.9632240660931113E-2</v>
      </c>
      <c r="R455">
        <f t="shared" si="50"/>
        <v>0.17055396846374957</v>
      </c>
      <c r="T455">
        <v>0.34960148512834516</v>
      </c>
      <c r="U455">
        <f t="shared" si="51"/>
        <v>0.93605244101609453</v>
      </c>
      <c r="V455">
        <f t="shared" si="52"/>
        <v>167.74841665001864</v>
      </c>
    </row>
    <row r="456" spans="1:22" x14ac:dyDescent="0.4">
      <c r="A456">
        <v>149</v>
      </c>
      <c r="B456" t="s">
        <v>17</v>
      </c>
      <c r="C456" t="s">
        <v>18</v>
      </c>
      <c r="E456">
        <f t="shared" si="41"/>
        <v>0.57205240174672489</v>
      </c>
      <c r="F456">
        <f t="shared" si="42"/>
        <v>1.0309278350515464E-2</v>
      </c>
      <c r="G456">
        <f t="shared" si="43"/>
        <v>0</v>
      </c>
      <c r="H456">
        <f t="shared" si="44"/>
        <v>5.9720457433290977E-2</v>
      </c>
      <c r="I456">
        <f t="shared" si="45"/>
        <v>1</v>
      </c>
      <c r="L456">
        <f t="shared" si="46"/>
        <v>0.54329974377351387</v>
      </c>
      <c r="M456">
        <f t="shared" si="47"/>
        <v>0.24388660319485003</v>
      </c>
      <c r="O456">
        <f t="shared" si="48"/>
        <v>0.71081784984927932</v>
      </c>
      <c r="Q456">
        <f t="shared" si="49"/>
        <v>1.881103735329669E-2</v>
      </c>
      <c r="R456">
        <f t="shared" si="50"/>
        <v>0.47942752332187716</v>
      </c>
      <c r="T456">
        <v>36.735972765792638</v>
      </c>
      <c r="U456">
        <f t="shared" si="51"/>
        <v>113.28028948698135</v>
      </c>
      <c r="V456">
        <f t="shared" si="52"/>
        <v>208.36338596283022</v>
      </c>
    </row>
    <row r="457" spans="1:22" x14ac:dyDescent="0.4">
      <c r="A457">
        <v>150</v>
      </c>
      <c r="B457" t="s">
        <v>17</v>
      </c>
      <c r="C457" t="s">
        <v>18</v>
      </c>
      <c r="E457">
        <f t="shared" si="41"/>
        <v>0.65938864628820959</v>
      </c>
      <c r="F457">
        <f t="shared" si="42"/>
        <v>2.5773195876288659E-3</v>
      </c>
      <c r="G457">
        <f t="shared" si="43"/>
        <v>1.8789144050104387E-2</v>
      </c>
      <c r="H457">
        <f t="shared" si="44"/>
        <v>0.24459974587039385</v>
      </c>
      <c r="I457">
        <f t="shared" si="45"/>
        <v>0.95918367346938771</v>
      </c>
      <c r="L457">
        <f t="shared" si="46"/>
        <v>0.60817654613890249</v>
      </c>
      <c r="M457">
        <f t="shared" si="47"/>
        <v>0.37421824584417634</v>
      </c>
      <c r="O457">
        <f t="shared" si="48"/>
        <v>0.21241035210060327</v>
      </c>
      <c r="Q457">
        <f t="shared" si="49"/>
        <v>0.16581694901392036</v>
      </c>
      <c r="R457">
        <f t="shared" si="50"/>
        <v>0.27318915967032775</v>
      </c>
      <c r="T457">
        <v>0.47501267108171769</v>
      </c>
      <c r="U457">
        <f t="shared" si="51"/>
        <v>1.2111388675954016</v>
      </c>
      <c r="V457">
        <f t="shared" si="52"/>
        <v>154.96980213966674</v>
      </c>
    </row>
    <row r="458" spans="1:22" x14ac:dyDescent="0.4">
      <c r="A458">
        <v>151</v>
      </c>
      <c r="B458" t="s">
        <v>17</v>
      </c>
      <c r="C458" t="s">
        <v>18</v>
      </c>
      <c r="E458">
        <f t="shared" si="41"/>
        <v>0.75982532751091703</v>
      </c>
      <c r="F458">
        <f t="shared" si="42"/>
        <v>0</v>
      </c>
      <c r="G458">
        <f t="shared" si="43"/>
        <v>0.42588726513569936</v>
      </c>
      <c r="H458">
        <f t="shared" si="44"/>
        <v>0.53303684879288438</v>
      </c>
      <c r="I458">
        <f t="shared" si="45"/>
        <v>0.87755102040816324</v>
      </c>
      <c r="L458">
        <f t="shared" si="46"/>
        <v>0.55868971660143829</v>
      </c>
      <c r="M458">
        <f t="shared" si="47"/>
        <v>0.59115208736379843</v>
      </c>
      <c r="O458">
        <f t="shared" si="48"/>
        <v>0.54021895026552691</v>
      </c>
      <c r="Q458">
        <f t="shared" si="49"/>
        <v>7.2078419309991038E-2</v>
      </c>
      <c r="R458">
        <f t="shared" si="50"/>
        <v>0.91699308909470501</v>
      </c>
      <c r="T458">
        <v>3.203984308974827E-2</v>
      </c>
      <c r="U458">
        <f t="shared" si="51"/>
        <v>5.6384381415568292E-2</v>
      </c>
      <c r="V458">
        <f t="shared" si="52"/>
        <v>75.982077245595192</v>
      </c>
    </row>
    <row r="459" spans="1:22" x14ac:dyDescent="0.4">
      <c r="A459">
        <v>152</v>
      </c>
      <c r="B459" t="s">
        <v>17</v>
      </c>
      <c r="C459" t="s">
        <v>18</v>
      </c>
      <c r="E459">
        <f t="shared" si="41"/>
        <v>0.75982532751091703</v>
      </c>
      <c r="F459">
        <f t="shared" si="42"/>
        <v>0</v>
      </c>
      <c r="G459">
        <f t="shared" si="43"/>
        <v>0.36116910229645094</v>
      </c>
      <c r="H459">
        <f t="shared" si="44"/>
        <v>0.44091486658195672</v>
      </c>
      <c r="I459">
        <f t="shared" si="45"/>
        <v>0.63265306122448983</v>
      </c>
      <c r="L459">
        <f t="shared" si="46"/>
        <v>0.58335231147037503</v>
      </c>
      <c r="M459">
        <f t="shared" si="47"/>
        <v>0.55147098662718541</v>
      </c>
      <c r="O459">
        <f t="shared" si="48"/>
        <v>0.91745439246145422</v>
      </c>
      <c r="Q459">
        <f t="shared" si="49"/>
        <v>7.6047951368802061E-2</v>
      </c>
      <c r="R459">
        <f t="shared" si="50"/>
        <v>0.52134157419491078</v>
      </c>
      <c r="T459">
        <v>2.6515207895895395E-2</v>
      </c>
      <c r="U459">
        <f t="shared" si="51"/>
        <v>4.5259283871428427E-2</v>
      </c>
      <c r="V459">
        <f t="shared" si="52"/>
        <v>70.691793362987937</v>
      </c>
    </row>
    <row r="460" spans="1:22" x14ac:dyDescent="0.4">
      <c r="A460">
        <v>153</v>
      </c>
      <c r="B460" t="s">
        <v>17</v>
      </c>
      <c r="C460" t="s">
        <v>18</v>
      </c>
      <c r="E460">
        <f t="shared" si="41"/>
        <v>0.74235807860262015</v>
      </c>
      <c r="F460">
        <f t="shared" si="42"/>
        <v>0</v>
      </c>
      <c r="G460">
        <f t="shared" si="43"/>
        <v>0.96659707724425881</v>
      </c>
      <c r="H460">
        <f t="shared" si="44"/>
        <v>0.64548919949174077</v>
      </c>
      <c r="I460">
        <f t="shared" si="45"/>
        <v>0.22448979591836735</v>
      </c>
      <c r="L460">
        <f t="shared" si="46"/>
        <v>0.53728806167355136</v>
      </c>
      <c r="M460">
        <f t="shared" si="47"/>
        <v>0.65044105554989806</v>
      </c>
      <c r="O460">
        <f t="shared" si="48"/>
        <v>0.12470846531456196</v>
      </c>
      <c r="Q460">
        <f t="shared" si="49"/>
        <v>9.1920857637579623E-2</v>
      </c>
      <c r="R460">
        <f t="shared" si="50"/>
        <v>0.54309405705257141</v>
      </c>
      <c r="T460">
        <v>9.0736974176732391E-2</v>
      </c>
      <c r="U460">
        <f t="shared" si="51"/>
        <v>0.10985226698168529</v>
      </c>
      <c r="V460">
        <f t="shared" si="52"/>
        <v>21.066707346578703</v>
      </c>
    </row>
    <row r="461" spans="1:22" x14ac:dyDescent="0.4">
      <c r="A461">
        <v>154</v>
      </c>
      <c r="B461" t="s">
        <v>17</v>
      </c>
      <c r="C461" t="s">
        <v>18</v>
      </c>
      <c r="E461">
        <f t="shared" si="41"/>
        <v>0.57205240174672489</v>
      </c>
      <c r="F461">
        <f t="shared" si="42"/>
        <v>6.4432989690721643E-2</v>
      </c>
      <c r="G461">
        <f t="shared" si="43"/>
        <v>0</v>
      </c>
      <c r="H461">
        <f t="shared" si="44"/>
        <v>9.402795425667089E-2</v>
      </c>
      <c r="I461">
        <f t="shared" si="45"/>
        <v>0.97959183673469385</v>
      </c>
      <c r="L461">
        <f t="shared" si="46"/>
        <v>0.54395443601619853</v>
      </c>
      <c r="M461">
        <f t="shared" si="47"/>
        <v>0.26230218475290062</v>
      </c>
      <c r="O461">
        <f t="shared" si="48"/>
        <v>0.8563703894319189</v>
      </c>
      <c r="Q461">
        <f t="shared" si="49"/>
        <v>0.64509281961013609</v>
      </c>
      <c r="R461">
        <f t="shared" si="50"/>
        <v>0.56803617416240149</v>
      </c>
      <c r="T461">
        <v>1.3994702723233101</v>
      </c>
      <c r="U461">
        <f t="shared" si="51"/>
        <v>4.3138790466915111</v>
      </c>
      <c r="V461">
        <f t="shared" si="52"/>
        <v>208.25085262653619</v>
      </c>
    </row>
    <row r="462" spans="1:22" x14ac:dyDescent="0.4">
      <c r="A462">
        <v>155</v>
      </c>
      <c r="B462" t="s">
        <v>17</v>
      </c>
      <c r="C462" t="s">
        <v>18</v>
      </c>
      <c r="E462">
        <f t="shared" si="41"/>
        <v>0.71179039301310032</v>
      </c>
      <c r="F462">
        <f t="shared" si="42"/>
        <v>0</v>
      </c>
      <c r="G462">
        <f t="shared" si="43"/>
        <v>0.50835073068893533</v>
      </c>
      <c r="H462">
        <f t="shared" si="44"/>
        <v>0.47395171537484115</v>
      </c>
      <c r="I462">
        <f t="shared" si="45"/>
        <v>0.61224489795918369</v>
      </c>
      <c r="L462">
        <f t="shared" si="46"/>
        <v>0.42306999360703412</v>
      </c>
      <c r="M462">
        <f t="shared" si="47"/>
        <v>0.52949069190925657</v>
      </c>
      <c r="O462">
        <f t="shared" si="48"/>
        <v>0.39666940719552163</v>
      </c>
      <c r="Q462">
        <f t="shared" si="49"/>
        <v>4.9356390876487487E-2</v>
      </c>
      <c r="R462">
        <f t="shared" si="50"/>
        <v>0.37778955523443863</v>
      </c>
      <c r="T462">
        <v>5.778469775207129E-2</v>
      </c>
      <c r="U462">
        <f t="shared" si="51"/>
        <v>9.3750079264317193E-2</v>
      </c>
      <c r="V462">
        <f t="shared" si="52"/>
        <v>62.240321246565188</v>
      </c>
    </row>
    <row r="463" spans="1:22" x14ac:dyDescent="0.4">
      <c r="A463">
        <v>156</v>
      </c>
      <c r="B463" t="s">
        <v>17</v>
      </c>
      <c r="C463" t="s">
        <v>18</v>
      </c>
      <c r="E463">
        <f t="shared" si="41"/>
        <v>0.75545851528384267</v>
      </c>
      <c r="F463">
        <f t="shared" si="42"/>
        <v>0</v>
      </c>
      <c r="G463">
        <f t="shared" si="43"/>
        <v>0.67014613778705645</v>
      </c>
      <c r="H463">
        <f t="shared" si="44"/>
        <v>0.54320203303684877</v>
      </c>
      <c r="I463">
        <f t="shared" si="45"/>
        <v>0.34693877551020408</v>
      </c>
      <c r="L463">
        <f t="shared" si="46"/>
        <v>0.36090291869247937</v>
      </c>
      <c r="M463">
        <f t="shared" si="47"/>
        <v>0.60687016685092565</v>
      </c>
      <c r="O463">
        <f t="shared" si="48"/>
        <v>0.62661615536536042</v>
      </c>
      <c r="Q463">
        <f t="shared" si="49"/>
        <v>0.58099970244553845</v>
      </c>
      <c r="R463">
        <f t="shared" si="50"/>
        <v>0.29809656126905643</v>
      </c>
      <c r="T463">
        <v>2.5553251635435145E-2</v>
      </c>
      <c r="U463">
        <f t="shared" si="51"/>
        <v>3.5276343955927582E-2</v>
      </c>
      <c r="V463">
        <f t="shared" si="52"/>
        <v>38.050313358199993</v>
      </c>
    </row>
    <row r="464" spans="1:22" x14ac:dyDescent="0.4">
      <c r="A464">
        <v>157</v>
      </c>
      <c r="B464" t="s">
        <v>17</v>
      </c>
      <c r="C464" t="s">
        <v>18</v>
      </c>
      <c r="E464">
        <f t="shared" si="41"/>
        <v>0.70742358078602641</v>
      </c>
      <c r="F464">
        <f t="shared" si="42"/>
        <v>0</v>
      </c>
      <c r="G464">
        <f t="shared" si="43"/>
        <v>0.69937369519832993</v>
      </c>
      <c r="H464">
        <f t="shared" si="44"/>
        <v>0.52160101651842439</v>
      </c>
      <c r="I464">
        <f t="shared" si="45"/>
        <v>0.20408163265306123</v>
      </c>
      <c r="L464">
        <f t="shared" si="46"/>
        <v>0.40276761837513186</v>
      </c>
      <c r="M464">
        <f t="shared" si="47"/>
        <v>0.57669211076151339</v>
      </c>
      <c r="O464">
        <f t="shared" si="48"/>
        <v>0.7232758448824419</v>
      </c>
      <c r="Q464">
        <f t="shared" si="49"/>
        <v>0.21458495472451569</v>
      </c>
      <c r="R464">
        <f t="shared" si="50"/>
        <v>9.0702181756472114E-2</v>
      </c>
      <c r="T464">
        <v>2.4023739761368391E-2</v>
      </c>
      <c r="U464">
        <f t="shared" si="51"/>
        <v>3.2252547185847746E-2</v>
      </c>
      <c r="V464">
        <f t="shared" si="52"/>
        <v>34.252816198549446</v>
      </c>
    </row>
    <row r="465" spans="1:22" x14ac:dyDescent="0.4">
      <c r="A465">
        <v>158</v>
      </c>
      <c r="B465" t="s">
        <v>17</v>
      </c>
      <c r="C465" t="s">
        <v>18</v>
      </c>
      <c r="E465">
        <f t="shared" si="41"/>
        <v>0.75982532751091703</v>
      </c>
      <c r="F465">
        <f t="shared" si="42"/>
        <v>0</v>
      </c>
      <c r="G465">
        <f t="shared" si="43"/>
        <v>0.94676409185803767</v>
      </c>
      <c r="H465">
        <f t="shared" si="44"/>
        <v>0.59339263024142308</v>
      </c>
      <c r="I465">
        <f t="shared" si="45"/>
        <v>0.24489795918367346</v>
      </c>
      <c r="L465">
        <f t="shared" si="46"/>
        <v>0.39679651270297017</v>
      </c>
      <c r="M465">
        <f t="shared" si="47"/>
        <v>0.64084958556927851</v>
      </c>
      <c r="O465">
        <f t="shared" si="48"/>
        <v>0.57109254225257011</v>
      </c>
      <c r="Q465">
        <f t="shared" si="49"/>
        <v>3.2658201492161594E-2</v>
      </c>
      <c r="R465">
        <f t="shared" si="50"/>
        <v>0.17880763084913223</v>
      </c>
      <c r="T465">
        <v>2.3179444320631844E-2</v>
      </c>
      <c r="U465">
        <f t="shared" si="51"/>
        <v>2.858071966417932E-2</v>
      </c>
      <c r="V465">
        <f t="shared" si="52"/>
        <v>23.302005297598281</v>
      </c>
    </row>
    <row r="466" spans="1:22" x14ac:dyDescent="0.4">
      <c r="A466">
        <v>159</v>
      </c>
      <c r="B466" t="s">
        <v>17</v>
      </c>
      <c r="C466" t="s">
        <v>18</v>
      </c>
      <c r="E466">
        <f t="shared" si="41"/>
        <v>0.75545851528384267</v>
      </c>
      <c r="F466">
        <f t="shared" si="42"/>
        <v>0</v>
      </c>
      <c r="G466">
        <f t="shared" si="43"/>
        <v>0.98643006263048016</v>
      </c>
      <c r="H466">
        <f t="shared" si="44"/>
        <v>0.58958068614993642</v>
      </c>
      <c r="I466">
        <f t="shared" si="45"/>
        <v>0.14285714285714285</v>
      </c>
      <c r="L466">
        <f t="shared" si="46"/>
        <v>0.38194151156351352</v>
      </c>
      <c r="M466">
        <f t="shared" si="47"/>
        <v>0.64442318464717285</v>
      </c>
      <c r="O466">
        <f t="shared" si="48"/>
        <v>5.3064117359156643E-2</v>
      </c>
      <c r="Q466">
        <f t="shared" si="49"/>
        <v>3.4083812608555981E-2</v>
      </c>
      <c r="R466">
        <f t="shared" si="50"/>
        <v>0.36692950830261484</v>
      </c>
      <c r="T466">
        <v>0.2300129147289969</v>
      </c>
      <c r="U466">
        <f t="shared" si="51"/>
        <v>0.27456936578638064</v>
      </c>
      <c r="V466">
        <f t="shared" si="52"/>
        <v>19.371282308161046</v>
      </c>
    </row>
    <row r="467" spans="1:22" x14ac:dyDescent="0.4">
      <c r="A467">
        <v>160</v>
      </c>
      <c r="B467" t="s">
        <v>17</v>
      </c>
      <c r="C467" t="s">
        <v>18</v>
      </c>
      <c r="E467">
        <f t="shared" si="41"/>
        <v>0.64628820960698685</v>
      </c>
      <c r="F467">
        <f t="shared" si="42"/>
        <v>0</v>
      </c>
      <c r="G467">
        <f t="shared" si="43"/>
        <v>0.45615866388308979</v>
      </c>
      <c r="H467">
        <f t="shared" si="44"/>
        <v>0.44726810673443451</v>
      </c>
      <c r="I467">
        <f t="shared" si="45"/>
        <v>0.51020408163265307</v>
      </c>
      <c r="L467">
        <f t="shared" si="46"/>
        <v>0.37440410084899683</v>
      </c>
      <c r="M467">
        <f t="shared" si="47"/>
        <v>0.47570854046639832</v>
      </c>
      <c r="O467">
        <f t="shared" si="48"/>
        <v>0.93694539395364784</v>
      </c>
      <c r="Q467">
        <f t="shared" si="49"/>
        <v>5.2762986967013648E-2</v>
      </c>
      <c r="R467">
        <f t="shared" si="50"/>
        <v>0.33296127534505299</v>
      </c>
      <c r="T467">
        <v>2.9712373026550474E-2</v>
      </c>
      <c r="U467">
        <f t="shared" si="51"/>
        <v>4.8876898319916526E-2</v>
      </c>
      <c r="V467">
        <f t="shared" si="52"/>
        <v>64.500150412896858</v>
      </c>
    </row>
    <row r="468" spans="1:22" x14ac:dyDescent="0.4">
      <c r="A468">
        <v>161</v>
      </c>
      <c r="B468" t="s">
        <v>17</v>
      </c>
      <c r="C468" t="s">
        <v>18</v>
      </c>
      <c r="E468">
        <f t="shared" si="41"/>
        <v>0.7379912663755458</v>
      </c>
      <c r="F468">
        <f t="shared" si="42"/>
        <v>0</v>
      </c>
      <c r="G468">
        <f t="shared" si="43"/>
        <v>0.76304801670146138</v>
      </c>
      <c r="H468">
        <f t="shared" si="44"/>
        <v>0.52350698856416766</v>
      </c>
      <c r="I468">
        <f t="shared" si="45"/>
        <v>0.40816326530612246</v>
      </c>
      <c r="L468">
        <f t="shared" si="46"/>
        <v>0.30273665982021686</v>
      </c>
      <c r="M468">
        <f t="shared" si="47"/>
        <v>0.57755180381884219</v>
      </c>
      <c r="O468">
        <f t="shared" si="48"/>
        <v>0.35873586678088759</v>
      </c>
      <c r="Q468">
        <f t="shared" si="49"/>
        <v>0.19049261499774636</v>
      </c>
      <c r="R468">
        <f t="shared" si="50"/>
        <v>0.56571677922425712</v>
      </c>
      <c r="T468">
        <v>4.9858300470573227E-2</v>
      </c>
      <c r="U468">
        <f t="shared" si="51"/>
        <v>6.8933932582960947E-2</v>
      </c>
      <c r="V468">
        <f t="shared" si="52"/>
        <v>38.259691831345741</v>
      </c>
    </row>
    <row r="469" spans="1:22" x14ac:dyDescent="0.4">
      <c r="A469">
        <v>162</v>
      </c>
      <c r="B469" t="s">
        <v>17</v>
      </c>
      <c r="C469" t="s">
        <v>18</v>
      </c>
      <c r="E469">
        <f t="shared" si="41"/>
        <v>0.77292576419213987</v>
      </c>
      <c r="F469">
        <f t="shared" si="42"/>
        <v>0</v>
      </c>
      <c r="G469">
        <f t="shared" si="43"/>
        <v>0.85908141962421714</v>
      </c>
      <c r="H469">
        <f t="shared" si="44"/>
        <v>0.54510800508259205</v>
      </c>
      <c r="I469">
        <f t="shared" si="45"/>
        <v>0.48979591836734693</v>
      </c>
      <c r="L469">
        <f t="shared" si="46"/>
        <v>0.26189354062050657</v>
      </c>
      <c r="M469">
        <f t="shared" si="47"/>
        <v>0.61696493039386735</v>
      </c>
      <c r="O469">
        <f t="shared" si="48"/>
        <v>0.81728049194451535</v>
      </c>
      <c r="Q469">
        <f t="shared" si="49"/>
        <v>0.66241767577183375</v>
      </c>
      <c r="R469">
        <f t="shared" si="50"/>
        <v>0.5816332981649277</v>
      </c>
      <c r="T469">
        <v>1.9328583765952746E-2</v>
      </c>
      <c r="U469">
        <f t="shared" si="51"/>
        <v>2.6209533739623984E-2</v>
      </c>
      <c r="V469">
        <f t="shared" si="52"/>
        <v>35.599866275727948</v>
      </c>
    </row>
    <row r="470" spans="1:22" x14ac:dyDescent="0.4">
      <c r="A470">
        <v>163</v>
      </c>
      <c r="B470" t="s">
        <v>17</v>
      </c>
      <c r="C470" t="s">
        <v>18</v>
      </c>
      <c r="E470">
        <f t="shared" si="41"/>
        <v>0.6899563318777292</v>
      </c>
      <c r="F470">
        <f t="shared" si="42"/>
        <v>5.6701030927835051E-2</v>
      </c>
      <c r="G470">
        <f t="shared" si="43"/>
        <v>0.36325678496868474</v>
      </c>
      <c r="H470">
        <f t="shared" si="44"/>
        <v>0.3062261753494282</v>
      </c>
      <c r="I470">
        <f t="shared" si="45"/>
        <v>0.7142857142857143</v>
      </c>
      <c r="L470">
        <f t="shared" si="46"/>
        <v>0.2644194218524098</v>
      </c>
      <c r="M470">
        <f t="shared" si="47"/>
        <v>0.43770877262406127</v>
      </c>
      <c r="O470">
        <f t="shared" si="48"/>
        <v>0.27576028221267768</v>
      </c>
      <c r="Q470">
        <f t="shared" si="49"/>
        <v>7.9330092852200662E-2</v>
      </c>
      <c r="R470">
        <f t="shared" si="50"/>
        <v>0.39508941773894873</v>
      </c>
      <c r="T470">
        <v>0.19507702709029942</v>
      </c>
      <c r="U470">
        <f t="shared" si="51"/>
        <v>0.37682171789806801</v>
      </c>
      <c r="V470">
        <f t="shared" si="52"/>
        <v>93.165604130126809</v>
      </c>
    </row>
    <row r="471" spans="1:22" x14ac:dyDescent="0.4">
      <c r="A471">
        <v>164</v>
      </c>
      <c r="B471" t="s">
        <v>17</v>
      </c>
      <c r="C471" t="s">
        <v>18</v>
      </c>
      <c r="E471">
        <f t="shared" si="41"/>
        <v>0.6026200873362445</v>
      </c>
      <c r="F471">
        <f t="shared" si="42"/>
        <v>2.0618556701030927E-2</v>
      </c>
      <c r="G471">
        <f t="shared" si="43"/>
        <v>0</v>
      </c>
      <c r="H471">
        <f t="shared" si="44"/>
        <v>0.19567979669631511</v>
      </c>
      <c r="I471">
        <f t="shared" si="45"/>
        <v>0.97959183673469385</v>
      </c>
      <c r="L471">
        <f t="shared" si="46"/>
        <v>0.29925395032308838</v>
      </c>
      <c r="M471">
        <f t="shared" si="47"/>
        <v>0.33268651623341411</v>
      </c>
      <c r="O471">
        <f t="shared" si="48"/>
        <v>0.53962366791580352</v>
      </c>
      <c r="Q471">
        <f t="shared" si="49"/>
        <v>3.1718260354208105E-2</v>
      </c>
      <c r="R471">
        <f t="shared" si="50"/>
        <v>0.61465533576226572</v>
      </c>
      <c r="T471">
        <v>0.29195259361123699</v>
      </c>
      <c r="U471">
        <f t="shared" si="51"/>
        <v>0.81184111007269721</v>
      </c>
      <c r="V471">
        <f t="shared" si="52"/>
        <v>178.07292274092342</v>
      </c>
    </row>
    <row r="472" spans="1:22" x14ac:dyDescent="0.4">
      <c r="A472">
        <v>165</v>
      </c>
      <c r="B472" t="s">
        <v>17</v>
      </c>
      <c r="C472" t="s">
        <v>18</v>
      </c>
      <c r="E472">
        <f t="shared" si="41"/>
        <v>0.52838427947598254</v>
      </c>
      <c r="F472">
        <f t="shared" si="42"/>
        <v>8.247422680412371E-2</v>
      </c>
      <c r="G472">
        <f t="shared" si="43"/>
        <v>0</v>
      </c>
      <c r="H472">
        <f t="shared" si="44"/>
        <v>9.5298602287166453E-2</v>
      </c>
      <c r="I472">
        <f t="shared" si="45"/>
        <v>1</v>
      </c>
      <c r="L472">
        <f t="shared" si="46"/>
        <v>0.29335630465865836</v>
      </c>
      <c r="M472">
        <f t="shared" si="47"/>
        <v>0.24726279020613612</v>
      </c>
      <c r="O472">
        <f t="shared" si="48"/>
        <v>0.6861668175232174</v>
      </c>
      <c r="Q472">
        <f t="shared" si="49"/>
        <v>0.14947927897533947</v>
      </c>
      <c r="R472">
        <f t="shared" si="50"/>
        <v>0.49445103315483346</v>
      </c>
      <c r="T472">
        <v>1.604953135996479</v>
      </c>
      <c r="U472">
        <f t="shared" si="51"/>
        <v>5.2068002954445785</v>
      </c>
      <c r="V472">
        <f t="shared" si="52"/>
        <v>224.42070604209849</v>
      </c>
    </row>
    <row r="473" spans="1:22" x14ac:dyDescent="0.4">
      <c r="A473">
        <v>166</v>
      </c>
      <c r="B473" t="s">
        <v>17</v>
      </c>
      <c r="C473" t="s">
        <v>18</v>
      </c>
      <c r="E473">
        <f t="shared" si="41"/>
        <v>0.39737991266375544</v>
      </c>
      <c r="F473">
        <f t="shared" si="42"/>
        <v>5.6701030927835051E-2</v>
      </c>
      <c r="G473">
        <f t="shared" si="43"/>
        <v>0</v>
      </c>
      <c r="H473">
        <f t="shared" si="44"/>
        <v>2.922490470139771E-2</v>
      </c>
      <c r="I473">
        <f t="shared" si="45"/>
        <v>1</v>
      </c>
      <c r="L473">
        <f t="shared" si="46"/>
        <v>0.24521277481947554</v>
      </c>
      <c r="M473">
        <f t="shared" si="47"/>
        <v>0.15904662445537535</v>
      </c>
      <c r="O473">
        <f t="shared" si="48"/>
        <v>4.3867711574535079E-3</v>
      </c>
      <c r="Q473">
        <f t="shared" si="49"/>
        <v>0.51505314195463769</v>
      </c>
      <c r="R473">
        <f t="shared" si="50"/>
        <v>7.5035138698084994E-2</v>
      </c>
      <c r="T473">
        <v>365.83664939651163</v>
      </c>
      <c r="U473">
        <f t="shared" si="51"/>
        <v>1335.2640273662423</v>
      </c>
      <c r="V473">
        <f t="shared" si="52"/>
        <v>264.98913642712108</v>
      </c>
    </row>
    <row r="474" spans="1:22" x14ac:dyDescent="0.4">
      <c r="A474">
        <v>167</v>
      </c>
      <c r="B474" t="s">
        <v>17</v>
      </c>
      <c r="C474" t="s">
        <v>18</v>
      </c>
      <c r="E474">
        <f t="shared" si="41"/>
        <v>0.51528384279475981</v>
      </c>
      <c r="F474">
        <f t="shared" si="42"/>
        <v>0.10051546391752578</v>
      </c>
      <c r="G474">
        <f t="shared" si="43"/>
        <v>9.6033402922755737E-2</v>
      </c>
      <c r="H474">
        <f t="shared" si="44"/>
        <v>0.14993646759847523</v>
      </c>
      <c r="I474">
        <f t="shared" si="45"/>
        <v>0.83673469387755106</v>
      </c>
      <c r="L474">
        <f t="shared" si="46"/>
        <v>0.17255539514968318</v>
      </c>
      <c r="M474">
        <f t="shared" si="47"/>
        <v>0.27260991098378362</v>
      </c>
      <c r="O474">
        <f t="shared" si="48"/>
        <v>0.69571040410115359</v>
      </c>
      <c r="Q474">
        <f t="shared" si="49"/>
        <v>0.4827145738303259</v>
      </c>
      <c r="R474">
        <f t="shared" si="50"/>
        <v>5.2663823102860462E-2</v>
      </c>
      <c r="T474">
        <v>0.44005750306343966</v>
      </c>
      <c r="U474">
        <f t="shared" si="51"/>
        <v>1.2062956284582582</v>
      </c>
      <c r="V474">
        <f t="shared" si="52"/>
        <v>174.12227267134131</v>
      </c>
    </row>
    <row r="475" spans="1:22" x14ac:dyDescent="0.4">
      <c r="A475">
        <v>168</v>
      </c>
      <c r="B475" t="s">
        <v>17</v>
      </c>
      <c r="C475" t="s">
        <v>18</v>
      </c>
      <c r="E475">
        <f t="shared" si="41"/>
        <v>0.31877729257641918</v>
      </c>
      <c r="F475">
        <f t="shared" si="42"/>
        <v>2.5773195876288659E-3</v>
      </c>
      <c r="G475">
        <f t="shared" si="43"/>
        <v>0.37682672233820463</v>
      </c>
      <c r="H475">
        <f t="shared" si="44"/>
        <v>0.31003811944091486</v>
      </c>
      <c r="I475">
        <f t="shared" si="45"/>
        <v>0.63265306122448983</v>
      </c>
      <c r="L475">
        <f t="shared" si="46"/>
        <v>0.27146412457650093</v>
      </c>
      <c r="M475">
        <f t="shared" si="47"/>
        <v>0.26866388423543242</v>
      </c>
      <c r="O475">
        <f t="shared" si="48"/>
        <v>0.18463393144576651</v>
      </c>
      <c r="Q475">
        <f t="shared" si="49"/>
        <v>0.24488079067171775</v>
      </c>
      <c r="R475">
        <f t="shared" si="50"/>
        <v>0.12968652809782558</v>
      </c>
      <c r="T475">
        <v>0.35304161167081555</v>
      </c>
      <c r="U475">
        <f t="shared" si="51"/>
        <v>0.74468414853046061</v>
      </c>
      <c r="V475">
        <f t="shared" si="52"/>
        <v>110.93381740643704</v>
      </c>
    </row>
    <row r="476" spans="1:22" x14ac:dyDescent="0.4">
      <c r="A476">
        <v>169</v>
      </c>
      <c r="B476" t="s">
        <v>17</v>
      </c>
      <c r="C476" t="s">
        <v>18</v>
      </c>
      <c r="E476">
        <f t="shared" si="41"/>
        <v>0.30567685589519655</v>
      </c>
      <c r="F476">
        <f t="shared" si="42"/>
        <v>0</v>
      </c>
      <c r="G476">
        <f t="shared" si="43"/>
        <v>0.76513569937369519</v>
      </c>
      <c r="H476">
        <f t="shared" si="44"/>
        <v>0.48983481575603555</v>
      </c>
      <c r="I476">
        <f t="shared" si="45"/>
        <v>0.2857142857142857</v>
      </c>
      <c r="L476">
        <f t="shared" si="46"/>
        <v>0.23681278171911882</v>
      </c>
      <c r="M476">
        <f t="shared" si="47"/>
        <v>0.33574275987054147</v>
      </c>
      <c r="O476">
        <f t="shared" si="48"/>
        <v>0.76516402675714035</v>
      </c>
      <c r="Q476">
        <f t="shared" si="49"/>
        <v>4.0363397475562869E-2</v>
      </c>
      <c r="R476">
        <f t="shared" si="50"/>
        <v>0.51741624594084978</v>
      </c>
      <c r="T476">
        <v>3.5218417906805265E-2</v>
      </c>
      <c r="U476">
        <f t="shared" si="51"/>
        <v>5.3769675577149456E-2</v>
      </c>
      <c r="V476">
        <f t="shared" si="52"/>
        <v>52.674875173082455</v>
      </c>
    </row>
    <row r="477" spans="1:22" x14ac:dyDescent="0.4">
      <c r="A477">
        <v>170</v>
      </c>
      <c r="B477" t="s">
        <v>17</v>
      </c>
      <c r="C477" t="s">
        <v>18</v>
      </c>
      <c r="E477">
        <f t="shared" si="41"/>
        <v>0.41484716157205237</v>
      </c>
      <c r="F477">
        <f t="shared" si="42"/>
        <v>0</v>
      </c>
      <c r="G477">
        <f t="shared" si="43"/>
        <v>0.97912317327766174</v>
      </c>
      <c r="H477">
        <f t="shared" si="44"/>
        <v>0.55463786531130876</v>
      </c>
      <c r="I477">
        <f t="shared" si="45"/>
        <v>0.26530612244897961</v>
      </c>
      <c r="L477">
        <f t="shared" si="46"/>
        <v>0.27265542691071665</v>
      </c>
      <c r="M477">
        <f t="shared" si="47"/>
        <v>0.42239542524238405</v>
      </c>
      <c r="O477">
        <f t="shared" si="48"/>
        <v>0.88635913533800614</v>
      </c>
      <c r="Q477">
        <f t="shared" si="49"/>
        <v>0.12089844079679564</v>
      </c>
      <c r="R477">
        <f t="shared" si="50"/>
        <v>0.45298351670698894</v>
      </c>
      <c r="T477">
        <v>2.1868563932083841E-2</v>
      </c>
      <c r="U477">
        <f t="shared" si="51"/>
        <v>2.9686085298857617E-2</v>
      </c>
      <c r="V477">
        <f t="shared" si="52"/>
        <v>35.747758248105725</v>
      </c>
    </row>
    <row r="478" spans="1:22" x14ac:dyDescent="0.4">
      <c r="A478">
        <v>171</v>
      </c>
      <c r="B478" t="s">
        <v>17</v>
      </c>
      <c r="C478" t="s">
        <v>18</v>
      </c>
      <c r="E478">
        <f t="shared" si="41"/>
        <v>0.51528384279475981</v>
      </c>
      <c r="F478">
        <f t="shared" si="42"/>
        <v>0</v>
      </c>
      <c r="G478">
        <f t="shared" si="43"/>
        <v>0.36847599164926931</v>
      </c>
      <c r="H478">
        <f t="shared" si="44"/>
        <v>0.38310038119440915</v>
      </c>
      <c r="I478">
        <f t="shared" si="45"/>
        <v>0.69387755102040816</v>
      </c>
      <c r="L478">
        <f t="shared" si="46"/>
        <v>0.21065657057649378</v>
      </c>
      <c r="M478">
        <f t="shared" si="47"/>
        <v>0.38745313155511779</v>
      </c>
      <c r="O478">
        <f t="shared" si="48"/>
        <v>0.97509389340364971</v>
      </c>
      <c r="Q478">
        <f t="shared" si="49"/>
        <v>4.1905752576761194E-3</v>
      </c>
      <c r="R478">
        <f t="shared" si="50"/>
        <v>1.6675328125443093E-2</v>
      </c>
      <c r="T478">
        <v>4.0827196484863874E-2</v>
      </c>
      <c r="U478">
        <f t="shared" si="51"/>
        <v>7.9338265753385567E-2</v>
      </c>
      <c r="V478">
        <f t="shared" si="52"/>
        <v>94.326999118832816</v>
      </c>
    </row>
    <row r="479" spans="1:22" x14ac:dyDescent="0.4">
      <c r="A479">
        <v>172</v>
      </c>
      <c r="B479" t="s">
        <v>17</v>
      </c>
      <c r="C479" t="s">
        <v>18</v>
      </c>
      <c r="E479">
        <f t="shared" si="41"/>
        <v>0.6026200873362445</v>
      </c>
      <c r="F479">
        <f t="shared" si="42"/>
        <v>0</v>
      </c>
      <c r="G479">
        <f t="shared" si="43"/>
        <v>0.92379958246346561</v>
      </c>
      <c r="H479">
        <f t="shared" si="44"/>
        <v>0.53049555273189319</v>
      </c>
      <c r="I479">
        <f t="shared" si="45"/>
        <v>0.16326530612244897</v>
      </c>
      <c r="L479">
        <f t="shared" si="46"/>
        <v>0.15702154190327589</v>
      </c>
      <c r="M479">
        <f t="shared" si="47"/>
        <v>0.5145348246705117</v>
      </c>
      <c r="O479">
        <f t="shared" si="48"/>
        <v>0.27793024365553159</v>
      </c>
      <c r="Q479">
        <f t="shared" si="49"/>
        <v>0.131562473857816</v>
      </c>
      <c r="R479">
        <f t="shared" si="50"/>
        <v>0.63026905848320036</v>
      </c>
      <c r="T479">
        <v>6.6188547980001164E-2</v>
      </c>
      <c r="U479">
        <f t="shared" si="51"/>
        <v>8.4995504733309857E-2</v>
      </c>
      <c r="V479">
        <f t="shared" si="52"/>
        <v>28.414215641943386</v>
      </c>
    </row>
    <row r="480" spans="1:22" x14ac:dyDescent="0.4">
      <c r="A480">
        <v>173</v>
      </c>
      <c r="B480" t="s">
        <v>17</v>
      </c>
      <c r="C480" t="s">
        <v>18</v>
      </c>
      <c r="E480">
        <f t="shared" si="41"/>
        <v>0.58078602620087338</v>
      </c>
      <c r="F480">
        <f t="shared" si="42"/>
        <v>0</v>
      </c>
      <c r="G480">
        <f t="shared" si="43"/>
        <v>0.81732776617954073</v>
      </c>
      <c r="H480">
        <f t="shared" si="44"/>
        <v>0.50508259212198214</v>
      </c>
      <c r="I480">
        <f t="shared" si="45"/>
        <v>0.22448979591836735</v>
      </c>
      <c r="L480">
        <f t="shared" si="46"/>
        <v>0.14467033332849055</v>
      </c>
      <c r="M480">
        <f t="shared" si="47"/>
        <v>0.50010153659959689</v>
      </c>
      <c r="O480">
        <f t="shared" si="48"/>
        <v>0.20386130958839932</v>
      </c>
      <c r="Q480">
        <f t="shared" si="49"/>
        <v>0.31454571342758125</v>
      </c>
      <c r="R480">
        <f t="shared" si="50"/>
        <v>0.22456607035209647</v>
      </c>
      <c r="T480">
        <v>9.6373583956471817E-2</v>
      </c>
      <c r="U480">
        <f t="shared" si="51"/>
        <v>0.13098840806649786</v>
      </c>
      <c r="V480">
        <f t="shared" si="52"/>
        <v>35.917336150599326</v>
      </c>
    </row>
    <row r="481" spans="1:22" x14ac:dyDescent="0.4">
      <c r="A481">
        <v>174</v>
      </c>
      <c r="B481" t="s">
        <v>17</v>
      </c>
      <c r="C481" t="s">
        <v>18</v>
      </c>
      <c r="E481">
        <f t="shared" si="41"/>
        <v>0.54585152838427942</v>
      </c>
      <c r="F481">
        <f t="shared" si="42"/>
        <v>0</v>
      </c>
      <c r="G481">
        <f t="shared" si="43"/>
        <v>0.93528183716075153</v>
      </c>
      <c r="H481">
        <f t="shared" si="44"/>
        <v>0.52668360864040653</v>
      </c>
      <c r="I481">
        <f t="shared" si="45"/>
        <v>0.48979591836734693</v>
      </c>
      <c r="L481">
        <f t="shared" si="46"/>
        <v>0.21312454943637976</v>
      </c>
      <c r="M481">
        <f t="shared" si="47"/>
        <v>0.49313874171801214</v>
      </c>
      <c r="O481">
        <f t="shared" si="48"/>
        <v>0.32377101750513437</v>
      </c>
      <c r="Q481">
        <f t="shared" si="49"/>
        <v>0.24925140300230325</v>
      </c>
      <c r="R481">
        <f t="shared" si="50"/>
        <v>0.56807504089195948</v>
      </c>
      <c r="T481">
        <v>5.7324818613035393E-2</v>
      </c>
      <c r="U481">
        <f t="shared" si="51"/>
        <v>8.1473103349156792E-2</v>
      </c>
      <c r="V481">
        <f t="shared" si="52"/>
        <v>42.125357428745872</v>
      </c>
    </row>
    <row r="482" spans="1:22" x14ac:dyDescent="0.4">
      <c r="A482">
        <v>175</v>
      </c>
      <c r="B482" t="s">
        <v>17</v>
      </c>
      <c r="C482" t="s">
        <v>18</v>
      </c>
      <c r="E482">
        <f t="shared" si="41"/>
        <v>0.49781659388646293</v>
      </c>
      <c r="F482">
        <f t="shared" si="42"/>
        <v>0</v>
      </c>
      <c r="G482">
        <f t="shared" si="43"/>
        <v>0</v>
      </c>
      <c r="H482">
        <f t="shared" si="44"/>
        <v>2.5412960609911057E-2</v>
      </c>
      <c r="I482">
        <f t="shared" si="45"/>
        <v>1</v>
      </c>
      <c r="L482">
        <f t="shared" si="46"/>
        <v>0.140140560958355</v>
      </c>
      <c r="M482">
        <f t="shared" si="47"/>
        <v>0.1957231640227744</v>
      </c>
      <c r="O482">
        <f t="shared" si="48"/>
        <v>0.17274568746368657</v>
      </c>
      <c r="Q482">
        <f t="shared" si="49"/>
        <v>7.0572549804943888E-2</v>
      </c>
      <c r="R482">
        <f t="shared" si="50"/>
        <v>0.95774527340154925</v>
      </c>
      <c r="T482">
        <v>18.305778439763944</v>
      </c>
      <c r="U482">
        <f t="shared" si="51"/>
        <v>60.088705558947709</v>
      </c>
      <c r="V482">
        <f t="shared" si="52"/>
        <v>228.2499335205685</v>
      </c>
    </row>
    <row r="483" spans="1:22" x14ac:dyDescent="0.4">
      <c r="A483">
        <v>176</v>
      </c>
      <c r="B483" t="s">
        <v>17</v>
      </c>
      <c r="C483" t="s">
        <v>18</v>
      </c>
      <c r="E483">
        <f t="shared" si="41"/>
        <v>0.4890829694323145</v>
      </c>
      <c r="F483">
        <f t="shared" si="42"/>
        <v>3.8659793814432991E-2</v>
      </c>
      <c r="G483">
        <f t="shared" si="43"/>
        <v>0</v>
      </c>
      <c r="H483">
        <f t="shared" si="44"/>
        <v>0.11562897077509529</v>
      </c>
      <c r="I483">
        <f t="shared" si="45"/>
        <v>1</v>
      </c>
      <c r="L483">
        <f t="shared" si="46"/>
        <v>0.18834501993573405</v>
      </c>
      <c r="M483">
        <f t="shared" si="47"/>
        <v>0.24197953267633829</v>
      </c>
      <c r="O483">
        <f t="shared" si="48"/>
        <v>0.54558940640837428</v>
      </c>
      <c r="Q483">
        <f t="shared" si="49"/>
        <v>5.3728802206049774E-2</v>
      </c>
      <c r="R483">
        <f t="shared" si="50"/>
        <v>0.76352348110358814</v>
      </c>
      <c r="T483">
        <v>1.177370108625551</v>
      </c>
      <c r="U483">
        <f t="shared" si="51"/>
        <v>3.7590386480339717</v>
      </c>
      <c r="V483">
        <f t="shared" si="52"/>
        <v>219.27417050040722</v>
      </c>
    </row>
    <row r="484" spans="1:22" x14ac:dyDescent="0.4">
      <c r="A484">
        <v>177</v>
      </c>
      <c r="B484" t="s">
        <v>17</v>
      </c>
      <c r="C484" t="s">
        <v>18</v>
      </c>
      <c r="E484">
        <f t="shared" si="41"/>
        <v>0.57205240174672489</v>
      </c>
      <c r="F484">
        <f t="shared" si="42"/>
        <v>0</v>
      </c>
      <c r="G484">
        <f t="shared" si="43"/>
        <v>0.9206680584551149</v>
      </c>
      <c r="H484">
        <f t="shared" si="44"/>
        <v>0.5190597204574332</v>
      </c>
      <c r="I484">
        <f t="shared" si="45"/>
        <v>0.10204081632653061</v>
      </c>
      <c r="L484">
        <f t="shared" si="46"/>
        <v>0.22574690967923536</v>
      </c>
      <c r="M484">
        <f t="shared" si="47"/>
        <v>0.47547994013935169</v>
      </c>
      <c r="O484">
        <f t="shared" si="48"/>
        <v>0.76881401461096044</v>
      </c>
      <c r="Q484">
        <f t="shared" si="49"/>
        <v>3.3964002467628394E-2</v>
      </c>
      <c r="R484">
        <f t="shared" si="50"/>
        <v>0.90858761992929182</v>
      </c>
      <c r="T484">
        <v>2.7594646078180053E-2</v>
      </c>
      <c r="U484">
        <f t="shared" si="51"/>
        <v>3.5289623561504981E-2</v>
      </c>
      <c r="V484">
        <f t="shared" si="52"/>
        <v>27.885762555257358</v>
      </c>
    </row>
    <row r="485" spans="1:22" x14ac:dyDescent="0.4">
      <c r="A485">
        <v>178</v>
      </c>
      <c r="B485" t="s">
        <v>17</v>
      </c>
      <c r="C485" t="s">
        <v>18</v>
      </c>
      <c r="E485">
        <f t="shared" si="41"/>
        <v>0.49781659388646293</v>
      </c>
      <c r="F485">
        <f t="shared" si="42"/>
        <v>5.1546391752577319E-3</v>
      </c>
      <c r="G485">
        <f t="shared" si="43"/>
        <v>0</v>
      </c>
      <c r="H485">
        <f t="shared" si="44"/>
        <v>2.6048284625158836E-2</v>
      </c>
      <c r="I485">
        <f t="shared" si="45"/>
        <v>1</v>
      </c>
      <c r="L485">
        <f t="shared" si="46"/>
        <v>4.1093096223419355E-2</v>
      </c>
      <c r="M485">
        <f t="shared" si="47"/>
        <v>0.19679871372322696</v>
      </c>
      <c r="O485">
        <f t="shared" si="48"/>
        <v>0.5062561374848229</v>
      </c>
      <c r="Q485">
        <f t="shared" si="49"/>
        <v>0.22677574107342835</v>
      </c>
      <c r="R485">
        <f t="shared" si="50"/>
        <v>0.63717042985986916</v>
      </c>
      <c r="T485">
        <v>6.6389555727197802</v>
      </c>
      <c r="U485">
        <f t="shared" si="51"/>
        <v>21.857216079680963</v>
      </c>
      <c r="V485">
        <f t="shared" si="52"/>
        <v>229.2267261057558</v>
      </c>
    </row>
    <row r="486" spans="1:22" x14ac:dyDescent="0.4">
      <c r="A486">
        <v>179</v>
      </c>
      <c r="B486" t="s">
        <v>17</v>
      </c>
      <c r="C486" t="s">
        <v>18</v>
      </c>
      <c r="E486">
        <f t="shared" si="41"/>
        <v>0.37117903930130997</v>
      </c>
      <c r="F486">
        <f t="shared" si="42"/>
        <v>0.10051546391752578</v>
      </c>
      <c r="G486">
        <f t="shared" si="43"/>
        <v>0</v>
      </c>
      <c r="H486">
        <f t="shared" si="44"/>
        <v>6.0991105463786527E-2</v>
      </c>
      <c r="I486">
        <f t="shared" si="45"/>
        <v>1</v>
      </c>
      <c r="L486">
        <f t="shared" si="46"/>
        <v>8.1462763586279449E-2</v>
      </c>
      <c r="M486">
        <f t="shared" si="47"/>
        <v>0.16415889454724303</v>
      </c>
      <c r="O486">
        <f t="shared" si="48"/>
        <v>0.21785908635947362</v>
      </c>
      <c r="Q486">
        <f t="shared" si="49"/>
        <v>0.10160683391661569</v>
      </c>
      <c r="R486">
        <f t="shared" si="50"/>
        <v>0.12161662477125006</v>
      </c>
      <c r="T486">
        <v>61.354795083166906</v>
      </c>
      <c r="U486">
        <f t="shared" si="51"/>
        <v>230.3705155908581</v>
      </c>
      <c r="V486">
        <f t="shared" si="52"/>
        <v>275.47271615623367</v>
      </c>
    </row>
    <row r="487" spans="1:22" x14ac:dyDescent="0.4">
      <c r="A487">
        <v>180</v>
      </c>
      <c r="B487" t="s">
        <v>17</v>
      </c>
      <c r="C487" t="s">
        <v>18</v>
      </c>
      <c r="E487">
        <f t="shared" si="41"/>
        <v>0.50218340611353707</v>
      </c>
      <c r="F487">
        <f t="shared" si="42"/>
        <v>0.25773195876288657</v>
      </c>
      <c r="G487">
        <f t="shared" si="43"/>
        <v>0</v>
      </c>
      <c r="H487">
        <f t="shared" si="44"/>
        <v>7.3697585768742052E-2</v>
      </c>
      <c r="I487">
        <f t="shared" si="45"/>
        <v>1</v>
      </c>
      <c r="L487">
        <f t="shared" si="46"/>
        <v>4.3493516954209985E-2</v>
      </c>
      <c r="M487">
        <f t="shared" si="47"/>
        <v>0.22646318006084309</v>
      </c>
      <c r="O487">
        <f t="shared" si="48"/>
        <v>7.9952703923291971E-2</v>
      </c>
      <c r="Q487">
        <f t="shared" si="49"/>
        <v>7.2637907497691848E-2</v>
      </c>
      <c r="R487">
        <f t="shared" si="50"/>
        <v>0.56993574567259253</v>
      </c>
      <c r="T487">
        <v>33.383422005789399</v>
      </c>
      <c r="U487">
        <f t="shared" si="51"/>
        <v>126.62992259224175</v>
      </c>
      <c r="V487">
        <f t="shared" si="52"/>
        <v>279.31977905165451</v>
      </c>
    </row>
    <row r="488" spans="1:22" x14ac:dyDescent="0.4">
      <c r="A488">
        <v>181</v>
      </c>
      <c r="B488" t="s">
        <v>17</v>
      </c>
      <c r="C488" t="s">
        <v>18</v>
      </c>
      <c r="E488">
        <f t="shared" si="41"/>
        <v>0.46724890829694332</v>
      </c>
      <c r="F488">
        <f t="shared" si="42"/>
        <v>1.5463917525773196E-2</v>
      </c>
      <c r="G488">
        <f t="shared" si="43"/>
        <v>0</v>
      </c>
      <c r="H488">
        <f t="shared" si="44"/>
        <v>6.2261753494282084E-2</v>
      </c>
      <c r="I488">
        <f t="shared" si="45"/>
        <v>1</v>
      </c>
      <c r="L488">
        <f t="shared" si="46"/>
        <v>0.17814921206790593</v>
      </c>
      <c r="M488">
        <f t="shared" si="47"/>
        <v>0.204616717610515</v>
      </c>
      <c r="O488">
        <f t="shared" si="48"/>
        <v>0.52187987304188899</v>
      </c>
      <c r="Q488">
        <f t="shared" si="49"/>
        <v>0.500242393052857</v>
      </c>
      <c r="R488">
        <f t="shared" si="50"/>
        <v>0.29632678842251908</v>
      </c>
      <c r="T488">
        <v>37.834160087194213</v>
      </c>
      <c r="U488">
        <f t="shared" si="51"/>
        <v>124.94383093023214</v>
      </c>
      <c r="V488">
        <f t="shared" si="52"/>
        <v>230.24079467412855</v>
      </c>
    </row>
    <row r="489" spans="1:22" x14ac:dyDescent="0.4">
      <c r="A489">
        <v>182</v>
      </c>
      <c r="B489" t="s">
        <v>17</v>
      </c>
      <c r="C489" t="s">
        <v>18</v>
      </c>
      <c r="E489">
        <f t="shared" si="41"/>
        <v>0.43231441048034941</v>
      </c>
      <c r="F489">
        <f t="shared" si="42"/>
        <v>4.6391752577319589E-2</v>
      </c>
      <c r="G489">
        <f t="shared" si="43"/>
        <v>0</v>
      </c>
      <c r="H489">
        <f t="shared" si="44"/>
        <v>1.9059720457433288E-2</v>
      </c>
      <c r="I489">
        <f t="shared" si="45"/>
        <v>1</v>
      </c>
      <c r="L489">
        <f t="shared" si="46"/>
        <v>0.10767325103719469</v>
      </c>
      <c r="M489">
        <f t="shared" si="47"/>
        <v>0.16862380003272948</v>
      </c>
      <c r="O489">
        <f t="shared" si="48"/>
        <v>3.8399869397767725E-2</v>
      </c>
      <c r="Q489">
        <f t="shared" si="49"/>
        <v>8.871428387094784E-3</v>
      </c>
      <c r="R489">
        <f t="shared" si="50"/>
        <v>0.10516796080270253</v>
      </c>
      <c r="T489">
        <v>78.869212778489114</v>
      </c>
      <c r="U489">
        <f t="shared" si="51"/>
        <v>280.67687535883954</v>
      </c>
      <c r="V489">
        <f t="shared" si="52"/>
        <v>255.87634955498339</v>
      </c>
    </row>
    <row r="490" spans="1:22" x14ac:dyDescent="0.4">
      <c r="A490">
        <v>183</v>
      </c>
      <c r="B490" t="s">
        <v>17</v>
      </c>
      <c r="C490" t="s">
        <v>18</v>
      </c>
      <c r="E490">
        <f t="shared" si="41"/>
        <v>0.46288209606986902</v>
      </c>
      <c r="F490">
        <f t="shared" si="42"/>
        <v>0</v>
      </c>
      <c r="G490">
        <f t="shared" si="43"/>
        <v>0.9175365344467642</v>
      </c>
      <c r="H490">
        <f t="shared" si="44"/>
        <v>0.5203303684879288</v>
      </c>
      <c r="I490">
        <f t="shared" si="45"/>
        <v>0.53061224489795922</v>
      </c>
      <c r="L490">
        <f t="shared" si="46"/>
        <v>0.14274248325024158</v>
      </c>
      <c r="M490">
        <f t="shared" si="47"/>
        <v>0.42322171418943166</v>
      </c>
      <c r="O490">
        <f t="shared" si="48"/>
        <v>0.34283156432039458</v>
      </c>
      <c r="Q490">
        <f t="shared" si="49"/>
        <v>5.7887321254661298E-2</v>
      </c>
      <c r="R490">
        <f t="shared" si="50"/>
        <v>0.61751023167111541</v>
      </c>
      <c r="T490">
        <v>6.4337133722630294E-2</v>
      </c>
      <c r="U490">
        <f t="shared" si="51"/>
        <v>9.5451814595110665E-2</v>
      </c>
      <c r="V490">
        <f t="shared" si="52"/>
        <v>48.361932016775441</v>
      </c>
    </row>
    <row r="491" spans="1:22" x14ac:dyDescent="0.4">
      <c r="A491">
        <v>184</v>
      </c>
      <c r="B491" t="s">
        <v>17</v>
      </c>
      <c r="C491" t="s">
        <v>18</v>
      </c>
      <c r="E491">
        <f t="shared" si="41"/>
        <v>0.55895196506550215</v>
      </c>
      <c r="F491">
        <f t="shared" si="42"/>
        <v>0</v>
      </c>
      <c r="G491">
        <f t="shared" si="43"/>
        <v>0.79018789144050106</v>
      </c>
      <c r="H491">
        <f t="shared" si="44"/>
        <v>0.52223634053367207</v>
      </c>
      <c r="I491">
        <f t="shared" si="45"/>
        <v>0.10204081632653061</v>
      </c>
      <c r="L491">
        <f t="shared" si="46"/>
        <v>3.799657541665806E-2</v>
      </c>
      <c r="M491">
        <f t="shared" si="47"/>
        <v>0.48797587697787742</v>
      </c>
      <c r="O491">
        <f t="shared" si="48"/>
        <v>0.84075942860613206</v>
      </c>
      <c r="Q491">
        <f t="shared" si="49"/>
        <v>3.4562177916003356E-2</v>
      </c>
      <c r="R491">
        <f t="shared" si="50"/>
        <v>0.53303176870036206</v>
      </c>
      <c r="T491">
        <v>2.3347847654795341E-2</v>
      </c>
      <c r="U491">
        <f t="shared" si="51"/>
        <v>3.0970775079157339E-2</v>
      </c>
      <c r="V491">
        <f t="shared" si="52"/>
        <v>32.649379664751876</v>
      </c>
    </row>
    <row r="492" spans="1:22" x14ac:dyDescent="0.4">
      <c r="A492">
        <v>185</v>
      </c>
      <c r="B492" t="s">
        <v>17</v>
      </c>
      <c r="C492" t="s">
        <v>18</v>
      </c>
      <c r="E492">
        <f t="shared" si="41"/>
        <v>0.53711790393013104</v>
      </c>
      <c r="F492">
        <f t="shared" si="42"/>
        <v>0</v>
      </c>
      <c r="G492">
        <f t="shared" si="43"/>
        <v>0.7703549060542797</v>
      </c>
      <c r="H492">
        <f t="shared" si="44"/>
        <v>0.51651842439644213</v>
      </c>
      <c r="I492">
        <f t="shared" si="45"/>
        <v>0.53061224489795922</v>
      </c>
      <c r="L492">
        <f t="shared" si="46"/>
        <v>0.13449495733732142</v>
      </c>
      <c r="M492">
        <f t="shared" si="47"/>
        <v>0.49094764156439352</v>
      </c>
      <c r="O492">
        <f t="shared" si="48"/>
        <v>0.56793963770506894</v>
      </c>
      <c r="Q492">
        <f t="shared" si="49"/>
        <v>0.5794189846126383</v>
      </c>
      <c r="R492">
        <f t="shared" si="50"/>
        <v>0.25305499237304468</v>
      </c>
      <c r="T492">
        <v>3.3350371233551279E-2</v>
      </c>
      <c r="U492">
        <f t="shared" si="51"/>
        <v>5.0632452778821779E-2</v>
      </c>
      <c r="V492">
        <f t="shared" si="52"/>
        <v>51.819757640011844</v>
      </c>
    </row>
    <row r="493" spans="1:22" x14ac:dyDescent="0.4">
      <c r="A493">
        <v>186</v>
      </c>
      <c r="B493" t="s">
        <v>17</v>
      </c>
      <c r="C493" t="s">
        <v>18</v>
      </c>
      <c r="E493">
        <f t="shared" si="41"/>
        <v>0.611353711790393</v>
      </c>
      <c r="F493">
        <f t="shared" si="42"/>
        <v>0</v>
      </c>
      <c r="G493">
        <f t="shared" si="43"/>
        <v>0.79123173277661796</v>
      </c>
      <c r="H493">
        <f t="shared" si="44"/>
        <v>0.51588310038119434</v>
      </c>
      <c r="I493">
        <f t="shared" si="45"/>
        <v>0.2857142857142857</v>
      </c>
      <c r="L493">
        <f t="shared" si="46"/>
        <v>0.14231917835192615</v>
      </c>
      <c r="M493">
        <f t="shared" si="47"/>
        <v>0.52846321723217204</v>
      </c>
      <c r="O493">
        <f t="shared" si="48"/>
        <v>0.17207816397949613</v>
      </c>
      <c r="Q493">
        <f t="shared" si="49"/>
        <v>0.46677546543929821</v>
      </c>
      <c r="R493">
        <f t="shared" si="50"/>
        <v>0.27709623339493311</v>
      </c>
      <c r="T493">
        <v>0.10452494517165681</v>
      </c>
      <c r="U493">
        <f t="shared" si="51"/>
        <v>0.14386459654677985</v>
      </c>
      <c r="V493">
        <f t="shared" si="52"/>
        <v>37.636615174030688</v>
      </c>
    </row>
    <row r="494" spans="1:22" x14ac:dyDescent="0.4">
      <c r="A494">
        <v>187</v>
      </c>
      <c r="B494" t="s">
        <v>17</v>
      </c>
      <c r="C494" t="s">
        <v>18</v>
      </c>
      <c r="E494">
        <f t="shared" si="41"/>
        <v>0.6899563318777292</v>
      </c>
      <c r="F494">
        <f t="shared" si="42"/>
        <v>0</v>
      </c>
      <c r="G494">
        <f t="shared" si="43"/>
        <v>0.68267223382045938</v>
      </c>
      <c r="H494">
        <f t="shared" si="44"/>
        <v>0.47839898348157561</v>
      </c>
      <c r="I494">
        <f t="shared" si="45"/>
        <v>0.5714285714285714</v>
      </c>
      <c r="L494">
        <f t="shared" si="46"/>
        <v>1.4715800999663072E-2</v>
      </c>
      <c r="M494">
        <f t="shared" si="47"/>
        <v>0.54722743606852497</v>
      </c>
      <c r="O494">
        <f t="shared" si="48"/>
        <v>0.29038229770739454</v>
      </c>
      <c r="Q494">
        <f t="shared" si="49"/>
        <v>3.9004394626989271E-2</v>
      </c>
      <c r="R494">
        <f t="shared" si="50"/>
        <v>0.15244802752336251</v>
      </c>
      <c r="T494">
        <v>7.0129554894161117E-2</v>
      </c>
      <c r="U494">
        <f t="shared" si="51"/>
        <v>0.10691788137805899</v>
      </c>
      <c r="V494">
        <f t="shared" si="52"/>
        <v>52.457664303471596</v>
      </c>
    </row>
    <row r="495" spans="1:22" x14ac:dyDescent="0.4">
      <c r="A495">
        <v>188</v>
      </c>
      <c r="B495" t="s">
        <v>17</v>
      </c>
      <c r="C495" t="s">
        <v>18</v>
      </c>
      <c r="E495">
        <f t="shared" si="41"/>
        <v>0.57641921397379925</v>
      </c>
      <c r="F495">
        <f t="shared" si="42"/>
        <v>0</v>
      </c>
      <c r="G495">
        <f t="shared" si="43"/>
        <v>0.26722338204592905</v>
      </c>
      <c r="H495">
        <f t="shared" si="44"/>
        <v>0.37801778907242689</v>
      </c>
      <c r="I495">
        <f t="shared" si="45"/>
        <v>0.8571428571428571</v>
      </c>
      <c r="L495">
        <f t="shared" si="46"/>
        <v>9.5778912362583624E-2</v>
      </c>
      <c r="M495">
        <f t="shared" si="47"/>
        <v>0.40852745275078778</v>
      </c>
      <c r="O495">
        <f t="shared" si="48"/>
        <v>0.52459785450765117</v>
      </c>
      <c r="Q495">
        <f t="shared" si="49"/>
        <v>9.9454863073180095E-3</v>
      </c>
      <c r="R495">
        <f t="shared" si="50"/>
        <v>0.46809389593854944</v>
      </c>
      <c r="T495">
        <v>7.751922828239699E-2</v>
      </c>
      <c r="U495">
        <f t="shared" si="51"/>
        <v>0.16392187278397546</v>
      </c>
      <c r="V495">
        <f t="shared" si="52"/>
        <v>111.45962932811952</v>
      </c>
    </row>
    <row r="496" spans="1:22" x14ac:dyDescent="0.4">
      <c r="A496">
        <v>189</v>
      </c>
      <c r="B496" t="s">
        <v>17</v>
      </c>
      <c r="C496" t="s">
        <v>18</v>
      </c>
      <c r="E496">
        <f t="shared" si="41"/>
        <v>0.63318777292576411</v>
      </c>
      <c r="F496">
        <f t="shared" si="42"/>
        <v>0</v>
      </c>
      <c r="G496">
        <f t="shared" si="43"/>
        <v>0.95093945720250517</v>
      </c>
      <c r="H496">
        <f t="shared" si="44"/>
        <v>0.56226175349428209</v>
      </c>
      <c r="I496">
        <f t="shared" si="45"/>
        <v>0.2857142857142857</v>
      </c>
      <c r="L496">
        <f t="shared" si="46"/>
        <v>3.8884219132777835E-2</v>
      </c>
      <c r="M496">
        <f t="shared" si="47"/>
        <v>0.56399672810498291</v>
      </c>
      <c r="O496">
        <f t="shared" si="48"/>
        <v>0.19908918098316744</v>
      </c>
      <c r="Q496">
        <f t="shared" si="49"/>
        <v>0.15230536534053141</v>
      </c>
      <c r="R496">
        <f t="shared" si="50"/>
        <v>0.58972246314046251</v>
      </c>
      <c r="T496">
        <v>7.5781481593224453E-2</v>
      </c>
      <c r="U496">
        <f t="shared" si="51"/>
        <v>9.8145385875535257E-2</v>
      </c>
      <c r="V496">
        <f t="shared" si="52"/>
        <v>29.511041236108976</v>
      </c>
    </row>
    <row r="497" spans="1:22" x14ac:dyDescent="0.4">
      <c r="A497">
        <v>190</v>
      </c>
      <c r="B497" t="s">
        <v>17</v>
      </c>
      <c r="C497" t="s">
        <v>18</v>
      </c>
      <c r="E497">
        <f t="shared" si="41"/>
        <v>0.63755458515283847</v>
      </c>
      <c r="F497">
        <f t="shared" si="42"/>
        <v>0</v>
      </c>
      <c r="G497">
        <f t="shared" si="43"/>
        <v>0.60438413361169108</v>
      </c>
      <c r="H497">
        <f t="shared" si="44"/>
        <v>0.46124523506988563</v>
      </c>
      <c r="I497">
        <f t="shared" si="45"/>
        <v>0.55102040816326525</v>
      </c>
      <c r="L497">
        <f t="shared" si="46"/>
        <v>0</v>
      </c>
      <c r="M497">
        <f t="shared" si="47"/>
        <v>0.5070884917961288</v>
      </c>
      <c r="O497">
        <f t="shared" si="48"/>
        <v>0.65817097024690208</v>
      </c>
      <c r="Q497">
        <f t="shared" si="49"/>
        <v>5.9259156241372929E-2</v>
      </c>
      <c r="R497">
        <f t="shared" si="50"/>
        <v>0.50066041392807947</v>
      </c>
      <c r="T497">
        <v>3.5054896063437611E-2</v>
      </c>
      <c r="U497">
        <f t="shared" si="51"/>
        <v>5.5604500774679537E-2</v>
      </c>
      <c r="V497">
        <f t="shared" si="52"/>
        <v>58.62121135391196</v>
      </c>
    </row>
    <row r="498" spans="1:22" x14ac:dyDescent="0.4">
      <c r="A498">
        <v>191</v>
      </c>
      <c r="B498" t="s">
        <v>17</v>
      </c>
      <c r="C498" t="s">
        <v>18</v>
      </c>
      <c r="E498">
        <f t="shared" si="41"/>
        <v>0.31441048034934499</v>
      </c>
      <c r="F498">
        <f t="shared" si="42"/>
        <v>7.7319587628865982E-3</v>
      </c>
      <c r="G498">
        <f t="shared" si="43"/>
        <v>0</v>
      </c>
      <c r="H498">
        <f t="shared" si="44"/>
        <v>8.0686149936467597E-2</v>
      </c>
      <c r="I498">
        <f t="shared" si="45"/>
        <v>1</v>
      </c>
      <c r="L498">
        <f t="shared" si="46"/>
        <v>2.5634566351210707E-2</v>
      </c>
      <c r="M498">
        <f t="shared" si="47"/>
        <v>0.14905124218862034</v>
      </c>
      <c r="O498">
        <f t="shared" si="48"/>
        <v>0.10625122424721734</v>
      </c>
      <c r="Q498">
        <f t="shared" si="49"/>
        <v>1.3194970015413723E-2</v>
      </c>
      <c r="R498">
        <f t="shared" si="50"/>
        <v>0.34427608053050435</v>
      </c>
      <c r="T498">
        <v>62.571124093536241</v>
      </c>
      <c r="U498">
        <f t="shared" si="51"/>
        <v>225.50352253402562</v>
      </c>
      <c r="V498">
        <f t="shared" si="52"/>
        <v>260.39551118967466</v>
      </c>
    </row>
    <row r="499" spans="1:22" x14ac:dyDescent="0.4">
      <c r="A499">
        <v>192</v>
      </c>
      <c r="B499" t="s">
        <v>17</v>
      </c>
      <c r="C499" t="s">
        <v>18</v>
      </c>
      <c r="E499">
        <f t="shared" si="41"/>
        <v>0.23580786026200876</v>
      </c>
      <c r="F499">
        <f t="shared" si="42"/>
        <v>7.7319587628865982E-3</v>
      </c>
      <c r="G499">
        <f t="shared" si="43"/>
        <v>0</v>
      </c>
      <c r="H499">
        <f t="shared" si="44"/>
        <v>4.9555273189326551E-2</v>
      </c>
      <c r="I499">
        <f t="shared" si="45"/>
        <v>1</v>
      </c>
      <c r="L499">
        <f t="shared" si="46"/>
        <v>8.853601832036909E-3</v>
      </c>
      <c r="M499">
        <f t="shared" si="47"/>
        <v>0.10511708677834372</v>
      </c>
      <c r="O499">
        <f t="shared" si="48"/>
        <v>0.97239903535510097</v>
      </c>
      <c r="Q499">
        <f t="shared" si="49"/>
        <v>0.16942201534874213</v>
      </c>
      <c r="R499">
        <f t="shared" si="50"/>
        <v>0.35106460420054475</v>
      </c>
      <c r="T499">
        <v>3.8984007459792149</v>
      </c>
      <c r="U499">
        <f t="shared" si="51"/>
        <v>15.256362020634954</v>
      </c>
      <c r="V499">
        <f t="shared" si="52"/>
        <v>291.34924844169154</v>
      </c>
    </row>
    <row r="500" spans="1:22" x14ac:dyDescent="0.4">
      <c r="A500">
        <v>193</v>
      </c>
      <c r="B500" t="s">
        <v>17</v>
      </c>
      <c r="C500" t="s">
        <v>18</v>
      </c>
      <c r="E500">
        <f t="shared" si="41"/>
        <v>0.29257641921397376</v>
      </c>
      <c r="F500">
        <f t="shared" si="42"/>
        <v>4.6391752577319589E-2</v>
      </c>
      <c r="G500">
        <f t="shared" si="43"/>
        <v>0</v>
      </c>
      <c r="H500">
        <f t="shared" si="44"/>
        <v>4.3837357052096571E-2</v>
      </c>
      <c r="I500">
        <f t="shared" si="45"/>
        <v>1</v>
      </c>
      <c r="L500">
        <f t="shared" si="46"/>
        <v>0.12422283292140636</v>
      </c>
      <c r="M500">
        <f t="shared" si="47"/>
        <v>0.12615136244070418</v>
      </c>
      <c r="O500">
        <f t="shared" si="48"/>
        <v>0.45466718233065906</v>
      </c>
      <c r="Q500">
        <f t="shared" si="49"/>
        <v>0.65505912876158279</v>
      </c>
      <c r="R500">
        <f t="shared" si="50"/>
        <v>0.20982745503080913</v>
      </c>
      <c r="T500">
        <v>8.6923948049797701</v>
      </c>
      <c r="U500">
        <f t="shared" si="51"/>
        <v>33.690877540696249</v>
      </c>
      <c r="V500">
        <f t="shared" si="52"/>
        <v>287.590282040516</v>
      </c>
    </row>
    <row r="501" spans="1:22" x14ac:dyDescent="0.4">
      <c r="A501">
        <v>194</v>
      </c>
      <c r="B501" t="s">
        <v>17</v>
      </c>
      <c r="C501" t="s">
        <v>18</v>
      </c>
      <c r="E501">
        <f t="shared" ref="E501:E564" si="53">($E195-$E$304)/($E$305-$E$304)</f>
        <v>0.13100436681222707</v>
      </c>
      <c r="F501">
        <f t="shared" ref="F501:F564" si="54">($F195-$F$304)/($F$305-$F$304)</f>
        <v>8.247422680412371E-2</v>
      </c>
      <c r="G501">
        <f t="shared" ref="G501:G564" si="55">($G195-$G$304)/($G$305-$G$304)</f>
        <v>0</v>
      </c>
      <c r="H501">
        <f t="shared" ref="H501:H564" si="56">($H195-$H$304)/($H$305-$H$304)</f>
        <v>0</v>
      </c>
      <c r="I501">
        <f t="shared" ref="I501:I564" si="57">($I195-$I$304)/($I$305-$I$304)</f>
        <v>1</v>
      </c>
      <c r="L501">
        <f t="shared" ref="L501:L564" si="58">($L195-$L$304)/($L$305-$L$304)</f>
        <v>9.4434905626251717E-2</v>
      </c>
      <c r="M501">
        <f t="shared" ref="M501:M564" si="59">($M195-$M$304)/($M$305-$M$304)</f>
        <v>4.2470575668696831E-2</v>
      </c>
      <c r="O501">
        <f t="shared" ref="O501:O564" si="60">($O195-$O$304)/($O$305-$O$304)</f>
        <v>6.1858593284155571E-2</v>
      </c>
      <c r="Q501">
        <f t="shared" ref="Q501:Q564" si="61">($Q195-$Q$304)/($Q$305-$Q$304)</f>
        <v>7.1121313526951599E-2</v>
      </c>
      <c r="R501">
        <f t="shared" ref="R501:R564" si="62">($R195-$R$304)/($R$305-$R$304)</f>
        <v>0.97598395541194183</v>
      </c>
      <c r="T501">
        <v>65.659283302597458</v>
      </c>
      <c r="U501">
        <f t="shared" ref="U501:U564" si="63">T501/((E501+(1-F501)+G501+H501+(1-I501))/5)</f>
        <v>313.10155424855037</v>
      </c>
      <c r="V501">
        <f t="shared" ref="V501:V564" si="64">ABS((T501-U501)/T501)*100</f>
        <v>376.85801382508265</v>
      </c>
    </row>
    <row r="502" spans="1:22" x14ac:dyDescent="0.4">
      <c r="A502">
        <v>195</v>
      </c>
      <c r="B502" t="s">
        <v>17</v>
      </c>
      <c r="C502" t="s">
        <v>18</v>
      </c>
      <c r="E502">
        <f t="shared" si="53"/>
        <v>0.29257641921397376</v>
      </c>
      <c r="F502">
        <f t="shared" si="54"/>
        <v>4.8969072164948453E-2</v>
      </c>
      <c r="G502">
        <f t="shared" si="55"/>
        <v>0</v>
      </c>
      <c r="H502">
        <f t="shared" si="56"/>
        <v>0.2090216010165184</v>
      </c>
      <c r="I502">
        <f t="shared" si="57"/>
        <v>0.95918367346938771</v>
      </c>
      <c r="L502">
        <f t="shared" si="58"/>
        <v>0.15156347571005496</v>
      </c>
      <c r="M502">
        <f t="shared" si="59"/>
        <v>0.20466741843813721</v>
      </c>
      <c r="O502">
        <f t="shared" si="60"/>
        <v>0.27802682742990931</v>
      </c>
      <c r="Q502">
        <f t="shared" si="61"/>
        <v>0.53798120235495173</v>
      </c>
      <c r="R502">
        <f t="shared" si="62"/>
        <v>0.67552714102484313</v>
      </c>
      <c r="T502">
        <v>0.61359089685500134</v>
      </c>
      <c r="U502">
        <f t="shared" si="63"/>
        <v>2.0542798162487843</v>
      </c>
      <c r="V502">
        <f t="shared" si="64"/>
        <v>234.79633201504856</v>
      </c>
    </row>
    <row r="503" spans="1:22" x14ac:dyDescent="0.4">
      <c r="A503">
        <v>196</v>
      </c>
      <c r="B503" t="s">
        <v>17</v>
      </c>
      <c r="C503" t="s">
        <v>18</v>
      </c>
      <c r="E503">
        <f t="shared" si="53"/>
        <v>0.24454148471615719</v>
      </c>
      <c r="F503">
        <f t="shared" si="54"/>
        <v>3.608247422680412E-2</v>
      </c>
      <c r="G503">
        <f t="shared" si="55"/>
        <v>0</v>
      </c>
      <c r="H503">
        <f t="shared" si="56"/>
        <v>3.4307496823379927E-2</v>
      </c>
      <c r="I503">
        <f t="shared" si="57"/>
        <v>1</v>
      </c>
      <c r="L503">
        <f t="shared" si="58"/>
        <v>6.2405770095611275E-2</v>
      </c>
      <c r="M503">
        <f t="shared" si="59"/>
        <v>0.10236846011875263</v>
      </c>
      <c r="O503">
        <f t="shared" si="60"/>
        <v>5.8396344433876479E-2</v>
      </c>
      <c r="Q503">
        <f t="shared" si="61"/>
        <v>0.3347138964324558</v>
      </c>
      <c r="R503">
        <f t="shared" si="62"/>
        <v>0.15217545115990835</v>
      </c>
      <c r="T503">
        <v>49.292939654524488</v>
      </c>
      <c r="U503">
        <f t="shared" si="63"/>
        <v>198.31939211619053</v>
      </c>
      <c r="V503">
        <f t="shared" si="64"/>
        <v>302.32819041861961</v>
      </c>
    </row>
    <row r="504" spans="1:22" x14ac:dyDescent="0.4">
      <c r="A504">
        <v>197</v>
      </c>
      <c r="B504" t="s">
        <v>17</v>
      </c>
      <c r="C504" t="s">
        <v>18</v>
      </c>
      <c r="E504">
        <f t="shared" si="53"/>
        <v>0.25764192139737996</v>
      </c>
      <c r="F504">
        <f t="shared" si="54"/>
        <v>0</v>
      </c>
      <c r="G504">
        <f t="shared" si="55"/>
        <v>0.24739039665970772</v>
      </c>
      <c r="H504">
        <f t="shared" si="56"/>
        <v>0.29733163913595934</v>
      </c>
      <c r="I504">
        <f t="shared" si="57"/>
        <v>0.81632653061224492</v>
      </c>
      <c r="L504">
        <f t="shared" si="58"/>
        <v>3.1771663947177849E-2</v>
      </c>
      <c r="M504">
        <f t="shared" si="59"/>
        <v>0.22374143901040328</v>
      </c>
      <c r="O504">
        <f t="shared" si="60"/>
        <v>5.4011866561006816E-2</v>
      </c>
      <c r="Q504">
        <f t="shared" si="61"/>
        <v>0.35767570140723914</v>
      </c>
      <c r="R504">
        <f t="shared" si="62"/>
        <v>0.76181313742746815</v>
      </c>
      <c r="T504">
        <v>1.4479398395153285</v>
      </c>
      <c r="U504">
        <f t="shared" si="63"/>
        <v>3.6452984725673772</v>
      </c>
      <c r="V504">
        <f t="shared" si="64"/>
        <v>151.75759193058562</v>
      </c>
    </row>
    <row r="505" spans="1:22" x14ac:dyDescent="0.4">
      <c r="A505">
        <v>198</v>
      </c>
      <c r="B505" t="s">
        <v>17</v>
      </c>
      <c r="C505" t="s">
        <v>18</v>
      </c>
      <c r="E505">
        <f t="shared" si="53"/>
        <v>0.44104803493449785</v>
      </c>
      <c r="F505">
        <f t="shared" si="54"/>
        <v>0</v>
      </c>
      <c r="G505">
        <f t="shared" si="55"/>
        <v>0.78183716075156584</v>
      </c>
      <c r="H505">
        <f t="shared" si="56"/>
        <v>0.54256670902160098</v>
      </c>
      <c r="I505">
        <f t="shared" si="57"/>
        <v>0.42857142857142855</v>
      </c>
      <c r="L505">
        <f t="shared" si="58"/>
        <v>2.5677433455383005E-2</v>
      </c>
      <c r="M505">
        <f t="shared" si="59"/>
        <v>0.43366228579723842</v>
      </c>
      <c r="O505">
        <f t="shared" si="60"/>
        <v>0.15327975422193302</v>
      </c>
      <c r="Q505">
        <f t="shared" si="61"/>
        <v>4.0731836838195663E-3</v>
      </c>
      <c r="R505">
        <f t="shared" si="62"/>
        <v>0.88364889381156109</v>
      </c>
      <c r="T505">
        <v>0.12550111870324057</v>
      </c>
      <c r="U505">
        <f t="shared" si="63"/>
        <v>0.18805156432896564</v>
      </c>
      <c r="V505">
        <f t="shared" si="64"/>
        <v>49.840548253304092</v>
      </c>
    </row>
    <row r="506" spans="1:22" x14ac:dyDescent="0.4">
      <c r="A506">
        <v>199</v>
      </c>
      <c r="B506" t="s">
        <v>17</v>
      </c>
      <c r="C506" t="s">
        <v>18</v>
      </c>
      <c r="E506">
        <f t="shared" si="53"/>
        <v>0.45851528384279472</v>
      </c>
      <c r="F506">
        <f t="shared" si="54"/>
        <v>3.3505154639175257E-2</v>
      </c>
      <c r="G506">
        <f t="shared" si="55"/>
        <v>0</v>
      </c>
      <c r="H506">
        <f t="shared" si="56"/>
        <v>0.11245235069885641</v>
      </c>
      <c r="I506">
        <f t="shared" si="57"/>
        <v>0.97959183673469385</v>
      </c>
      <c r="L506">
        <f t="shared" si="58"/>
        <v>9.3874293007554996E-2</v>
      </c>
      <c r="M506">
        <f t="shared" si="59"/>
        <v>0.23023117203102625</v>
      </c>
      <c r="O506">
        <f t="shared" si="60"/>
        <v>0.40379051493811502</v>
      </c>
      <c r="Q506">
        <f t="shared" si="61"/>
        <v>0.22444055269858104</v>
      </c>
      <c r="R506">
        <f t="shared" si="62"/>
        <v>0.41237614581288445</v>
      </c>
      <c r="T506">
        <v>1.6349511756475403</v>
      </c>
      <c r="U506">
        <f t="shared" si="63"/>
        <v>5.247390670136201</v>
      </c>
      <c r="V506">
        <f t="shared" si="64"/>
        <v>220.95090962321336</v>
      </c>
    </row>
    <row r="507" spans="1:22" x14ac:dyDescent="0.4">
      <c r="A507">
        <v>200</v>
      </c>
      <c r="B507" t="s">
        <v>17</v>
      </c>
      <c r="C507" t="s">
        <v>18</v>
      </c>
      <c r="E507">
        <f t="shared" si="53"/>
        <v>0.48034934497816589</v>
      </c>
      <c r="F507">
        <f t="shared" si="54"/>
        <v>7.7319587628865982E-3</v>
      </c>
      <c r="G507">
        <f t="shared" si="55"/>
        <v>0</v>
      </c>
      <c r="H507">
        <f t="shared" si="56"/>
        <v>9.3392630241423122E-2</v>
      </c>
      <c r="I507">
        <f t="shared" si="57"/>
        <v>0.97959183673469385</v>
      </c>
      <c r="L507">
        <f t="shared" si="58"/>
        <v>9.1235435068406201E-2</v>
      </c>
      <c r="M507">
        <f t="shared" si="59"/>
        <v>0.22595689043671827</v>
      </c>
      <c r="O507">
        <f t="shared" si="60"/>
        <v>0.97610439910816449</v>
      </c>
      <c r="Q507">
        <f t="shared" si="61"/>
        <v>7.94324103553498E-2</v>
      </c>
      <c r="R507">
        <f t="shared" si="62"/>
        <v>0.98901467823704436</v>
      </c>
      <c r="T507">
        <v>1.349715412647754</v>
      </c>
      <c r="U507">
        <f t="shared" si="63"/>
        <v>4.2539710837285893</v>
      </c>
      <c r="V507">
        <f t="shared" si="64"/>
        <v>215.17540985795813</v>
      </c>
    </row>
    <row r="508" spans="1:22" x14ac:dyDescent="0.4">
      <c r="A508">
        <v>201</v>
      </c>
      <c r="B508" t="s">
        <v>17</v>
      </c>
      <c r="C508" t="s">
        <v>18</v>
      </c>
      <c r="E508">
        <f t="shared" si="53"/>
        <v>0.49781659388646293</v>
      </c>
      <c r="F508">
        <f t="shared" si="54"/>
        <v>5.1546391752577319E-3</v>
      </c>
      <c r="G508">
        <f t="shared" si="55"/>
        <v>0.13883089770354906</v>
      </c>
      <c r="H508">
        <f t="shared" si="56"/>
        <v>0.31003811944091486</v>
      </c>
      <c r="I508">
        <f t="shared" si="57"/>
        <v>0.8571428571428571</v>
      </c>
      <c r="L508">
        <f t="shared" si="58"/>
        <v>0.11857149384326443</v>
      </c>
      <c r="M508">
        <f t="shared" si="59"/>
        <v>0.35678849814575586</v>
      </c>
      <c r="O508">
        <f t="shared" si="60"/>
        <v>0.91979259193040586</v>
      </c>
      <c r="Q508">
        <f t="shared" si="61"/>
        <v>0.25009187832412388</v>
      </c>
      <c r="R508">
        <f t="shared" si="62"/>
        <v>0.1776796133054547</v>
      </c>
      <c r="T508">
        <v>6.183998951981267E-2</v>
      </c>
      <c r="U508">
        <f t="shared" si="63"/>
        <v>0.14834087059725204</v>
      </c>
      <c r="V508">
        <f t="shared" si="64"/>
        <v>139.87855067427799</v>
      </c>
    </row>
    <row r="509" spans="1:22" x14ac:dyDescent="0.4">
      <c r="A509">
        <v>202</v>
      </c>
      <c r="B509" t="s">
        <v>17</v>
      </c>
      <c r="C509" t="s">
        <v>18</v>
      </c>
      <c r="E509">
        <f t="shared" si="53"/>
        <v>0.41484716157205237</v>
      </c>
      <c r="F509">
        <f t="shared" si="54"/>
        <v>0</v>
      </c>
      <c r="G509">
        <f t="shared" si="55"/>
        <v>0.41544885177453028</v>
      </c>
      <c r="H509">
        <f t="shared" si="56"/>
        <v>0.28716645489199488</v>
      </c>
      <c r="I509">
        <f t="shared" si="57"/>
        <v>0.53061224489795922</v>
      </c>
      <c r="L509">
        <f t="shared" si="58"/>
        <v>0.1408385065630374</v>
      </c>
      <c r="M509">
        <f t="shared" si="59"/>
        <v>0.29570824015763281</v>
      </c>
      <c r="O509">
        <f t="shared" si="60"/>
        <v>5.6944699147331038E-2</v>
      </c>
      <c r="Q509">
        <f t="shared" si="61"/>
        <v>0.34714210558930791</v>
      </c>
      <c r="R509">
        <f t="shared" si="62"/>
        <v>0.859361361643045</v>
      </c>
      <c r="T509">
        <v>1.2661158009827862</v>
      </c>
      <c r="U509">
        <f t="shared" si="63"/>
        <v>2.4472151297336109</v>
      </c>
      <c r="V509">
        <f t="shared" si="64"/>
        <v>93.285253041943719</v>
      </c>
    </row>
    <row r="510" spans="1:22" x14ac:dyDescent="0.4">
      <c r="A510">
        <v>203</v>
      </c>
      <c r="B510" t="s">
        <v>17</v>
      </c>
      <c r="C510" t="s">
        <v>18</v>
      </c>
      <c r="E510">
        <f t="shared" si="53"/>
        <v>0.36681222707423583</v>
      </c>
      <c r="F510">
        <f t="shared" si="54"/>
        <v>0</v>
      </c>
      <c r="G510">
        <f t="shared" si="55"/>
        <v>9.3945720250521933E-3</v>
      </c>
      <c r="H510">
        <f t="shared" si="56"/>
        <v>0.20775095298602284</v>
      </c>
      <c r="I510">
        <f t="shared" si="57"/>
        <v>0.97959183673469385</v>
      </c>
      <c r="L510">
        <f t="shared" si="58"/>
        <v>0.133805601072608</v>
      </c>
      <c r="M510">
        <f t="shared" si="59"/>
        <v>0.23093572074621058</v>
      </c>
      <c r="O510">
        <f t="shared" si="60"/>
        <v>9.9979755468406206E-2</v>
      </c>
      <c r="Q510">
        <f t="shared" si="61"/>
        <v>2.0544983691248263E-2</v>
      </c>
      <c r="R510">
        <f t="shared" si="62"/>
        <v>5.7257827898082606E-2</v>
      </c>
      <c r="T510">
        <v>1.7154806919857442</v>
      </c>
      <c r="U510">
        <f t="shared" si="63"/>
        <v>5.3462887598520332</v>
      </c>
      <c r="V510">
        <f t="shared" si="64"/>
        <v>211.6496026349017</v>
      </c>
    </row>
    <row r="511" spans="1:22" x14ac:dyDescent="0.4">
      <c r="A511">
        <v>204</v>
      </c>
      <c r="B511" t="s">
        <v>17</v>
      </c>
      <c r="C511" t="s">
        <v>18</v>
      </c>
      <c r="E511">
        <f t="shared" si="53"/>
        <v>0.41921397379912667</v>
      </c>
      <c r="F511">
        <f t="shared" si="54"/>
        <v>0</v>
      </c>
      <c r="G511">
        <f t="shared" si="55"/>
        <v>0.86012526096033415</v>
      </c>
      <c r="H511">
        <f t="shared" si="56"/>
        <v>0.52541296060991105</v>
      </c>
      <c r="I511">
        <f t="shared" si="57"/>
        <v>0.30612244897959184</v>
      </c>
      <c r="L511">
        <f t="shared" si="58"/>
        <v>0.15522060900109066</v>
      </c>
      <c r="M511">
        <f t="shared" si="59"/>
        <v>0.4241770790927914</v>
      </c>
      <c r="O511">
        <f t="shared" si="60"/>
        <v>0.66609821523679269</v>
      </c>
      <c r="Q511">
        <f t="shared" si="61"/>
        <v>1.1331874222871869E-2</v>
      </c>
      <c r="R511">
        <f t="shared" si="62"/>
        <v>0.4063564386848269</v>
      </c>
      <c r="T511">
        <v>3.059730633606211E-2</v>
      </c>
      <c r="U511">
        <f t="shared" si="63"/>
        <v>4.3727557006618567E-2</v>
      </c>
      <c r="V511">
        <f t="shared" si="64"/>
        <v>42.913093480654183</v>
      </c>
    </row>
    <row r="512" spans="1:22" x14ac:dyDescent="0.4">
      <c r="A512">
        <v>205</v>
      </c>
      <c r="B512" t="s">
        <v>17</v>
      </c>
      <c r="C512" t="s">
        <v>18</v>
      </c>
      <c r="E512">
        <f t="shared" si="53"/>
        <v>0.27947598253275113</v>
      </c>
      <c r="F512">
        <f t="shared" si="54"/>
        <v>7.9896907216494839E-2</v>
      </c>
      <c r="G512">
        <f t="shared" si="55"/>
        <v>0</v>
      </c>
      <c r="H512">
        <f t="shared" si="56"/>
        <v>2.7954256670902157E-2</v>
      </c>
      <c r="I512">
        <f t="shared" si="57"/>
        <v>1</v>
      </c>
      <c r="L512">
        <f t="shared" si="58"/>
        <v>6.2822429118994799E-2</v>
      </c>
      <c r="M512">
        <f t="shared" si="59"/>
        <v>0.11316205739804959</v>
      </c>
      <c r="O512">
        <f t="shared" si="60"/>
        <v>1</v>
      </c>
      <c r="Q512">
        <f t="shared" si="61"/>
        <v>4.1388020230927546E-2</v>
      </c>
      <c r="R512">
        <f t="shared" si="62"/>
        <v>0.57594878420811846</v>
      </c>
      <c r="T512">
        <v>3.0520644525401965</v>
      </c>
      <c r="U512">
        <f t="shared" si="63"/>
        <v>12.431696855023262</v>
      </c>
      <c r="V512">
        <f t="shared" si="64"/>
        <v>307.32091501791547</v>
      </c>
    </row>
    <row r="513" spans="1:22" x14ac:dyDescent="0.4">
      <c r="A513">
        <v>206</v>
      </c>
      <c r="B513" t="s">
        <v>17</v>
      </c>
      <c r="C513" t="s">
        <v>18</v>
      </c>
      <c r="E513">
        <f t="shared" si="53"/>
        <v>0.32751091703056773</v>
      </c>
      <c r="F513">
        <f t="shared" si="54"/>
        <v>0</v>
      </c>
      <c r="G513">
        <f t="shared" si="55"/>
        <v>0</v>
      </c>
      <c r="H513">
        <f t="shared" si="56"/>
        <v>0.15756035578144856</v>
      </c>
      <c r="I513">
        <f t="shared" si="57"/>
        <v>0.93877551020408168</v>
      </c>
      <c r="L513">
        <f t="shared" si="58"/>
        <v>8.0647437380088074E-2</v>
      </c>
      <c r="M513">
        <f t="shared" si="59"/>
        <v>0.19229535235026368</v>
      </c>
      <c r="O513">
        <f t="shared" si="60"/>
        <v>3.6211950664455352E-2</v>
      </c>
      <c r="Q513">
        <f t="shared" si="61"/>
        <v>0.21672400818689438</v>
      </c>
      <c r="R513">
        <f t="shared" si="62"/>
        <v>0.93660641707851167</v>
      </c>
      <c r="T513">
        <v>8.8641165195611133</v>
      </c>
      <c r="U513">
        <f t="shared" si="63"/>
        <v>28.66242259052424</v>
      </c>
      <c r="V513">
        <f t="shared" si="64"/>
        <v>223.3534050152964</v>
      </c>
    </row>
    <row r="514" spans="1:22" x14ac:dyDescent="0.4">
      <c r="A514">
        <v>207</v>
      </c>
      <c r="B514" t="s">
        <v>17</v>
      </c>
      <c r="C514" t="s">
        <v>18</v>
      </c>
      <c r="E514">
        <f t="shared" si="53"/>
        <v>0.3930131004366812</v>
      </c>
      <c r="F514">
        <f t="shared" si="54"/>
        <v>0</v>
      </c>
      <c r="G514">
        <f t="shared" si="55"/>
        <v>0.71920668058455128</v>
      </c>
      <c r="H514">
        <f t="shared" si="56"/>
        <v>0.47966963151207115</v>
      </c>
      <c r="I514">
        <f t="shared" si="57"/>
        <v>0.34693877551020408</v>
      </c>
      <c r="L514">
        <f t="shared" si="58"/>
        <v>5.9698409894997681E-2</v>
      </c>
      <c r="M514">
        <f t="shared" si="59"/>
        <v>0.3909921349952164</v>
      </c>
      <c r="O514">
        <f t="shared" si="60"/>
        <v>6.3817105853505599E-2</v>
      </c>
      <c r="Q514">
        <f t="shared" si="61"/>
        <v>0.47279883164596126</v>
      </c>
      <c r="R514">
        <f t="shared" si="62"/>
        <v>0.59139557003617116</v>
      </c>
      <c r="T514">
        <v>0.3638435700787892</v>
      </c>
      <c r="U514">
        <f t="shared" si="63"/>
        <v>0.56063036202698191</v>
      </c>
      <c r="V514">
        <f t="shared" si="64"/>
        <v>54.08554888178432</v>
      </c>
    </row>
    <row r="515" spans="1:22" x14ac:dyDescent="0.4">
      <c r="A515">
        <v>208</v>
      </c>
      <c r="B515" t="s">
        <v>17</v>
      </c>
      <c r="C515" t="s">
        <v>18</v>
      </c>
      <c r="E515">
        <f t="shared" si="53"/>
        <v>0.3842794759825327</v>
      </c>
      <c r="F515">
        <f t="shared" si="54"/>
        <v>0</v>
      </c>
      <c r="G515">
        <f t="shared" si="55"/>
        <v>0.62108559498956162</v>
      </c>
      <c r="H515">
        <f t="shared" si="56"/>
        <v>0.48411689961880555</v>
      </c>
      <c r="I515">
        <f t="shared" si="57"/>
        <v>0.44897959183673469</v>
      </c>
      <c r="L515">
        <f t="shared" si="58"/>
        <v>1.1478690624778432E-2</v>
      </c>
      <c r="M515">
        <f t="shared" si="59"/>
        <v>0.39237810692468833</v>
      </c>
      <c r="O515">
        <f t="shared" si="60"/>
        <v>0.71094883032715173</v>
      </c>
      <c r="Q515">
        <f t="shared" si="61"/>
        <v>1.5373283365112974E-2</v>
      </c>
      <c r="R515">
        <f t="shared" si="62"/>
        <v>0.96184553874221235</v>
      </c>
      <c r="T515">
        <v>3.3648331312903679E-2</v>
      </c>
      <c r="U515">
        <f t="shared" si="63"/>
        <v>5.5333505982473462E-2</v>
      </c>
      <c r="V515">
        <f t="shared" si="64"/>
        <v>64.446508410519044</v>
      </c>
    </row>
    <row r="516" spans="1:22" x14ac:dyDescent="0.4">
      <c r="A516">
        <v>209</v>
      </c>
      <c r="B516" t="s">
        <v>17</v>
      </c>
      <c r="C516" t="s">
        <v>18</v>
      </c>
      <c r="E516">
        <f t="shared" si="53"/>
        <v>0.388646288209607</v>
      </c>
      <c r="F516">
        <f t="shared" si="54"/>
        <v>0</v>
      </c>
      <c r="G516">
        <f t="shared" si="55"/>
        <v>0</v>
      </c>
      <c r="H516">
        <f t="shared" si="56"/>
        <v>7.1156289707750939E-2</v>
      </c>
      <c r="I516">
        <f t="shared" si="57"/>
        <v>0.97959183673469385</v>
      </c>
      <c r="L516">
        <f t="shared" si="58"/>
        <v>0.11055142754218078</v>
      </c>
      <c r="M516">
        <f t="shared" si="59"/>
        <v>0.17691352624117657</v>
      </c>
      <c r="O516">
        <f t="shared" si="60"/>
        <v>0.34533120632473879</v>
      </c>
      <c r="Q516">
        <f t="shared" si="61"/>
        <v>3.2262526867543242E-3</v>
      </c>
      <c r="R516">
        <f t="shared" si="62"/>
        <v>6.5958298127633416E-2</v>
      </c>
      <c r="T516">
        <v>23.148501265612261</v>
      </c>
      <c r="U516">
        <f t="shared" si="63"/>
        <v>78.193262018612941</v>
      </c>
      <c r="V516">
        <f t="shared" si="64"/>
        <v>237.78973904790627</v>
      </c>
    </row>
    <row r="517" spans="1:22" x14ac:dyDescent="0.4">
      <c r="A517">
        <v>210</v>
      </c>
      <c r="B517" t="s">
        <v>17</v>
      </c>
      <c r="C517" t="s">
        <v>18</v>
      </c>
      <c r="E517">
        <f t="shared" si="53"/>
        <v>0.44541484716157215</v>
      </c>
      <c r="F517">
        <f t="shared" si="54"/>
        <v>0</v>
      </c>
      <c r="G517">
        <f t="shared" si="55"/>
        <v>6.889352818371608E-2</v>
      </c>
      <c r="H517">
        <f t="shared" si="56"/>
        <v>0.27382465057179162</v>
      </c>
      <c r="I517">
        <f t="shared" si="57"/>
        <v>0.89795918367346939</v>
      </c>
      <c r="L517">
        <f t="shared" si="58"/>
        <v>0.10957839520754051</v>
      </c>
      <c r="M517">
        <f t="shared" si="59"/>
        <v>0.30262446162656842</v>
      </c>
      <c r="O517">
        <f t="shared" si="60"/>
        <v>0.31526187669733702</v>
      </c>
      <c r="Q517">
        <f t="shared" si="61"/>
        <v>0.94419493849864211</v>
      </c>
      <c r="R517">
        <f t="shared" si="62"/>
        <v>0.83218809087365408</v>
      </c>
      <c r="T517">
        <v>0.26490832098256822</v>
      </c>
      <c r="U517">
        <f t="shared" si="63"/>
        <v>0.7007512088626876</v>
      </c>
      <c r="V517">
        <f t="shared" si="64"/>
        <v>164.52593344880216</v>
      </c>
    </row>
    <row r="518" spans="1:22" x14ac:dyDescent="0.4">
      <c r="A518">
        <v>211</v>
      </c>
      <c r="B518" t="s">
        <v>17</v>
      </c>
      <c r="C518" t="s">
        <v>18</v>
      </c>
      <c r="E518">
        <f t="shared" si="53"/>
        <v>0.41484716157205237</v>
      </c>
      <c r="F518">
        <f t="shared" si="54"/>
        <v>7.7319587628865982E-3</v>
      </c>
      <c r="G518">
        <f t="shared" si="55"/>
        <v>9.3945720250521933E-3</v>
      </c>
      <c r="H518">
        <f t="shared" si="56"/>
        <v>0.20012706480304951</v>
      </c>
      <c r="I518">
        <f t="shared" si="57"/>
        <v>0.93877551020408168</v>
      </c>
      <c r="L518">
        <f t="shared" si="58"/>
        <v>0.17309101753009676</v>
      </c>
      <c r="M518">
        <f t="shared" si="59"/>
        <v>0.25948998154137959</v>
      </c>
      <c r="O518">
        <f t="shared" si="60"/>
        <v>0.50368891400946381</v>
      </c>
      <c r="Q518">
        <f t="shared" si="61"/>
        <v>0.15914219603626778</v>
      </c>
      <c r="R518">
        <f t="shared" si="62"/>
        <v>0.7067903624128784</v>
      </c>
      <c r="T518">
        <v>0.31502505624229721</v>
      </c>
      <c r="U518">
        <f t="shared" si="63"/>
        <v>0.93876964298568943</v>
      </c>
      <c r="V518">
        <f t="shared" si="64"/>
        <v>197.99840501056764</v>
      </c>
    </row>
    <row r="519" spans="1:22" x14ac:dyDescent="0.4">
      <c r="A519">
        <v>212</v>
      </c>
      <c r="B519" t="s">
        <v>17</v>
      </c>
      <c r="C519" t="s">
        <v>18</v>
      </c>
      <c r="E519">
        <f t="shared" si="53"/>
        <v>0.28384279475982532</v>
      </c>
      <c r="F519">
        <f t="shared" si="54"/>
        <v>2.5773195876288659E-3</v>
      </c>
      <c r="G519">
        <f t="shared" si="55"/>
        <v>0</v>
      </c>
      <c r="H519">
        <f t="shared" si="56"/>
        <v>6.0355781448538752E-2</v>
      </c>
      <c r="I519">
        <f t="shared" si="57"/>
        <v>0.95918367346938771</v>
      </c>
      <c r="L519">
        <f t="shared" si="58"/>
        <v>5.0820654928675782E-2</v>
      </c>
      <c r="M519">
        <f t="shared" si="59"/>
        <v>0.13044098836819529</v>
      </c>
      <c r="O519">
        <f t="shared" si="60"/>
        <v>0.96464903856329121</v>
      </c>
      <c r="Q519">
        <f t="shared" si="61"/>
        <v>0.24153363911743597</v>
      </c>
      <c r="R519">
        <f t="shared" si="62"/>
        <v>8.3959091932195126E-2</v>
      </c>
      <c r="T519">
        <v>11.078015043760622</v>
      </c>
      <c r="U519">
        <f t="shared" si="63"/>
        <v>40.066962800980995</v>
      </c>
      <c r="V519">
        <f t="shared" si="64"/>
        <v>261.67998186234252</v>
      </c>
    </row>
    <row r="520" spans="1:22" x14ac:dyDescent="0.4">
      <c r="A520">
        <v>213</v>
      </c>
      <c r="B520" t="s">
        <v>17</v>
      </c>
      <c r="C520" t="s">
        <v>18</v>
      </c>
      <c r="E520">
        <f t="shared" si="53"/>
        <v>0.22270742358078602</v>
      </c>
      <c r="F520">
        <f t="shared" si="54"/>
        <v>0</v>
      </c>
      <c r="G520">
        <f t="shared" si="55"/>
        <v>0.89144050104384143</v>
      </c>
      <c r="H520">
        <f t="shared" si="56"/>
        <v>0.53875476493011432</v>
      </c>
      <c r="I520">
        <f t="shared" si="57"/>
        <v>0.20408163265306123</v>
      </c>
      <c r="L520">
        <f t="shared" si="58"/>
        <v>9.6685626485073631E-2</v>
      </c>
      <c r="M520">
        <f t="shared" si="59"/>
        <v>0.32014887210722548</v>
      </c>
      <c r="O520">
        <f t="shared" si="60"/>
        <v>0.15056445738154081</v>
      </c>
      <c r="Q520">
        <f t="shared" si="61"/>
        <v>0.22462918582321634</v>
      </c>
      <c r="R520">
        <f t="shared" si="62"/>
        <v>0.23575626588822379</v>
      </c>
      <c r="T520">
        <v>0.14755214777550518</v>
      </c>
      <c r="U520">
        <f t="shared" si="63"/>
        <v>0.21391679263878902</v>
      </c>
      <c r="V520">
        <f t="shared" si="64"/>
        <v>44.977078181372896</v>
      </c>
    </row>
    <row r="521" spans="1:22" x14ac:dyDescent="0.4">
      <c r="A521">
        <v>214</v>
      </c>
      <c r="B521" t="s">
        <v>17</v>
      </c>
      <c r="C521" t="s">
        <v>18</v>
      </c>
      <c r="E521">
        <f t="shared" si="53"/>
        <v>0.30131004366812231</v>
      </c>
      <c r="F521">
        <f t="shared" si="54"/>
        <v>0</v>
      </c>
      <c r="G521">
        <f t="shared" si="55"/>
        <v>0.80167014613778709</v>
      </c>
      <c r="H521">
        <f t="shared" si="56"/>
        <v>0.52477763659466325</v>
      </c>
      <c r="I521">
        <f t="shared" si="57"/>
        <v>0.40816326530612246</v>
      </c>
      <c r="L521">
        <f t="shared" si="58"/>
        <v>0.19727450201026339</v>
      </c>
      <c r="M521">
        <f t="shared" si="59"/>
        <v>0.36524539591484323</v>
      </c>
      <c r="O521">
        <f t="shared" si="60"/>
        <v>0.61550275190623749</v>
      </c>
      <c r="Q521">
        <f t="shared" si="61"/>
        <v>0.75748868894519872</v>
      </c>
      <c r="R521">
        <f t="shared" si="62"/>
        <v>0.29241758034588294</v>
      </c>
      <c r="T521">
        <v>3.524564905061163E-2</v>
      </c>
      <c r="U521">
        <f t="shared" si="63"/>
        <v>5.4736160690106311E-2</v>
      </c>
      <c r="V521">
        <f t="shared" si="64"/>
        <v>55.299057229750339</v>
      </c>
    </row>
    <row r="522" spans="1:22" x14ac:dyDescent="0.4">
      <c r="A522">
        <v>215</v>
      </c>
      <c r="B522" t="s">
        <v>17</v>
      </c>
      <c r="C522" t="s">
        <v>18</v>
      </c>
      <c r="E522">
        <f t="shared" si="53"/>
        <v>0.40174672489082974</v>
      </c>
      <c r="F522">
        <f t="shared" si="54"/>
        <v>0</v>
      </c>
      <c r="G522">
        <f t="shared" si="55"/>
        <v>0.96764091858037582</v>
      </c>
      <c r="H522">
        <f t="shared" si="56"/>
        <v>0.6016518424396442</v>
      </c>
      <c r="I522">
        <f t="shared" si="57"/>
        <v>8.1632653061224483E-2</v>
      </c>
      <c r="L522">
        <f t="shared" si="58"/>
        <v>0.18679529757665869</v>
      </c>
      <c r="M522">
        <f t="shared" si="59"/>
        <v>0.44148169893381956</v>
      </c>
      <c r="O522">
        <f t="shared" si="60"/>
        <v>0.88759060867460449</v>
      </c>
      <c r="Q522">
        <f t="shared" si="61"/>
        <v>0.62073306606611556</v>
      </c>
      <c r="R522">
        <f t="shared" si="62"/>
        <v>0.80488578122029897</v>
      </c>
      <c r="T522">
        <v>1.8339831841181396E-2</v>
      </c>
      <c r="U522">
        <f t="shared" si="63"/>
        <v>2.3576643726601974E-2</v>
      </c>
      <c r="V522">
        <f t="shared" si="64"/>
        <v>28.554306990217409</v>
      </c>
    </row>
    <row r="523" spans="1:22" x14ac:dyDescent="0.4">
      <c r="A523">
        <v>216</v>
      </c>
      <c r="B523" t="s">
        <v>17</v>
      </c>
      <c r="C523" t="s">
        <v>18</v>
      </c>
      <c r="E523">
        <f t="shared" si="53"/>
        <v>0.45851528384279472</v>
      </c>
      <c r="F523">
        <f t="shared" si="54"/>
        <v>0</v>
      </c>
      <c r="G523">
        <f t="shared" si="55"/>
        <v>0.80062630480167019</v>
      </c>
      <c r="H523">
        <f t="shared" si="56"/>
        <v>0.55463786531130876</v>
      </c>
      <c r="I523">
        <f t="shared" si="57"/>
        <v>0.14285714285714285</v>
      </c>
      <c r="L523">
        <f t="shared" si="58"/>
        <v>0.17073004232580033</v>
      </c>
      <c r="M523">
        <f t="shared" si="59"/>
        <v>0.46082681724982028</v>
      </c>
      <c r="O523">
        <f t="shared" si="60"/>
        <v>0.61900191816433814</v>
      </c>
      <c r="Q523">
        <f t="shared" si="61"/>
        <v>0.19750871775007409</v>
      </c>
      <c r="R523">
        <f t="shared" si="62"/>
        <v>0.25636906482914645</v>
      </c>
      <c r="T523">
        <v>2.8625316123587048E-2</v>
      </c>
      <c r="U523">
        <f t="shared" si="63"/>
        <v>3.8989269858751223E-2</v>
      </c>
      <c r="V523">
        <f t="shared" si="64"/>
        <v>36.205552072923147</v>
      </c>
    </row>
    <row r="524" spans="1:22" x14ac:dyDescent="0.4">
      <c r="A524">
        <v>217</v>
      </c>
      <c r="B524" t="s">
        <v>17</v>
      </c>
      <c r="C524" t="s">
        <v>18</v>
      </c>
      <c r="E524">
        <f t="shared" si="53"/>
        <v>0.33187772925764192</v>
      </c>
      <c r="F524">
        <f t="shared" si="54"/>
        <v>7.2164948453608241E-2</v>
      </c>
      <c r="G524">
        <f t="shared" si="55"/>
        <v>3.8622129436325682E-2</v>
      </c>
      <c r="H524">
        <f t="shared" si="56"/>
        <v>0.102287166454892</v>
      </c>
      <c r="I524">
        <f t="shared" si="57"/>
        <v>0.81632653061224492</v>
      </c>
      <c r="L524">
        <f t="shared" si="58"/>
        <v>8.7704777268220596E-2</v>
      </c>
      <c r="M524">
        <f t="shared" si="59"/>
        <v>0.17108257451146344</v>
      </c>
      <c r="O524">
        <f t="shared" si="60"/>
        <v>0.5683111185897376</v>
      </c>
      <c r="Q524">
        <f t="shared" si="61"/>
        <v>0.47662489190653407</v>
      </c>
      <c r="R524">
        <f t="shared" si="62"/>
        <v>0.28221064063468659</v>
      </c>
      <c r="T524">
        <v>1.9997840983719661</v>
      </c>
      <c r="U524">
        <f t="shared" si="63"/>
        <v>6.3112722348939529</v>
      </c>
      <c r="V524">
        <f t="shared" si="64"/>
        <v>215.5976807712388</v>
      </c>
    </row>
    <row r="525" spans="1:22" x14ac:dyDescent="0.4">
      <c r="A525">
        <v>218</v>
      </c>
      <c r="B525" t="s">
        <v>17</v>
      </c>
      <c r="C525" t="s">
        <v>18</v>
      </c>
      <c r="E525">
        <f t="shared" si="53"/>
        <v>0.53711790393013104</v>
      </c>
      <c r="F525">
        <f t="shared" si="54"/>
        <v>0</v>
      </c>
      <c r="G525">
        <f t="shared" si="55"/>
        <v>0.36951983298538621</v>
      </c>
      <c r="H525">
        <f t="shared" si="56"/>
        <v>0.43265565438373565</v>
      </c>
      <c r="I525">
        <f t="shared" si="57"/>
        <v>0.51020408163265307</v>
      </c>
      <c r="L525">
        <f t="shared" si="58"/>
        <v>0.16150160448083967</v>
      </c>
      <c r="M525">
        <f t="shared" si="59"/>
        <v>0.42357786512714302</v>
      </c>
      <c r="O525">
        <f t="shared" si="60"/>
        <v>0.30569470404936061</v>
      </c>
      <c r="Q525">
        <f t="shared" si="61"/>
        <v>0.15632033863575936</v>
      </c>
      <c r="R525">
        <f t="shared" si="62"/>
        <v>0.64567182093940967</v>
      </c>
      <c r="T525">
        <v>9.8325655853046715E-2</v>
      </c>
      <c r="U525">
        <f t="shared" si="63"/>
        <v>0.17377616096650214</v>
      </c>
      <c r="V525">
        <f t="shared" si="64"/>
        <v>76.735318426169968</v>
      </c>
    </row>
    <row r="526" spans="1:22" x14ac:dyDescent="0.4">
      <c r="A526">
        <v>219</v>
      </c>
      <c r="B526" t="s">
        <v>17</v>
      </c>
      <c r="C526" t="s">
        <v>18</v>
      </c>
      <c r="E526">
        <f t="shared" si="53"/>
        <v>0.47598253275109176</v>
      </c>
      <c r="F526">
        <f t="shared" si="54"/>
        <v>0</v>
      </c>
      <c r="G526">
        <f t="shared" si="55"/>
        <v>0.78705636743215035</v>
      </c>
      <c r="H526">
        <f t="shared" si="56"/>
        <v>0.57306226175349428</v>
      </c>
      <c r="I526">
        <f t="shared" si="57"/>
        <v>0.42857142857142855</v>
      </c>
      <c r="L526">
        <f t="shared" si="58"/>
        <v>0.2145931396173042</v>
      </c>
      <c r="M526">
        <f t="shared" si="59"/>
        <v>0.48808358334081525</v>
      </c>
      <c r="O526">
        <f t="shared" si="60"/>
        <v>0.76017177198476382</v>
      </c>
      <c r="Q526">
        <f t="shared" si="61"/>
        <v>0.10631203228634444</v>
      </c>
      <c r="R526">
        <f t="shared" si="62"/>
        <v>0.77590021271924869</v>
      </c>
      <c r="T526">
        <v>2.0955767714382689E-2</v>
      </c>
      <c r="U526">
        <f t="shared" si="63"/>
        <v>3.0749207423183041E-2</v>
      </c>
      <c r="V526">
        <f t="shared" si="64"/>
        <v>46.733862687735211</v>
      </c>
    </row>
    <row r="527" spans="1:22" x14ac:dyDescent="0.4">
      <c r="A527">
        <v>220</v>
      </c>
      <c r="B527" t="s">
        <v>17</v>
      </c>
      <c r="C527" t="s">
        <v>18</v>
      </c>
      <c r="E527">
        <f t="shared" si="53"/>
        <v>0.51091703056768567</v>
      </c>
      <c r="F527">
        <f t="shared" si="54"/>
        <v>0</v>
      </c>
      <c r="G527">
        <f t="shared" si="55"/>
        <v>0.91231732776617958</v>
      </c>
      <c r="H527">
        <f t="shared" si="56"/>
        <v>0.5800508259212197</v>
      </c>
      <c r="I527">
        <f t="shared" si="57"/>
        <v>0.32653061224489793</v>
      </c>
      <c r="L527">
        <f t="shared" si="58"/>
        <v>0.20836679329433364</v>
      </c>
      <c r="M527">
        <f t="shared" si="59"/>
        <v>0.4913920112456458</v>
      </c>
      <c r="O527">
        <f t="shared" si="60"/>
        <v>0.15914677919639614</v>
      </c>
      <c r="Q527">
        <f t="shared" si="61"/>
        <v>0.1915083256513872</v>
      </c>
      <c r="R527">
        <f t="shared" si="62"/>
        <v>0.39946221321499481</v>
      </c>
      <c r="T527">
        <v>0.10036093066556391</v>
      </c>
      <c r="U527">
        <f t="shared" si="63"/>
        <v>0.13648032347545802</v>
      </c>
      <c r="V527">
        <f t="shared" si="64"/>
        <v>35.989495683590235</v>
      </c>
    </row>
    <row r="528" spans="1:22" x14ac:dyDescent="0.4">
      <c r="A528">
        <v>221</v>
      </c>
      <c r="B528" t="s">
        <v>17</v>
      </c>
      <c r="C528" t="s">
        <v>18</v>
      </c>
      <c r="E528">
        <f t="shared" si="53"/>
        <v>0.28384279475982532</v>
      </c>
      <c r="F528">
        <f t="shared" si="54"/>
        <v>6.1855670103092786E-2</v>
      </c>
      <c r="G528">
        <f t="shared" si="55"/>
        <v>0</v>
      </c>
      <c r="H528">
        <f t="shared" si="56"/>
        <v>6.0991105463786527E-2</v>
      </c>
      <c r="I528">
        <f t="shared" si="57"/>
        <v>1</v>
      </c>
      <c r="L528">
        <f t="shared" si="58"/>
        <v>0.18114025357579408</v>
      </c>
      <c r="M528">
        <f t="shared" si="59"/>
        <v>0.13040235836340094</v>
      </c>
      <c r="O528">
        <f t="shared" si="60"/>
        <v>2.6404989934829377E-2</v>
      </c>
      <c r="Q528">
        <f t="shared" si="61"/>
        <v>6.8634852068809237E-3</v>
      </c>
      <c r="R528">
        <f t="shared" si="62"/>
        <v>0.1893663109733513</v>
      </c>
      <c r="T528">
        <v>341.7915088408152</v>
      </c>
      <c r="U528">
        <f t="shared" si="63"/>
        <v>1332.023805301468</v>
      </c>
      <c r="V528">
        <f t="shared" si="64"/>
        <v>289.71822612534248</v>
      </c>
    </row>
    <row r="529" spans="1:22" x14ac:dyDescent="0.4">
      <c r="A529">
        <v>222</v>
      </c>
      <c r="B529" t="s">
        <v>17</v>
      </c>
      <c r="C529" t="s">
        <v>18</v>
      </c>
      <c r="E529">
        <f t="shared" si="53"/>
        <v>0.18777292576419211</v>
      </c>
      <c r="F529">
        <f t="shared" si="54"/>
        <v>8.247422680412371E-2</v>
      </c>
      <c r="G529">
        <f t="shared" si="55"/>
        <v>0</v>
      </c>
      <c r="H529">
        <f t="shared" si="56"/>
        <v>7.2426937738246502E-2</v>
      </c>
      <c r="I529">
        <f t="shared" si="57"/>
        <v>1</v>
      </c>
      <c r="L529">
        <f t="shared" si="58"/>
        <v>0.12601375023451697</v>
      </c>
      <c r="M529">
        <f t="shared" si="59"/>
        <v>9.7503438011018573E-2</v>
      </c>
      <c r="O529">
        <f t="shared" si="60"/>
        <v>0.90998305439128646</v>
      </c>
      <c r="Q529">
        <f t="shared" si="61"/>
        <v>7.705496210938384E-2</v>
      </c>
      <c r="R529">
        <f t="shared" si="62"/>
        <v>0.58580064253038144</v>
      </c>
      <c r="T529">
        <v>137.81318735165772</v>
      </c>
      <c r="U529">
        <f t="shared" si="63"/>
        <v>585.08188604100076</v>
      </c>
      <c r="V529">
        <f t="shared" si="64"/>
        <v>324.54709689577686</v>
      </c>
    </row>
    <row r="530" spans="1:22" x14ac:dyDescent="0.4">
      <c r="A530">
        <v>223</v>
      </c>
      <c r="B530" t="s">
        <v>17</v>
      </c>
      <c r="C530" t="s">
        <v>18</v>
      </c>
      <c r="E530">
        <f t="shared" si="53"/>
        <v>0</v>
      </c>
      <c r="F530">
        <f t="shared" si="54"/>
        <v>0.1056701030927835</v>
      </c>
      <c r="G530">
        <f t="shared" si="55"/>
        <v>0</v>
      </c>
      <c r="H530">
        <f t="shared" si="56"/>
        <v>1.715374841168996E-2</v>
      </c>
      <c r="I530">
        <f t="shared" si="57"/>
        <v>1</v>
      </c>
      <c r="L530">
        <f t="shared" si="58"/>
        <v>0.22362119263282146</v>
      </c>
      <c r="M530">
        <f t="shared" si="59"/>
        <v>0</v>
      </c>
      <c r="O530">
        <f t="shared" si="60"/>
        <v>0.97800649845239485</v>
      </c>
      <c r="Q530">
        <f t="shared" si="61"/>
        <v>1.920712054661931E-2</v>
      </c>
      <c r="R530">
        <f t="shared" si="62"/>
        <v>0.95086791837132778</v>
      </c>
      <c r="T530">
        <v>2.9094855815672895</v>
      </c>
      <c r="U530">
        <f t="shared" si="63"/>
        <v>15.960163391353717</v>
      </c>
      <c r="V530">
        <f t="shared" si="64"/>
        <v>448.55619469185524</v>
      </c>
    </row>
    <row r="531" spans="1:22" x14ac:dyDescent="0.4">
      <c r="A531">
        <v>224</v>
      </c>
      <c r="B531" t="s">
        <v>17</v>
      </c>
      <c r="C531" t="s">
        <v>18</v>
      </c>
      <c r="E531">
        <f t="shared" si="53"/>
        <v>0.13537117903930129</v>
      </c>
      <c r="F531">
        <f t="shared" si="54"/>
        <v>2.3195876288659795E-2</v>
      </c>
      <c r="G531">
        <f t="shared" si="55"/>
        <v>0</v>
      </c>
      <c r="H531">
        <f t="shared" si="56"/>
        <v>1.4612452350698853E-2</v>
      </c>
      <c r="I531">
        <f t="shared" si="57"/>
        <v>1</v>
      </c>
      <c r="L531">
        <f t="shared" si="58"/>
        <v>0.27505987262455645</v>
      </c>
      <c r="M531">
        <f t="shared" si="59"/>
        <v>5.1328005516157196E-2</v>
      </c>
      <c r="O531">
        <f t="shared" si="60"/>
        <v>0.19057127532082227</v>
      </c>
      <c r="Q531">
        <f t="shared" si="61"/>
        <v>2.6577563676819127E-2</v>
      </c>
      <c r="R531">
        <f t="shared" si="62"/>
        <v>0.44801543484399953</v>
      </c>
      <c r="T531">
        <v>15.872386867082879</v>
      </c>
      <c r="U531">
        <f t="shared" si="63"/>
        <v>70.432017011293127</v>
      </c>
      <c r="V531">
        <f t="shared" si="64"/>
        <v>343.73929139390702</v>
      </c>
    </row>
    <row r="532" spans="1:22" x14ac:dyDescent="0.4">
      <c r="A532">
        <v>225</v>
      </c>
      <c r="B532" t="s">
        <v>17</v>
      </c>
      <c r="C532" t="s">
        <v>18</v>
      </c>
      <c r="E532">
        <f t="shared" si="53"/>
        <v>0.23144104803493445</v>
      </c>
      <c r="F532">
        <f t="shared" si="54"/>
        <v>2.5773195876288659E-3</v>
      </c>
      <c r="G532">
        <f t="shared" si="55"/>
        <v>0</v>
      </c>
      <c r="H532">
        <f t="shared" si="56"/>
        <v>2.8589580686149935E-2</v>
      </c>
      <c r="I532">
        <f t="shared" si="57"/>
        <v>1</v>
      </c>
      <c r="L532">
        <f t="shared" si="58"/>
        <v>0.30456721540420656</v>
      </c>
      <c r="M532">
        <f t="shared" si="59"/>
        <v>9.4866783081493225E-2</v>
      </c>
      <c r="O532">
        <f t="shared" si="60"/>
        <v>0.13056464890554934</v>
      </c>
      <c r="Q532">
        <f t="shared" si="61"/>
        <v>0.12294749036874741</v>
      </c>
      <c r="R532">
        <f t="shared" si="62"/>
        <v>4.0009651464103076E-2</v>
      </c>
      <c r="T532">
        <v>22.255001306358789</v>
      </c>
      <c r="U532">
        <f t="shared" si="63"/>
        <v>88.492356514196544</v>
      </c>
      <c r="V532">
        <f t="shared" si="64"/>
        <v>297.62907804868178</v>
      </c>
    </row>
    <row r="533" spans="1:22" x14ac:dyDescent="0.4">
      <c r="A533">
        <v>226</v>
      </c>
      <c r="B533" t="s">
        <v>17</v>
      </c>
      <c r="C533" t="s">
        <v>18</v>
      </c>
      <c r="E533">
        <f t="shared" si="53"/>
        <v>0.2183406113537118</v>
      </c>
      <c r="F533">
        <f t="shared" si="54"/>
        <v>5.1546391752577319E-3</v>
      </c>
      <c r="G533">
        <f t="shared" si="55"/>
        <v>0</v>
      </c>
      <c r="H533">
        <f t="shared" si="56"/>
        <v>7.1156289707750939E-2</v>
      </c>
      <c r="I533">
        <f t="shared" si="57"/>
        <v>1</v>
      </c>
      <c r="L533">
        <f t="shared" si="58"/>
        <v>0.31648649266369672</v>
      </c>
      <c r="M533">
        <f t="shared" si="59"/>
        <v>0.10855977183233623</v>
      </c>
      <c r="O533">
        <f t="shared" si="60"/>
        <v>0.89410034875674449</v>
      </c>
      <c r="Q533">
        <f t="shared" si="61"/>
        <v>0.28071508065948592</v>
      </c>
      <c r="R533">
        <f t="shared" si="62"/>
        <v>0.16502930822138556</v>
      </c>
      <c r="T533">
        <v>123.09392213234155</v>
      </c>
      <c r="U533">
        <f t="shared" si="63"/>
        <v>479.20996522984422</v>
      </c>
      <c r="V533">
        <f t="shared" si="64"/>
        <v>289.30432707687459</v>
      </c>
    </row>
    <row r="534" spans="1:22" x14ac:dyDescent="0.4">
      <c r="A534">
        <v>227</v>
      </c>
      <c r="B534" t="s">
        <v>17</v>
      </c>
      <c r="C534" t="s">
        <v>18</v>
      </c>
      <c r="E534">
        <f t="shared" si="53"/>
        <v>0.43668122270742354</v>
      </c>
      <c r="F534">
        <f t="shared" si="54"/>
        <v>7.7319587628865982E-3</v>
      </c>
      <c r="G534">
        <f t="shared" si="55"/>
        <v>0.60229645093945727</v>
      </c>
      <c r="H534">
        <f t="shared" si="56"/>
        <v>0.51143583227445988</v>
      </c>
      <c r="I534">
        <f t="shared" si="57"/>
        <v>0.69387755102040816</v>
      </c>
      <c r="L534">
        <f t="shared" si="58"/>
        <v>0.26082585777197637</v>
      </c>
      <c r="M534">
        <f t="shared" si="59"/>
        <v>0.42576714012228717</v>
      </c>
      <c r="O534">
        <f t="shared" si="60"/>
        <v>0.21263128930776426</v>
      </c>
      <c r="Q534">
        <f t="shared" si="61"/>
        <v>9.1770870887375108E-3</v>
      </c>
      <c r="R534">
        <f t="shared" si="62"/>
        <v>0.83235901983215588</v>
      </c>
      <c r="T534">
        <v>9.910495653050222E-2</v>
      </c>
      <c r="U534">
        <f t="shared" si="63"/>
        <v>0.1739413393565386</v>
      </c>
      <c r="V534">
        <f t="shared" si="64"/>
        <v>75.512250290936237</v>
      </c>
    </row>
    <row r="535" spans="1:22" x14ac:dyDescent="0.4">
      <c r="A535">
        <v>228</v>
      </c>
      <c r="B535" t="s">
        <v>17</v>
      </c>
      <c r="C535" t="s">
        <v>18</v>
      </c>
      <c r="E535">
        <f t="shared" si="53"/>
        <v>0.5240174672489083</v>
      </c>
      <c r="F535">
        <f t="shared" si="54"/>
        <v>0</v>
      </c>
      <c r="G535">
        <f t="shared" si="55"/>
        <v>0.31419624217119002</v>
      </c>
      <c r="H535">
        <f t="shared" si="56"/>
        <v>0.37357052096569249</v>
      </c>
      <c r="I535">
        <f t="shared" si="57"/>
        <v>0.75510204081632648</v>
      </c>
      <c r="L535">
        <f t="shared" si="58"/>
        <v>0.24399054394092118</v>
      </c>
      <c r="M535">
        <f t="shared" si="59"/>
        <v>0.40570495187800937</v>
      </c>
      <c r="O535">
        <f t="shared" si="60"/>
        <v>0.14758368644887931</v>
      </c>
      <c r="Q535">
        <f t="shared" si="61"/>
        <v>7.9953811577854819E-3</v>
      </c>
      <c r="R535">
        <f t="shared" si="62"/>
        <v>0.93570438052507432</v>
      </c>
      <c r="T535">
        <v>0.24732640034478121</v>
      </c>
      <c r="U535">
        <f t="shared" si="63"/>
        <v>0.50337483903061431</v>
      </c>
      <c r="V535">
        <f t="shared" si="64"/>
        <v>103.52652944808685</v>
      </c>
    </row>
    <row r="536" spans="1:22" x14ac:dyDescent="0.4">
      <c r="A536">
        <v>229</v>
      </c>
      <c r="B536" t="s">
        <v>17</v>
      </c>
      <c r="C536" t="s">
        <v>18</v>
      </c>
      <c r="E536">
        <f t="shared" si="53"/>
        <v>0.58078602620087338</v>
      </c>
      <c r="F536">
        <f t="shared" si="54"/>
        <v>0</v>
      </c>
      <c r="G536">
        <f t="shared" si="55"/>
        <v>0.70354906054279753</v>
      </c>
      <c r="H536">
        <f t="shared" si="56"/>
        <v>0.54764930114358323</v>
      </c>
      <c r="I536">
        <f t="shared" si="57"/>
        <v>0.44897959183673469</v>
      </c>
      <c r="L536">
        <f t="shared" si="58"/>
        <v>0.34473079882436325</v>
      </c>
      <c r="M536">
        <f t="shared" si="59"/>
        <v>0.53119463003313061</v>
      </c>
      <c r="O536">
        <f t="shared" si="60"/>
        <v>0.64055326950884905</v>
      </c>
      <c r="Q536">
        <f t="shared" si="61"/>
        <v>9.4286454168098222E-2</v>
      </c>
      <c r="R536">
        <f t="shared" si="62"/>
        <v>6.5159441059924536E-2</v>
      </c>
      <c r="T536">
        <v>2.5641245638638326E-2</v>
      </c>
      <c r="U536">
        <f t="shared" si="63"/>
        <v>3.7897146448880495E-2</v>
      </c>
      <c r="V536">
        <f t="shared" si="64"/>
        <v>47.797603060960405</v>
      </c>
    </row>
    <row r="537" spans="1:22" x14ac:dyDescent="0.4">
      <c r="A537">
        <v>230</v>
      </c>
      <c r="B537" t="s">
        <v>17</v>
      </c>
      <c r="C537" t="s">
        <v>18</v>
      </c>
      <c r="E537">
        <f t="shared" si="53"/>
        <v>0.49344978165938863</v>
      </c>
      <c r="F537">
        <f t="shared" si="54"/>
        <v>0</v>
      </c>
      <c r="G537">
        <f t="shared" si="55"/>
        <v>0</v>
      </c>
      <c r="H537">
        <f t="shared" si="56"/>
        <v>9.7204574332909785E-2</v>
      </c>
      <c r="I537">
        <f t="shared" si="57"/>
        <v>1</v>
      </c>
      <c r="L537">
        <f t="shared" si="58"/>
        <v>0.33097156097142405</v>
      </c>
      <c r="M537">
        <f t="shared" si="59"/>
        <v>0.23384903479228125</v>
      </c>
      <c r="O537">
        <f t="shared" si="60"/>
        <v>7.3712286177598937E-2</v>
      </c>
      <c r="Q537">
        <f t="shared" si="61"/>
        <v>4.8715464328430658E-2</v>
      </c>
      <c r="R537">
        <f t="shared" si="62"/>
        <v>0.71701094888124728</v>
      </c>
      <c r="T537">
        <v>14.094182034019219</v>
      </c>
      <c r="U537">
        <f t="shared" si="63"/>
        <v>44.303094449538165</v>
      </c>
      <c r="V537">
        <f t="shared" si="64"/>
        <v>214.33604548744648</v>
      </c>
    </row>
    <row r="538" spans="1:22" x14ac:dyDescent="0.4">
      <c r="A538">
        <v>231</v>
      </c>
      <c r="B538" t="s">
        <v>17</v>
      </c>
      <c r="C538" t="s">
        <v>18</v>
      </c>
      <c r="E538">
        <f t="shared" si="53"/>
        <v>0.37991266375545857</v>
      </c>
      <c r="F538">
        <f t="shared" si="54"/>
        <v>1.5463917525773196E-2</v>
      </c>
      <c r="G538">
        <f t="shared" si="55"/>
        <v>9.3945720250521933E-3</v>
      </c>
      <c r="H538">
        <f t="shared" si="56"/>
        <v>0.15247776365946633</v>
      </c>
      <c r="I538">
        <f t="shared" si="57"/>
        <v>0.97959183673469385</v>
      </c>
      <c r="L538">
        <f t="shared" si="58"/>
        <v>0.27892280773555533</v>
      </c>
      <c r="M538">
        <f t="shared" si="59"/>
        <v>0.21252137276327837</v>
      </c>
      <c r="O538">
        <f t="shared" si="60"/>
        <v>0.90225826828411138</v>
      </c>
      <c r="Q538">
        <f t="shared" si="61"/>
        <v>0.22005157671767669</v>
      </c>
      <c r="R538">
        <f t="shared" si="62"/>
        <v>0.62589847132823573</v>
      </c>
      <c r="T538">
        <v>0.40468127658718323</v>
      </c>
      <c r="U538">
        <f t="shared" si="63"/>
        <v>1.3081839560750557</v>
      </c>
      <c r="V538">
        <f t="shared" si="64"/>
        <v>223.26278277745445</v>
      </c>
    </row>
    <row r="539" spans="1:22" x14ac:dyDescent="0.4">
      <c r="A539">
        <v>232</v>
      </c>
      <c r="B539" t="s">
        <v>17</v>
      </c>
      <c r="C539" t="s">
        <v>18</v>
      </c>
      <c r="E539">
        <f t="shared" si="53"/>
        <v>0.36681222707423583</v>
      </c>
      <c r="F539">
        <f t="shared" si="54"/>
        <v>0</v>
      </c>
      <c r="G539">
        <f t="shared" si="55"/>
        <v>0</v>
      </c>
      <c r="H539">
        <f t="shared" si="56"/>
        <v>0.10292249047013977</v>
      </c>
      <c r="I539">
        <f t="shared" si="57"/>
        <v>0.95918367346938771</v>
      </c>
      <c r="L539">
        <f t="shared" si="58"/>
        <v>0.41367846821414422</v>
      </c>
      <c r="M539">
        <f t="shared" si="59"/>
        <v>0.18095450102918223</v>
      </c>
      <c r="O539">
        <f t="shared" si="60"/>
        <v>0.81136308270935242</v>
      </c>
      <c r="Q539">
        <f t="shared" si="61"/>
        <v>0.16716644740536016</v>
      </c>
      <c r="R539">
        <f t="shared" si="62"/>
        <v>0.89218912486722701</v>
      </c>
      <c r="T539">
        <v>1.6883617953147707</v>
      </c>
      <c r="U539">
        <f t="shared" si="63"/>
        <v>5.5885625379467676</v>
      </c>
      <c r="V539">
        <f t="shared" si="64"/>
        <v>231.00503419676471</v>
      </c>
    </row>
    <row r="540" spans="1:22" x14ac:dyDescent="0.4">
      <c r="A540">
        <v>233</v>
      </c>
      <c r="B540" t="s">
        <v>17</v>
      </c>
      <c r="C540" t="s">
        <v>18</v>
      </c>
      <c r="E540">
        <f t="shared" si="53"/>
        <v>0.31877729257641918</v>
      </c>
      <c r="F540">
        <f t="shared" si="54"/>
        <v>0.12371134020618557</v>
      </c>
      <c r="G540">
        <f t="shared" si="55"/>
        <v>9.3945720250521933E-3</v>
      </c>
      <c r="H540">
        <f t="shared" si="56"/>
        <v>0.1531130876747141</v>
      </c>
      <c r="I540">
        <f t="shared" si="57"/>
        <v>1</v>
      </c>
      <c r="L540">
        <f t="shared" si="58"/>
        <v>0.32274993776478683</v>
      </c>
      <c r="M540">
        <f t="shared" si="59"/>
        <v>0.18920334252678053</v>
      </c>
      <c r="O540">
        <f t="shared" si="60"/>
        <v>0.6339534387809147</v>
      </c>
      <c r="Q540">
        <f t="shared" si="61"/>
        <v>1.3156188826154075E-2</v>
      </c>
      <c r="R540">
        <f t="shared" si="62"/>
        <v>0.16164978643780004</v>
      </c>
      <c r="T540">
        <v>0.57534643828596488</v>
      </c>
      <c r="U540">
        <f t="shared" si="63"/>
        <v>2.1190248291902516</v>
      </c>
      <c r="V540">
        <f t="shared" si="64"/>
        <v>268.30415349456473</v>
      </c>
    </row>
    <row r="541" spans="1:22" x14ac:dyDescent="0.4">
      <c r="A541">
        <v>234</v>
      </c>
      <c r="B541" t="s">
        <v>17</v>
      </c>
      <c r="C541" t="s">
        <v>18</v>
      </c>
      <c r="E541">
        <f t="shared" si="53"/>
        <v>0.2183406113537118</v>
      </c>
      <c r="F541">
        <f t="shared" si="54"/>
        <v>0.1134020618556701</v>
      </c>
      <c r="G541">
        <f t="shared" si="55"/>
        <v>0</v>
      </c>
      <c r="H541">
        <f t="shared" si="56"/>
        <v>3.6848792884371026E-2</v>
      </c>
      <c r="I541">
        <f t="shared" si="57"/>
        <v>1</v>
      </c>
      <c r="L541">
        <f t="shared" si="58"/>
        <v>0.37505702788756473</v>
      </c>
      <c r="M541">
        <f t="shared" si="59"/>
        <v>9.3318826661716467E-2</v>
      </c>
      <c r="O541">
        <f t="shared" si="60"/>
        <v>0.2984952885451303</v>
      </c>
      <c r="Q541">
        <f t="shared" si="61"/>
        <v>0.25441573416739904</v>
      </c>
      <c r="R541">
        <f t="shared" si="62"/>
        <v>0.89076774312166018</v>
      </c>
      <c r="T541">
        <v>10.285782349047357</v>
      </c>
      <c r="U541">
        <f t="shared" si="63"/>
        <v>45.042460917395573</v>
      </c>
      <c r="V541">
        <f t="shared" si="64"/>
        <v>337.90991670718455</v>
      </c>
    </row>
    <row r="542" spans="1:22" x14ac:dyDescent="0.4">
      <c r="A542">
        <v>235</v>
      </c>
      <c r="B542" t="s">
        <v>17</v>
      </c>
      <c r="C542" t="s">
        <v>18</v>
      </c>
      <c r="E542">
        <f t="shared" si="53"/>
        <v>0.16157205240174671</v>
      </c>
      <c r="F542">
        <f t="shared" si="54"/>
        <v>8.7628865979381437E-2</v>
      </c>
      <c r="G542">
        <f t="shared" si="55"/>
        <v>0</v>
      </c>
      <c r="H542">
        <f t="shared" si="56"/>
        <v>4.9555273189326551E-2</v>
      </c>
      <c r="I542">
        <f t="shared" si="57"/>
        <v>1</v>
      </c>
      <c r="L542">
        <f t="shared" si="58"/>
        <v>0.33572379538100861</v>
      </c>
      <c r="M542">
        <f t="shared" si="59"/>
        <v>7.7560115026727314E-2</v>
      </c>
      <c r="O542">
        <f t="shared" si="60"/>
        <v>0.82199447280671778</v>
      </c>
      <c r="Q542">
        <f t="shared" si="61"/>
        <v>3.0993818955049202E-2</v>
      </c>
      <c r="R542">
        <f t="shared" si="62"/>
        <v>0.36140276241367481</v>
      </c>
      <c r="T542">
        <v>4.8502052709964385</v>
      </c>
      <c r="U542">
        <f t="shared" si="63"/>
        <v>21.585277796788375</v>
      </c>
      <c r="V542">
        <f t="shared" si="64"/>
        <v>345.03843839074955</v>
      </c>
    </row>
    <row r="543" spans="1:22" x14ac:dyDescent="0.4">
      <c r="A543">
        <v>236</v>
      </c>
      <c r="B543" t="s">
        <v>17</v>
      </c>
      <c r="C543" t="s">
        <v>18</v>
      </c>
      <c r="E543">
        <f t="shared" si="53"/>
        <v>0.28820960698689957</v>
      </c>
      <c r="F543">
        <f t="shared" si="54"/>
        <v>0</v>
      </c>
      <c r="G543">
        <f t="shared" si="55"/>
        <v>0.96242171189979131</v>
      </c>
      <c r="H543">
        <f t="shared" si="56"/>
        <v>0.71473951715374839</v>
      </c>
      <c r="I543">
        <f t="shared" si="57"/>
        <v>2.0408163265306121E-2</v>
      </c>
      <c r="L543">
        <f t="shared" si="58"/>
        <v>0.48153472656440299</v>
      </c>
      <c r="M543">
        <f t="shared" si="59"/>
        <v>0.42712088051454877</v>
      </c>
      <c r="O543">
        <f t="shared" si="60"/>
        <v>0.66746927504536424</v>
      </c>
      <c r="Q543">
        <f t="shared" si="61"/>
        <v>9.5843416643495813E-2</v>
      </c>
      <c r="R543">
        <f t="shared" si="62"/>
        <v>0.36439348815101436</v>
      </c>
      <c r="T543">
        <v>1.857696805189317E-2</v>
      </c>
      <c r="U543">
        <f t="shared" si="63"/>
        <v>2.3545175953242885E-2</v>
      </c>
      <c r="V543">
        <f t="shared" si="64"/>
        <v>26.743911533203118</v>
      </c>
    </row>
    <row r="544" spans="1:22" x14ac:dyDescent="0.4">
      <c r="A544">
        <v>237</v>
      </c>
      <c r="B544" t="s">
        <v>17</v>
      </c>
      <c r="C544" t="s">
        <v>18</v>
      </c>
      <c r="E544">
        <f t="shared" si="53"/>
        <v>0.37991266375545857</v>
      </c>
      <c r="F544">
        <f t="shared" si="54"/>
        <v>0</v>
      </c>
      <c r="G544">
        <f t="shared" si="55"/>
        <v>0.96972860125260973</v>
      </c>
      <c r="H544">
        <f t="shared" si="56"/>
        <v>0.70711562897077507</v>
      </c>
      <c r="I544">
        <f t="shared" si="57"/>
        <v>8.1632653061224483E-2</v>
      </c>
      <c r="L544">
        <f t="shared" si="58"/>
        <v>0.47509252357965448</v>
      </c>
      <c r="M544">
        <f t="shared" si="59"/>
        <v>0.48638493030379226</v>
      </c>
      <c r="O544">
        <f t="shared" si="60"/>
        <v>0.40816728074290365</v>
      </c>
      <c r="Q544">
        <f t="shared" si="61"/>
        <v>0.37820210583318475</v>
      </c>
      <c r="R544">
        <f t="shared" si="62"/>
        <v>0.59743402356092634</v>
      </c>
      <c r="T544">
        <v>2.8196181759730651E-2</v>
      </c>
      <c r="U544">
        <f t="shared" si="63"/>
        <v>3.5465786791637276E-2</v>
      </c>
      <c r="V544">
        <f t="shared" si="64"/>
        <v>25.782232125801379</v>
      </c>
    </row>
    <row r="545" spans="1:22" x14ac:dyDescent="0.4">
      <c r="A545">
        <v>238</v>
      </c>
      <c r="B545" t="s">
        <v>17</v>
      </c>
      <c r="C545" t="s">
        <v>18</v>
      </c>
      <c r="E545">
        <f t="shared" si="53"/>
        <v>0.41048034934497818</v>
      </c>
      <c r="F545">
        <f t="shared" si="54"/>
        <v>0</v>
      </c>
      <c r="G545">
        <f t="shared" si="55"/>
        <v>0.91127348643006267</v>
      </c>
      <c r="H545">
        <f t="shared" si="56"/>
        <v>0.69440914866581971</v>
      </c>
      <c r="I545">
        <f t="shared" si="57"/>
        <v>0.40816326530612246</v>
      </c>
      <c r="L545">
        <f t="shared" si="58"/>
        <v>0.44136124298068319</v>
      </c>
      <c r="M545">
        <f t="shared" si="59"/>
        <v>0.5115626856548976</v>
      </c>
      <c r="O545">
        <f t="shared" si="60"/>
        <v>0.84459707028611142</v>
      </c>
      <c r="Q545">
        <f t="shared" si="61"/>
        <v>0.14426836429748283</v>
      </c>
      <c r="R545">
        <f t="shared" si="62"/>
        <v>0.32248288381328838</v>
      </c>
      <c r="T545">
        <v>1.3370260915267017E-2</v>
      </c>
      <c r="U545">
        <f t="shared" si="63"/>
        <v>1.8528633531148721E-2</v>
      </c>
      <c r="V545">
        <f t="shared" si="64"/>
        <v>38.580942051710792</v>
      </c>
    </row>
    <row r="546" spans="1:22" x14ac:dyDescent="0.4">
      <c r="A546">
        <v>239</v>
      </c>
      <c r="B546" t="s">
        <v>17</v>
      </c>
      <c r="C546" t="s">
        <v>18</v>
      </c>
      <c r="E546">
        <f t="shared" si="53"/>
        <v>0.41484716157205237</v>
      </c>
      <c r="F546">
        <f t="shared" si="54"/>
        <v>0</v>
      </c>
      <c r="G546">
        <f t="shared" si="55"/>
        <v>0.97494780793319424</v>
      </c>
      <c r="H546">
        <f t="shared" si="56"/>
        <v>0.69567979669631519</v>
      </c>
      <c r="I546">
        <f t="shared" si="57"/>
        <v>0</v>
      </c>
      <c r="L546">
        <f t="shared" si="58"/>
        <v>0.53480752356956973</v>
      </c>
      <c r="M546">
        <f t="shared" si="59"/>
        <v>0.52290692846901743</v>
      </c>
      <c r="O546">
        <f t="shared" si="60"/>
        <v>0.15332967611341611</v>
      </c>
      <c r="Q546">
        <f t="shared" si="61"/>
        <v>0.15443107707509954</v>
      </c>
      <c r="R546">
        <f t="shared" si="62"/>
        <v>0.80353248369853059</v>
      </c>
      <c r="T546">
        <v>6.9798454894705028E-2</v>
      </c>
      <c r="U546">
        <f t="shared" si="63"/>
        <v>8.5422697347363116E-2</v>
      </c>
      <c r="V546">
        <f t="shared" si="64"/>
        <v>22.384797021980148</v>
      </c>
    </row>
    <row r="547" spans="1:22" x14ac:dyDescent="0.4">
      <c r="A547">
        <v>240</v>
      </c>
      <c r="B547" t="s">
        <v>17</v>
      </c>
      <c r="C547" t="s">
        <v>18</v>
      </c>
      <c r="E547">
        <f t="shared" si="53"/>
        <v>0.51528384279475981</v>
      </c>
      <c r="F547">
        <f t="shared" si="54"/>
        <v>0</v>
      </c>
      <c r="G547">
        <f t="shared" si="55"/>
        <v>0.89352818371607512</v>
      </c>
      <c r="H547">
        <f t="shared" si="56"/>
        <v>0.67153748411689973</v>
      </c>
      <c r="I547">
        <f t="shared" si="57"/>
        <v>0.53061224489795922</v>
      </c>
      <c r="L547">
        <f t="shared" si="58"/>
        <v>0.49154978742438327</v>
      </c>
      <c r="M547">
        <f t="shared" si="59"/>
        <v>0.56673119387492954</v>
      </c>
      <c r="O547">
        <f t="shared" si="60"/>
        <v>0.66270560818192381</v>
      </c>
      <c r="Q547">
        <f t="shared" si="61"/>
        <v>0.30530241925875851</v>
      </c>
      <c r="R547">
        <f t="shared" si="62"/>
        <v>0.57946095233500428</v>
      </c>
      <c r="T547">
        <v>1.678966001029427E-2</v>
      </c>
      <c r="U547">
        <f t="shared" si="63"/>
        <v>2.3649158731248461E-2</v>
      </c>
      <c r="V547">
        <f t="shared" si="64"/>
        <v>40.855495088932209</v>
      </c>
    </row>
    <row r="548" spans="1:22" x14ac:dyDescent="0.4">
      <c r="A548">
        <v>241</v>
      </c>
      <c r="B548" t="s">
        <v>17</v>
      </c>
      <c r="C548" t="s">
        <v>18</v>
      </c>
      <c r="E548">
        <f t="shared" si="53"/>
        <v>0.64192139737991272</v>
      </c>
      <c r="F548">
        <f t="shared" si="54"/>
        <v>0</v>
      </c>
      <c r="G548">
        <f t="shared" si="55"/>
        <v>0.68058455114822547</v>
      </c>
      <c r="H548">
        <f t="shared" si="56"/>
        <v>0.65946632782719183</v>
      </c>
      <c r="I548">
        <f t="shared" si="57"/>
        <v>0.63265306122448983</v>
      </c>
      <c r="L548">
        <f t="shared" si="58"/>
        <v>0.54558788659952784</v>
      </c>
      <c r="M548">
        <f t="shared" si="59"/>
        <v>0.627330182344636</v>
      </c>
      <c r="O548">
        <f t="shared" si="60"/>
        <v>0.41255533835552227</v>
      </c>
      <c r="Q548">
        <f t="shared" si="61"/>
        <v>8.1933428224043897E-2</v>
      </c>
      <c r="R548">
        <f t="shared" si="62"/>
        <v>0.11028866529139245</v>
      </c>
      <c r="T548">
        <v>2.6371599102972362E-2</v>
      </c>
      <c r="U548">
        <f t="shared" si="63"/>
        <v>3.9368596137143892E-2</v>
      </c>
      <c r="V548">
        <f t="shared" si="64"/>
        <v>49.284068756780961</v>
      </c>
    </row>
    <row r="549" spans="1:22" x14ac:dyDescent="0.4">
      <c r="A549">
        <v>242</v>
      </c>
      <c r="B549" t="s">
        <v>17</v>
      </c>
      <c r="C549" t="s">
        <v>18</v>
      </c>
      <c r="E549">
        <f t="shared" si="53"/>
        <v>0.67248908296943233</v>
      </c>
      <c r="F549">
        <f t="shared" si="54"/>
        <v>0</v>
      </c>
      <c r="G549">
        <f t="shared" si="55"/>
        <v>0.49582463465553239</v>
      </c>
      <c r="H549">
        <f t="shared" si="56"/>
        <v>0.50508259212198214</v>
      </c>
      <c r="I549">
        <f t="shared" si="57"/>
        <v>0.69387755102040816</v>
      </c>
      <c r="L549">
        <f t="shared" si="58"/>
        <v>0.56556511231215112</v>
      </c>
      <c r="M549">
        <f t="shared" si="59"/>
        <v>0.5518203153930078</v>
      </c>
      <c r="O549">
        <f t="shared" si="60"/>
        <v>0.13759531667039712</v>
      </c>
      <c r="Q549">
        <f t="shared" si="61"/>
        <v>8.2022266385754883E-2</v>
      </c>
      <c r="R549">
        <f t="shared" si="62"/>
        <v>0.38270770007654425</v>
      </c>
      <c r="T549">
        <v>0.13247635197333765</v>
      </c>
      <c r="U549">
        <f t="shared" si="63"/>
        <v>0.22231165953450602</v>
      </c>
      <c r="V549">
        <f t="shared" si="64"/>
        <v>67.812334973753451</v>
      </c>
    </row>
    <row r="550" spans="1:22" x14ac:dyDescent="0.4">
      <c r="A550">
        <v>243</v>
      </c>
      <c r="B550" t="s">
        <v>17</v>
      </c>
      <c r="C550" t="s">
        <v>18</v>
      </c>
      <c r="E550">
        <f t="shared" si="53"/>
        <v>0.66375545851528395</v>
      </c>
      <c r="F550">
        <f t="shared" si="54"/>
        <v>0</v>
      </c>
      <c r="G550">
        <f t="shared" si="55"/>
        <v>0.47599164926931109</v>
      </c>
      <c r="H550">
        <f t="shared" si="56"/>
        <v>0.47712833545108002</v>
      </c>
      <c r="I550">
        <f t="shared" si="57"/>
        <v>0.53061224489795922</v>
      </c>
      <c r="L550">
        <f t="shared" si="58"/>
        <v>0.60491637378656726</v>
      </c>
      <c r="M550">
        <f t="shared" si="59"/>
        <v>0.52948266790525922</v>
      </c>
      <c r="O550">
        <f t="shared" si="60"/>
        <v>7.1811131640723988E-2</v>
      </c>
      <c r="Q550">
        <f t="shared" si="61"/>
        <v>6.1071130052816038E-2</v>
      </c>
      <c r="R550">
        <f t="shared" si="62"/>
        <v>0.81217583095090451</v>
      </c>
      <c r="T550">
        <v>0.28047313839697552</v>
      </c>
      <c r="U550">
        <f t="shared" si="63"/>
        <v>0.45438953253896236</v>
      </c>
      <c r="V550">
        <f t="shared" si="64"/>
        <v>62.008217662480533</v>
      </c>
    </row>
    <row r="551" spans="1:22" x14ac:dyDescent="0.4">
      <c r="A551">
        <v>244</v>
      </c>
      <c r="B551" t="s">
        <v>17</v>
      </c>
      <c r="C551" t="s">
        <v>18</v>
      </c>
      <c r="E551">
        <f t="shared" si="53"/>
        <v>0.48471615720524019</v>
      </c>
      <c r="F551">
        <f t="shared" si="54"/>
        <v>0</v>
      </c>
      <c r="G551">
        <f t="shared" si="55"/>
        <v>1.8789144050104387E-2</v>
      </c>
      <c r="H551">
        <f t="shared" si="56"/>
        <v>0.17979669631512069</v>
      </c>
      <c r="I551">
        <f t="shared" si="57"/>
        <v>0.89795918367346939</v>
      </c>
      <c r="L551">
        <f t="shared" si="58"/>
        <v>0.52685032187484548</v>
      </c>
      <c r="M551">
        <f t="shared" si="59"/>
        <v>0.26986490905370158</v>
      </c>
      <c r="O551">
        <f t="shared" si="60"/>
        <v>0.20703301611097535</v>
      </c>
      <c r="Q551">
        <f t="shared" si="61"/>
        <v>4.0459046769244396E-2</v>
      </c>
      <c r="R551">
        <f t="shared" si="62"/>
        <v>0.36614235727540567</v>
      </c>
      <c r="T551">
        <v>1.0568353299195727</v>
      </c>
      <c r="U551">
        <f t="shared" si="63"/>
        <v>2.959754624415079</v>
      </c>
      <c r="V551">
        <f t="shared" si="64"/>
        <v>180.05825890021316</v>
      </c>
    </row>
    <row r="552" spans="1:22" x14ac:dyDescent="0.4">
      <c r="A552">
        <v>245</v>
      </c>
      <c r="B552" t="s">
        <v>17</v>
      </c>
      <c r="C552" t="s">
        <v>18</v>
      </c>
      <c r="E552">
        <f t="shared" si="53"/>
        <v>0.23580786026200876</v>
      </c>
      <c r="F552">
        <f t="shared" si="54"/>
        <v>3.3505154639175257E-2</v>
      </c>
      <c r="G552">
        <f t="shared" si="55"/>
        <v>0</v>
      </c>
      <c r="H552">
        <f t="shared" si="56"/>
        <v>6.5438373570520972E-2</v>
      </c>
      <c r="I552">
        <f t="shared" si="57"/>
        <v>1</v>
      </c>
      <c r="L552">
        <f t="shared" si="58"/>
        <v>0.60462195349792291</v>
      </c>
      <c r="M552">
        <f t="shared" si="59"/>
        <v>0.11377938851636145</v>
      </c>
      <c r="O552">
        <f t="shared" si="60"/>
        <v>0.23032265688188672</v>
      </c>
      <c r="Q552">
        <f t="shared" si="61"/>
        <v>0.57132739911367014</v>
      </c>
      <c r="R552">
        <f t="shared" si="62"/>
        <v>0.80086921742539041</v>
      </c>
      <c r="T552">
        <v>81.979090336464694</v>
      </c>
      <c r="U552">
        <f t="shared" si="63"/>
        <v>323.32741946260353</v>
      </c>
      <c r="V552">
        <f t="shared" si="64"/>
        <v>294.40230202064822</v>
      </c>
    </row>
    <row r="553" spans="1:22" x14ac:dyDescent="0.4">
      <c r="A553">
        <v>246</v>
      </c>
      <c r="B553" t="s">
        <v>17</v>
      </c>
      <c r="C553" t="s">
        <v>18</v>
      </c>
      <c r="E553">
        <f t="shared" si="53"/>
        <v>0.41921397379912667</v>
      </c>
      <c r="F553">
        <f t="shared" si="54"/>
        <v>2.5773195876288659E-3</v>
      </c>
      <c r="G553">
        <f t="shared" si="55"/>
        <v>0.38830897703549067</v>
      </c>
      <c r="H553">
        <f t="shared" si="56"/>
        <v>0.47013977128335449</v>
      </c>
      <c r="I553">
        <f t="shared" si="57"/>
        <v>0.83673469387755106</v>
      </c>
      <c r="L553">
        <f t="shared" si="58"/>
        <v>0.63102659117882043</v>
      </c>
      <c r="M553">
        <f t="shared" si="59"/>
        <v>0.40359810500735821</v>
      </c>
      <c r="O553">
        <f t="shared" si="60"/>
        <v>4.891749935106985E-2</v>
      </c>
      <c r="Q553">
        <f t="shared" si="61"/>
        <v>4.7408091021190139E-2</v>
      </c>
      <c r="R553">
        <f t="shared" si="62"/>
        <v>0.91132524626747546</v>
      </c>
      <c r="T553">
        <v>0.46879628813946389</v>
      </c>
      <c r="U553">
        <f t="shared" si="63"/>
        <v>0.9612979102552428</v>
      </c>
      <c r="V553">
        <f t="shared" si="64"/>
        <v>105.05663858184448</v>
      </c>
    </row>
    <row r="554" spans="1:22" x14ac:dyDescent="0.4">
      <c r="A554">
        <v>247</v>
      </c>
      <c r="B554" t="s">
        <v>17</v>
      </c>
      <c r="C554" t="s">
        <v>18</v>
      </c>
      <c r="E554">
        <f t="shared" si="53"/>
        <v>0.16593886462882093</v>
      </c>
      <c r="F554">
        <f t="shared" si="54"/>
        <v>8.247422680412371E-2</v>
      </c>
      <c r="G554">
        <f t="shared" si="55"/>
        <v>0</v>
      </c>
      <c r="H554">
        <f t="shared" si="56"/>
        <v>7.2426937738246502E-2</v>
      </c>
      <c r="I554">
        <f t="shared" si="57"/>
        <v>1</v>
      </c>
      <c r="L554">
        <f t="shared" si="58"/>
        <v>0.77513488220450599</v>
      </c>
      <c r="M554">
        <f t="shared" si="59"/>
        <v>8.8593448113694878E-2</v>
      </c>
      <c r="O554">
        <f t="shared" si="60"/>
        <v>0.75261430071267299</v>
      </c>
      <c r="Q554">
        <f t="shared" si="61"/>
        <v>2.6805905149534875E-2</v>
      </c>
      <c r="R554">
        <f t="shared" si="62"/>
        <v>0.53136166743741342</v>
      </c>
      <c r="T554">
        <v>92.433627623557754</v>
      </c>
      <c r="U554">
        <f t="shared" si="63"/>
        <v>399.83692924892466</v>
      </c>
      <c r="V554">
        <f t="shared" si="64"/>
        <v>332.56652316761574</v>
      </c>
    </row>
    <row r="555" spans="1:22" x14ac:dyDescent="0.4">
      <c r="A555">
        <v>248</v>
      </c>
      <c r="B555" t="s">
        <v>17</v>
      </c>
      <c r="C555" t="s">
        <v>18</v>
      </c>
      <c r="E555">
        <f t="shared" si="53"/>
        <v>0.15720524017467249</v>
      </c>
      <c r="F555">
        <f t="shared" si="54"/>
        <v>5.6701030927835051E-2</v>
      </c>
      <c r="G555">
        <f t="shared" si="55"/>
        <v>0</v>
      </c>
      <c r="H555">
        <f t="shared" si="56"/>
        <v>4.7013977128335445E-2</v>
      </c>
      <c r="I555">
        <f t="shared" si="57"/>
        <v>1</v>
      </c>
      <c r="L555">
        <f t="shared" si="58"/>
        <v>0.75163492434300161</v>
      </c>
      <c r="M555">
        <f t="shared" si="59"/>
        <v>7.4662857208231626E-2</v>
      </c>
      <c r="O555">
        <f t="shared" si="60"/>
        <v>0.43688956146248797</v>
      </c>
      <c r="Q555">
        <f t="shared" si="61"/>
        <v>0.17563470064237946</v>
      </c>
      <c r="R555">
        <f t="shared" si="62"/>
        <v>0.7460300451176427</v>
      </c>
      <c r="T555">
        <v>8.3717438012948957</v>
      </c>
      <c r="U555">
        <f t="shared" si="63"/>
        <v>36.477608375601875</v>
      </c>
      <c r="V555">
        <f t="shared" si="64"/>
        <v>335.72294185543177</v>
      </c>
    </row>
    <row r="556" spans="1:22" x14ac:dyDescent="0.4">
      <c r="A556">
        <v>249</v>
      </c>
      <c r="B556" t="s">
        <v>17</v>
      </c>
      <c r="C556" t="s">
        <v>18</v>
      </c>
      <c r="E556">
        <f t="shared" si="53"/>
        <v>0.27074235807860259</v>
      </c>
      <c r="F556">
        <f t="shared" si="54"/>
        <v>2.5773195876288659E-3</v>
      </c>
      <c r="G556">
        <f t="shared" si="55"/>
        <v>0.23382045929018788</v>
      </c>
      <c r="H556">
        <f t="shared" si="56"/>
        <v>0.25667090216010163</v>
      </c>
      <c r="I556">
        <f t="shared" si="57"/>
        <v>0.65306122448979587</v>
      </c>
      <c r="L556">
        <f t="shared" si="58"/>
        <v>0.77181057794450569</v>
      </c>
      <c r="M556">
        <f t="shared" si="59"/>
        <v>0.21844441529257985</v>
      </c>
      <c r="O556">
        <f t="shared" si="60"/>
        <v>0.81575016910109011</v>
      </c>
      <c r="Q556">
        <f t="shared" si="61"/>
        <v>1.5265772208002159E-2</v>
      </c>
      <c r="R556">
        <f t="shared" si="62"/>
        <v>0.85237355951353677</v>
      </c>
      <c r="T556">
        <v>0.13182520936429165</v>
      </c>
      <c r="U556">
        <f t="shared" si="63"/>
        <v>0.3130355039306798</v>
      </c>
      <c r="V556">
        <f t="shared" si="64"/>
        <v>137.46255017553096</v>
      </c>
    </row>
    <row r="557" spans="1:22" x14ac:dyDescent="0.4">
      <c r="A557">
        <v>250</v>
      </c>
      <c r="B557" t="s">
        <v>17</v>
      </c>
      <c r="C557" t="s">
        <v>18</v>
      </c>
      <c r="E557">
        <f t="shared" si="53"/>
        <v>0.41921397379912667</v>
      </c>
      <c r="F557">
        <f t="shared" si="54"/>
        <v>0</v>
      </c>
      <c r="G557">
        <f t="shared" si="55"/>
        <v>0.58037578288100211</v>
      </c>
      <c r="H557">
        <f t="shared" si="56"/>
        <v>0.56353240152477757</v>
      </c>
      <c r="I557">
        <f t="shared" si="57"/>
        <v>0.32653061224489793</v>
      </c>
      <c r="L557">
        <f t="shared" si="58"/>
        <v>0.75955295137140022</v>
      </c>
      <c r="M557">
        <f t="shared" si="59"/>
        <v>0.45466875992677108</v>
      </c>
      <c r="O557">
        <f t="shared" si="60"/>
        <v>0.5141609157885989</v>
      </c>
      <c r="Q557">
        <f t="shared" si="61"/>
        <v>7.7754121771938967E-2</v>
      </c>
      <c r="R557">
        <f t="shared" si="62"/>
        <v>0.89098412303843022</v>
      </c>
      <c r="T557">
        <v>3.2794132182634925E-2</v>
      </c>
      <c r="U557">
        <f t="shared" si="63"/>
        <v>5.0661524194440519E-2</v>
      </c>
      <c r="V557">
        <f t="shared" si="64"/>
        <v>54.483503061766328</v>
      </c>
    </row>
    <row r="558" spans="1:22" x14ac:dyDescent="0.4">
      <c r="A558">
        <v>251</v>
      </c>
      <c r="B558" t="s">
        <v>17</v>
      </c>
      <c r="C558" t="s">
        <v>18</v>
      </c>
      <c r="E558">
        <f t="shared" si="53"/>
        <v>0.65065502183406121</v>
      </c>
      <c r="F558">
        <f t="shared" si="54"/>
        <v>0</v>
      </c>
      <c r="G558">
        <f t="shared" si="55"/>
        <v>0.6889352818371608</v>
      </c>
      <c r="H558">
        <f t="shared" si="56"/>
        <v>0.59593392630241415</v>
      </c>
      <c r="I558">
        <f t="shared" si="57"/>
        <v>0.2857142857142857</v>
      </c>
      <c r="L558">
        <f t="shared" si="58"/>
        <v>0.78532459787641828</v>
      </c>
      <c r="M558">
        <f t="shared" si="59"/>
        <v>0.59134241802864806</v>
      </c>
      <c r="O558">
        <f t="shared" si="60"/>
        <v>0.88970312968779375</v>
      </c>
      <c r="Q558">
        <f t="shared" si="61"/>
        <v>2.4366146829343599E-2</v>
      </c>
      <c r="R558">
        <f t="shared" si="62"/>
        <v>0.52239071955792737</v>
      </c>
      <c r="T558">
        <v>1.5240594987964406E-2</v>
      </c>
      <c r="U558">
        <f t="shared" si="63"/>
        <v>2.0878614531608379E-2</v>
      </c>
      <c r="V558">
        <f t="shared" si="64"/>
        <v>36.99343462703623</v>
      </c>
    </row>
    <row r="559" spans="1:22" x14ac:dyDescent="0.4">
      <c r="A559">
        <v>252</v>
      </c>
      <c r="B559" t="s">
        <v>17</v>
      </c>
      <c r="C559" t="s">
        <v>18</v>
      </c>
      <c r="E559">
        <f t="shared" si="53"/>
        <v>0.37554585152838427</v>
      </c>
      <c r="F559">
        <f t="shared" si="54"/>
        <v>7.7319587628865982E-3</v>
      </c>
      <c r="G559">
        <f t="shared" si="55"/>
        <v>0</v>
      </c>
      <c r="H559">
        <f t="shared" si="56"/>
        <v>4.5108005082592127E-2</v>
      </c>
      <c r="I559">
        <f t="shared" si="57"/>
        <v>1</v>
      </c>
      <c r="L559">
        <f t="shared" si="58"/>
        <v>0.75663978483169936</v>
      </c>
      <c r="M559">
        <f t="shared" si="59"/>
        <v>0.15811074569011788</v>
      </c>
      <c r="O559">
        <f t="shared" si="60"/>
        <v>0.59108798950357</v>
      </c>
      <c r="Q559">
        <f t="shared" si="61"/>
        <v>0.10704994055115945</v>
      </c>
      <c r="R559">
        <f t="shared" si="62"/>
        <v>0.41088822148368487</v>
      </c>
      <c r="T559">
        <v>6.9444649756073451</v>
      </c>
      <c r="U559">
        <f t="shared" si="63"/>
        <v>24.574836677752369</v>
      </c>
      <c r="V559">
        <f t="shared" si="64"/>
        <v>253.87660192789895</v>
      </c>
    </row>
    <row r="560" spans="1:22" x14ac:dyDescent="0.4">
      <c r="A560">
        <v>253</v>
      </c>
      <c r="B560" t="s">
        <v>17</v>
      </c>
      <c r="C560" t="s">
        <v>18</v>
      </c>
      <c r="E560">
        <f t="shared" si="53"/>
        <v>0.24454148471615719</v>
      </c>
      <c r="F560">
        <f t="shared" si="54"/>
        <v>8.505154639175258E-2</v>
      </c>
      <c r="G560">
        <f t="shared" si="55"/>
        <v>0</v>
      </c>
      <c r="H560">
        <f t="shared" si="56"/>
        <v>3.5578144853875483E-2</v>
      </c>
      <c r="I560">
        <f t="shared" si="57"/>
        <v>1</v>
      </c>
      <c r="L560">
        <f t="shared" si="58"/>
        <v>0.73406438933011886</v>
      </c>
      <c r="M560">
        <f t="shared" si="59"/>
        <v>0.10319959964571163</v>
      </c>
      <c r="O560">
        <f t="shared" si="60"/>
        <v>0.81636652147266553</v>
      </c>
      <c r="Q560">
        <f t="shared" si="61"/>
        <v>0.25901009892729104</v>
      </c>
      <c r="R560">
        <f t="shared" si="62"/>
        <v>0.42749475111633256</v>
      </c>
      <c r="T560">
        <v>3.8781925927172334</v>
      </c>
      <c r="U560">
        <f t="shared" si="63"/>
        <v>16.225822810041045</v>
      </c>
      <c r="V560">
        <f t="shared" si="64"/>
        <v>318.38620496854992</v>
      </c>
    </row>
    <row r="561" spans="1:22" x14ac:dyDescent="0.4">
      <c r="A561">
        <v>254</v>
      </c>
      <c r="B561" t="s">
        <v>17</v>
      </c>
      <c r="C561" t="s">
        <v>18</v>
      </c>
      <c r="E561">
        <f t="shared" si="53"/>
        <v>0.37991266375545857</v>
      </c>
      <c r="F561">
        <f t="shared" si="54"/>
        <v>0.13402061855670103</v>
      </c>
      <c r="G561">
        <f t="shared" si="55"/>
        <v>1.7745302713987474E-2</v>
      </c>
      <c r="H561">
        <f t="shared" si="56"/>
        <v>0.11689961880559084</v>
      </c>
      <c r="I561">
        <f t="shared" si="57"/>
        <v>0.93877551020408168</v>
      </c>
      <c r="L561">
        <f t="shared" si="58"/>
        <v>0.89564031779206088</v>
      </c>
      <c r="M561">
        <f t="shared" si="59"/>
        <v>0.20000046949401376</v>
      </c>
      <c r="O561">
        <f t="shared" si="60"/>
        <v>0.72884717898053075</v>
      </c>
      <c r="Q561">
        <f t="shared" si="61"/>
        <v>1.7549505447609616E-2</v>
      </c>
      <c r="R561">
        <f t="shared" si="62"/>
        <v>7.8725453175010035E-2</v>
      </c>
      <c r="T561">
        <v>0.89506512569766294</v>
      </c>
      <c r="U561">
        <f t="shared" si="63"/>
        <v>3.1040680192049979</v>
      </c>
      <c r="V561">
        <f t="shared" si="64"/>
        <v>246.79800721601305</v>
      </c>
    </row>
    <row r="562" spans="1:22" x14ac:dyDescent="0.4">
      <c r="A562">
        <v>255</v>
      </c>
      <c r="B562" t="s">
        <v>17</v>
      </c>
      <c r="C562" t="s">
        <v>18</v>
      </c>
      <c r="E562">
        <f t="shared" si="53"/>
        <v>0.39737991266375544</v>
      </c>
      <c r="F562">
        <f t="shared" si="54"/>
        <v>1.804123711340206E-2</v>
      </c>
      <c r="G562">
        <f t="shared" si="55"/>
        <v>0.97807933194154495</v>
      </c>
      <c r="H562">
        <f t="shared" si="56"/>
        <v>0.8570520965692503</v>
      </c>
      <c r="I562">
        <f t="shared" si="57"/>
        <v>0.14285714285714285</v>
      </c>
      <c r="L562">
        <f t="shared" si="58"/>
        <v>0.82156190185946232</v>
      </c>
      <c r="M562">
        <f t="shared" si="59"/>
        <v>0.58052266093489024</v>
      </c>
      <c r="O562">
        <f t="shared" si="60"/>
        <v>0.27631916440259741</v>
      </c>
      <c r="Q562">
        <f t="shared" si="61"/>
        <v>7.5819751626843318E-2</v>
      </c>
      <c r="R562">
        <f t="shared" si="62"/>
        <v>0.71974447399581909</v>
      </c>
      <c r="T562">
        <v>2.69021492469909E-2</v>
      </c>
      <c r="U562">
        <f t="shared" si="63"/>
        <v>3.3036230976919455E-2</v>
      </c>
      <c r="V562">
        <f t="shared" si="64"/>
        <v>22.801456023498471</v>
      </c>
    </row>
    <row r="563" spans="1:22" x14ac:dyDescent="0.4">
      <c r="A563">
        <v>256</v>
      </c>
      <c r="B563" t="s">
        <v>17</v>
      </c>
      <c r="C563" t="s">
        <v>18</v>
      </c>
      <c r="E563">
        <f t="shared" si="53"/>
        <v>0.43231441048034941</v>
      </c>
      <c r="F563">
        <f t="shared" si="54"/>
        <v>0</v>
      </c>
      <c r="G563">
        <f t="shared" si="55"/>
        <v>0.50835073068893533</v>
      </c>
      <c r="H563">
        <f t="shared" si="56"/>
        <v>0.58640406607369755</v>
      </c>
      <c r="I563">
        <f t="shared" si="57"/>
        <v>0.40816326530612246</v>
      </c>
      <c r="L563">
        <f t="shared" si="58"/>
        <v>0.93934241628013504</v>
      </c>
      <c r="M563">
        <f t="shared" si="59"/>
        <v>0.43845306968518638</v>
      </c>
      <c r="O563">
        <f t="shared" si="60"/>
        <v>0.45839817706488728</v>
      </c>
      <c r="Q563">
        <f t="shared" si="61"/>
        <v>0.28803856311322568</v>
      </c>
      <c r="R563">
        <f t="shared" si="62"/>
        <v>0.23664770536868315</v>
      </c>
      <c r="T563">
        <v>3.8365626716698242E-2</v>
      </c>
      <c r="U563">
        <f t="shared" si="63"/>
        <v>6.1504943449613859E-2</v>
      </c>
      <c r="V563">
        <f t="shared" si="64"/>
        <v>60.312625423226748</v>
      </c>
    </row>
    <row r="564" spans="1:22" x14ac:dyDescent="0.4">
      <c r="A564">
        <v>257</v>
      </c>
      <c r="B564" t="s">
        <v>17</v>
      </c>
      <c r="C564" t="s">
        <v>18</v>
      </c>
      <c r="E564">
        <f t="shared" si="53"/>
        <v>0.47161572052401746</v>
      </c>
      <c r="F564">
        <f t="shared" si="54"/>
        <v>0</v>
      </c>
      <c r="G564">
        <f t="shared" si="55"/>
        <v>9.6033402922755737E-2</v>
      </c>
      <c r="H564">
        <f t="shared" si="56"/>
        <v>0.32655654383735705</v>
      </c>
      <c r="I564">
        <f t="shared" si="57"/>
        <v>0.95918367346938771</v>
      </c>
      <c r="L564">
        <f t="shared" si="58"/>
        <v>0.88063383782019033</v>
      </c>
      <c r="M564">
        <f t="shared" si="59"/>
        <v>0.34730037142205111</v>
      </c>
      <c r="O564">
        <f t="shared" si="60"/>
        <v>0.61489364237386568</v>
      </c>
      <c r="Q564">
        <f t="shared" si="61"/>
        <v>5.608292831296733E-2</v>
      </c>
      <c r="R564">
        <f t="shared" si="62"/>
        <v>6.69284702938443E-2</v>
      </c>
      <c r="T564">
        <v>8.7609736431654456E-2</v>
      </c>
      <c r="U564">
        <f t="shared" si="63"/>
        <v>0.22637917478896147</v>
      </c>
      <c r="V564">
        <f t="shared" si="64"/>
        <v>158.39499581825925</v>
      </c>
    </row>
    <row r="565" spans="1:22" x14ac:dyDescent="0.4">
      <c r="A565">
        <v>258</v>
      </c>
      <c r="B565" t="s">
        <v>17</v>
      </c>
      <c r="C565" t="s">
        <v>18</v>
      </c>
      <c r="E565">
        <f t="shared" ref="E565:E607" si="65">($E259-$E$304)/($E$305-$E$304)</f>
        <v>0.50655021834061142</v>
      </c>
      <c r="F565">
        <f t="shared" ref="F565:F607" si="66">($F259-$F$304)/($F$305-$F$304)</f>
        <v>0</v>
      </c>
      <c r="G565">
        <f t="shared" ref="G565:G607" si="67">($G259-$G$304)/($G$305-$G$304)</f>
        <v>0.10438413361169102</v>
      </c>
      <c r="H565">
        <f t="shared" ref="H565:H607" si="68">($H259-$H$304)/($H$305-$H$304)</f>
        <v>0.3614993646759847</v>
      </c>
      <c r="I565">
        <f t="shared" ref="I565:I607" si="69">($I259-$I$304)/($I$305-$I$304)</f>
        <v>0.89795918367346939</v>
      </c>
      <c r="L565">
        <f t="shared" ref="L565:L607" si="70">($L259-$L$304)/($L$305-$L$304)</f>
        <v>1</v>
      </c>
      <c r="M565">
        <f t="shared" ref="M565:M607" si="71">($M259-$M$304)/($M$305-$M$304)</f>
        <v>0.390591647024364</v>
      </c>
      <c r="O565">
        <f t="shared" ref="O565:O607" si="72">($O259-$O$304)/($O$305-$O$304)</f>
        <v>0.40422950836730182</v>
      </c>
      <c r="Q565">
        <f t="shared" ref="Q565:Q607" si="73">($Q259-$Q$304)/($Q$305-$Q$304)</f>
        <v>6.1532334924188081E-3</v>
      </c>
      <c r="R565">
        <f t="shared" ref="R565:R607" si="74">($R259-$R$304)/($R$305-$R$304)</f>
        <v>0.24229026113431062</v>
      </c>
      <c r="T565">
        <v>9.9575578078652943E-2</v>
      </c>
      <c r="U565">
        <f t="shared" ref="U565:U607" si="75">T565/((E565+(1-F565)+G565+H565+(1-I565))/5)</f>
        <v>0.2400019293965989</v>
      </c>
      <c r="V565">
        <f t="shared" ref="V565:V607" si="76">ABS((T565-U565)/T565)*100</f>
        <v>141.02489187361357</v>
      </c>
    </row>
    <row r="566" spans="1:22" x14ac:dyDescent="0.4">
      <c r="A566">
        <v>259</v>
      </c>
      <c r="B566" t="s">
        <v>17</v>
      </c>
      <c r="C566" t="s">
        <v>18</v>
      </c>
      <c r="E566">
        <f t="shared" si="65"/>
        <v>0.57641921397379925</v>
      </c>
      <c r="F566">
        <f t="shared" si="66"/>
        <v>0</v>
      </c>
      <c r="G566">
        <f t="shared" si="67"/>
        <v>0.32985386221294366</v>
      </c>
      <c r="H566">
        <f t="shared" si="68"/>
        <v>0.49936467598475215</v>
      </c>
      <c r="I566">
        <f t="shared" si="69"/>
        <v>0.75510204081632648</v>
      </c>
      <c r="L566">
        <f t="shared" si="70"/>
        <v>0.97325758969679321</v>
      </c>
      <c r="M566">
        <f t="shared" si="71"/>
        <v>0.49338573273893555</v>
      </c>
      <c r="O566">
        <f t="shared" si="72"/>
        <v>0.16964596081021824</v>
      </c>
      <c r="Q566">
        <f t="shared" si="73"/>
        <v>0.31147800811473503</v>
      </c>
      <c r="R566">
        <f t="shared" si="74"/>
        <v>0.53494088367682391</v>
      </c>
      <c r="T566">
        <v>0.11896576924662194</v>
      </c>
      <c r="U566">
        <f t="shared" si="75"/>
        <v>0.22441834821723083</v>
      </c>
      <c r="V566">
        <f t="shared" si="76"/>
        <v>88.641110496247421</v>
      </c>
    </row>
    <row r="567" spans="1:22" x14ac:dyDescent="0.4">
      <c r="A567">
        <v>260</v>
      </c>
      <c r="B567" t="s">
        <v>17</v>
      </c>
      <c r="C567" t="s">
        <v>18</v>
      </c>
      <c r="E567">
        <f t="shared" si="65"/>
        <v>0.44978165938864628</v>
      </c>
      <c r="F567">
        <f t="shared" si="66"/>
        <v>0</v>
      </c>
      <c r="G567">
        <f t="shared" si="67"/>
        <v>0.40918580375782887</v>
      </c>
      <c r="H567">
        <f t="shared" si="68"/>
        <v>0.5095298602287166</v>
      </c>
      <c r="I567">
        <f t="shared" si="69"/>
        <v>0.83673469387755106</v>
      </c>
      <c r="L567">
        <f t="shared" si="70"/>
        <v>0.96812548395994291</v>
      </c>
      <c r="M567">
        <f t="shared" si="71"/>
        <v>0.41644324042033071</v>
      </c>
      <c r="O567">
        <f t="shared" si="72"/>
        <v>0.4325670644429615</v>
      </c>
      <c r="Q567">
        <f t="shared" si="73"/>
        <v>0.20623114841062698</v>
      </c>
      <c r="R567">
        <f t="shared" si="74"/>
        <v>0.23289599594410795</v>
      </c>
      <c r="T567">
        <v>5.2602446033213464E-2</v>
      </c>
      <c r="U567">
        <f t="shared" si="75"/>
        <v>0.10388502741201092</v>
      </c>
      <c r="V567">
        <f t="shared" si="76"/>
        <v>97.490868288553273</v>
      </c>
    </row>
    <row r="568" spans="1:22" x14ac:dyDescent="0.4">
      <c r="A568">
        <v>261</v>
      </c>
      <c r="B568" t="s">
        <v>17</v>
      </c>
      <c r="C568" t="s">
        <v>18</v>
      </c>
      <c r="E568">
        <f t="shared" si="65"/>
        <v>0.27947598253275113</v>
      </c>
      <c r="F568">
        <f t="shared" si="66"/>
        <v>2.5773195876288658E-2</v>
      </c>
      <c r="G568">
        <f t="shared" si="67"/>
        <v>0</v>
      </c>
      <c r="H568">
        <f t="shared" si="68"/>
        <v>8.6404066073697591E-2</v>
      </c>
      <c r="I568">
        <f t="shared" si="69"/>
        <v>1</v>
      </c>
      <c r="L568">
        <f t="shared" si="70"/>
        <v>0.99159761881752795</v>
      </c>
      <c r="M568">
        <f t="shared" si="71"/>
        <v>0.14174257779070315</v>
      </c>
      <c r="O568">
        <f t="shared" si="72"/>
        <v>0.98953993907572768</v>
      </c>
      <c r="Q568">
        <f t="shared" si="73"/>
        <v>0.26883820809154491</v>
      </c>
      <c r="R568">
        <f t="shared" si="74"/>
        <v>0.84131341840367546</v>
      </c>
      <c r="T568">
        <v>2.617032327490286</v>
      </c>
      <c r="U568">
        <f t="shared" si="75"/>
        <v>9.7642673871814143</v>
      </c>
      <c r="V568">
        <f t="shared" si="76"/>
        <v>273.10457668458656</v>
      </c>
    </row>
    <row r="569" spans="1:22" x14ac:dyDescent="0.4">
      <c r="A569">
        <v>262</v>
      </c>
      <c r="B569" t="s">
        <v>17</v>
      </c>
      <c r="C569" t="s">
        <v>18</v>
      </c>
      <c r="E569">
        <f t="shared" si="65"/>
        <v>0.34061135371179035</v>
      </c>
      <c r="F569">
        <f t="shared" si="66"/>
        <v>0</v>
      </c>
      <c r="G569">
        <f t="shared" si="67"/>
        <v>0.76931106471816291</v>
      </c>
      <c r="H569">
        <f t="shared" si="68"/>
        <v>0.75222363405336734</v>
      </c>
      <c r="I569">
        <f t="shared" si="69"/>
        <v>0.32653061224489793</v>
      </c>
      <c r="L569">
        <f t="shared" si="70"/>
        <v>0.97451130987062995</v>
      </c>
      <c r="M569">
        <f t="shared" si="71"/>
        <v>0.459148764644081</v>
      </c>
      <c r="O569">
        <f t="shared" si="72"/>
        <v>0.57231964240440336</v>
      </c>
      <c r="Q569">
        <f t="shared" si="73"/>
        <v>0.16951755713860484</v>
      </c>
      <c r="R569">
        <f t="shared" si="74"/>
        <v>0.44523629504587015</v>
      </c>
      <c r="T569">
        <v>1.9762467489997299E-2</v>
      </c>
      <c r="U569">
        <f t="shared" si="75"/>
        <v>2.7947705037548745E-2</v>
      </c>
      <c r="V569">
        <f t="shared" si="76"/>
        <v>41.418094940292121</v>
      </c>
    </row>
    <row r="570" spans="1:22" x14ac:dyDescent="0.4">
      <c r="A570">
        <v>263</v>
      </c>
      <c r="B570" t="s">
        <v>17</v>
      </c>
      <c r="C570" t="s">
        <v>18</v>
      </c>
      <c r="E570">
        <f t="shared" si="65"/>
        <v>0.46724890829694332</v>
      </c>
      <c r="F570">
        <f t="shared" si="66"/>
        <v>0</v>
      </c>
      <c r="G570">
        <f t="shared" si="67"/>
        <v>0.5</v>
      </c>
      <c r="H570">
        <f t="shared" si="68"/>
        <v>0.6639135959339264</v>
      </c>
      <c r="I570">
        <f t="shared" si="69"/>
        <v>0.69387755102040816</v>
      </c>
      <c r="L570">
        <f t="shared" si="70"/>
        <v>0.95227627847858431</v>
      </c>
      <c r="M570">
        <f t="shared" si="71"/>
        <v>0.50864052362571965</v>
      </c>
      <c r="O570">
        <f t="shared" si="72"/>
        <v>0.1377749099407686</v>
      </c>
      <c r="Q570">
        <f t="shared" si="73"/>
        <v>0.23905093992976459</v>
      </c>
      <c r="R570">
        <f t="shared" si="74"/>
        <v>0.16160284629531566</v>
      </c>
      <c r="T570">
        <v>9.0076802814153326E-2</v>
      </c>
      <c r="U570">
        <f t="shared" si="75"/>
        <v>0.15333344270139521</v>
      </c>
      <c r="V570">
        <f t="shared" si="76"/>
        <v>70.225227706797199</v>
      </c>
    </row>
    <row r="571" spans="1:22" x14ac:dyDescent="0.4">
      <c r="A571">
        <v>264</v>
      </c>
      <c r="B571" t="s">
        <v>17</v>
      </c>
      <c r="C571" t="s">
        <v>18</v>
      </c>
      <c r="E571">
        <f t="shared" si="65"/>
        <v>0.55021834061135377</v>
      </c>
      <c r="F571">
        <f t="shared" si="66"/>
        <v>0</v>
      </c>
      <c r="G571">
        <f t="shared" si="67"/>
        <v>0.47286012526096033</v>
      </c>
      <c r="H571">
        <f t="shared" si="68"/>
        <v>0.64803049555273184</v>
      </c>
      <c r="I571">
        <f t="shared" si="69"/>
        <v>0.5714285714285714</v>
      </c>
      <c r="L571">
        <f t="shared" si="70"/>
        <v>0.93004262855782749</v>
      </c>
      <c r="M571">
        <f t="shared" si="71"/>
        <v>0.56101998327275859</v>
      </c>
      <c r="O571">
        <f t="shared" si="72"/>
        <v>0.12674450762662662</v>
      </c>
      <c r="Q571">
        <f t="shared" si="73"/>
        <v>0.16781606235804028</v>
      </c>
      <c r="R571">
        <f t="shared" si="74"/>
        <v>0.13236908277319409</v>
      </c>
      <c r="T571">
        <v>9.3553522420632348E-2</v>
      </c>
      <c r="U571">
        <f t="shared" si="75"/>
        <v>0.15090833674748441</v>
      </c>
      <c r="V571">
        <f t="shared" si="76"/>
        <v>61.306953327716705</v>
      </c>
    </row>
    <row r="572" spans="1:22" x14ac:dyDescent="0.4">
      <c r="A572">
        <v>265</v>
      </c>
      <c r="B572" t="s">
        <v>17</v>
      </c>
      <c r="C572" t="s">
        <v>18</v>
      </c>
      <c r="E572">
        <f t="shared" si="65"/>
        <v>0.6899563318777292</v>
      </c>
      <c r="F572">
        <f t="shared" si="66"/>
        <v>0</v>
      </c>
      <c r="G572">
        <f t="shared" si="67"/>
        <v>0.67849686847599167</v>
      </c>
      <c r="H572">
        <f t="shared" si="68"/>
        <v>0.67789072426937746</v>
      </c>
      <c r="I572">
        <f t="shared" si="69"/>
        <v>0.55102040816326525</v>
      </c>
      <c r="L572">
        <f t="shared" si="70"/>
        <v>0.98368009140171864</v>
      </c>
      <c r="M572">
        <f t="shared" si="71"/>
        <v>0.65548776229533523</v>
      </c>
      <c r="O572">
        <f t="shared" si="72"/>
        <v>0.77063922532005869</v>
      </c>
      <c r="Q572">
        <f t="shared" si="73"/>
        <v>0.27869372241163198</v>
      </c>
      <c r="R572">
        <f t="shared" si="74"/>
        <v>0.90821513228648887</v>
      </c>
      <c r="T572">
        <v>1.3436868221833771E-2</v>
      </c>
      <c r="U572">
        <f t="shared" si="75"/>
        <v>1.922120822086739E-2</v>
      </c>
      <c r="V572">
        <f t="shared" si="76"/>
        <v>43.048275115436176</v>
      </c>
    </row>
    <row r="573" spans="1:22" x14ac:dyDescent="0.4">
      <c r="A573">
        <v>266</v>
      </c>
      <c r="B573" t="s">
        <v>17</v>
      </c>
      <c r="C573" t="s">
        <v>18</v>
      </c>
      <c r="E573">
        <f t="shared" si="65"/>
        <v>0.73362445414847155</v>
      </c>
      <c r="F573">
        <f t="shared" si="66"/>
        <v>0</v>
      </c>
      <c r="G573">
        <f t="shared" si="67"/>
        <v>0.51356993736951984</v>
      </c>
      <c r="H573">
        <f t="shared" si="68"/>
        <v>0.61880559085133402</v>
      </c>
      <c r="I573">
        <f t="shared" si="69"/>
        <v>0.89795918367346939</v>
      </c>
      <c r="L573">
        <f t="shared" si="70"/>
        <v>0.86778668673606008</v>
      </c>
      <c r="M573">
        <f t="shared" si="71"/>
        <v>0.64902846918119972</v>
      </c>
      <c r="O573">
        <f t="shared" si="72"/>
        <v>0.68148191669050739</v>
      </c>
      <c r="Q573">
        <f t="shared" si="73"/>
        <v>0.1803391953966923</v>
      </c>
      <c r="R573">
        <f t="shared" si="74"/>
        <v>0.68670308797873736</v>
      </c>
      <c r="T573">
        <v>1.769509970362251E-2</v>
      </c>
      <c r="U573">
        <f t="shared" si="75"/>
        <v>2.980939431728442E-2</v>
      </c>
      <c r="V573">
        <f t="shared" si="76"/>
        <v>68.461296158630262</v>
      </c>
    </row>
    <row r="574" spans="1:22" x14ac:dyDescent="0.4">
      <c r="A574">
        <v>267</v>
      </c>
      <c r="B574" t="s">
        <v>17</v>
      </c>
      <c r="C574" t="s">
        <v>18</v>
      </c>
      <c r="E574">
        <f t="shared" si="65"/>
        <v>0.73362445414847155</v>
      </c>
      <c r="F574">
        <f t="shared" si="66"/>
        <v>0</v>
      </c>
      <c r="G574">
        <f t="shared" si="67"/>
        <v>0.31628392484342382</v>
      </c>
      <c r="H574">
        <f t="shared" si="68"/>
        <v>0.51588310038119434</v>
      </c>
      <c r="I574">
        <f t="shared" si="69"/>
        <v>0.7142857142857143</v>
      </c>
      <c r="L574">
        <f t="shared" si="70"/>
        <v>0.95554539857907272</v>
      </c>
      <c r="M574">
        <f t="shared" si="71"/>
        <v>0.58942474888654062</v>
      </c>
      <c r="O574">
        <f t="shared" si="72"/>
        <v>0.47158983734441079</v>
      </c>
      <c r="Q574">
        <f t="shared" si="73"/>
        <v>0.46538621792278262</v>
      </c>
      <c r="R574">
        <f t="shared" si="74"/>
        <v>0.41161805413544589</v>
      </c>
      <c r="T574">
        <v>3.675336168016529E-2</v>
      </c>
      <c r="U574">
        <f t="shared" si="75"/>
        <v>6.4445532830685159E-2</v>
      </c>
      <c r="V574">
        <f t="shared" si="76"/>
        <v>75.34595445037759</v>
      </c>
    </row>
    <row r="575" spans="1:22" x14ac:dyDescent="0.4">
      <c r="A575">
        <v>268</v>
      </c>
      <c r="B575" t="s">
        <v>17</v>
      </c>
      <c r="C575" t="s">
        <v>18</v>
      </c>
      <c r="E575">
        <f t="shared" si="65"/>
        <v>0.49344978165938863</v>
      </c>
      <c r="F575">
        <f t="shared" si="66"/>
        <v>2.5773195876288659E-3</v>
      </c>
      <c r="G575">
        <f t="shared" si="67"/>
        <v>0</v>
      </c>
      <c r="H575">
        <f t="shared" si="68"/>
        <v>8.5133418043202028E-2</v>
      </c>
      <c r="I575">
        <f t="shared" si="69"/>
        <v>1</v>
      </c>
      <c r="L575">
        <f t="shared" si="70"/>
        <v>0.94048967210040213</v>
      </c>
      <c r="M575">
        <f t="shared" si="71"/>
        <v>0.22411312338501596</v>
      </c>
      <c r="O575">
        <f t="shared" si="72"/>
        <v>0.3963217496365315</v>
      </c>
      <c r="Q575">
        <f t="shared" si="73"/>
        <v>7.2409509516987741E-2</v>
      </c>
      <c r="R575">
        <f t="shared" si="74"/>
        <v>1.977573680452973E-2</v>
      </c>
      <c r="T575">
        <v>5.7206455392867746</v>
      </c>
      <c r="U575">
        <f t="shared" si="75"/>
        <v>18.149188437258502</v>
      </c>
      <c r="V575">
        <f t="shared" si="76"/>
        <v>217.25769954838464</v>
      </c>
    </row>
    <row r="576" spans="1:22" x14ac:dyDescent="0.4">
      <c r="A576">
        <v>269</v>
      </c>
      <c r="B576" t="s">
        <v>17</v>
      </c>
      <c r="C576" t="s">
        <v>18</v>
      </c>
      <c r="E576">
        <f t="shared" si="65"/>
        <v>0.54148471615720528</v>
      </c>
      <c r="F576">
        <f t="shared" si="66"/>
        <v>0</v>
      </c>
      <c r="G576">
        <f t="shared" si="67"/>
        <v>6.7849686847599164E-2</v>
      </c>
      <c r="H576">
        <f t="shared" si="68"/>
        <v>0.47585768742058449</v>
      </c>
      <c r="I576">
        <f t="shared" si="69"/>
        <v>0.89795918367346939</v>
      </c>
      <c r="L576">
        <f t="shared" si="70"/>
        <v>0.81359902001074513</v>
      </c>
      <c r="M576">
        <f t="shared" si="71"/>
        <v>0.44463495822324889</v>
      </c>
      <c r="O576">
        <f t="shared" si="72"/>
        <v>0.18621112668256787</v>
      </c>
      <c r="Q576">
        <f t="shared" si="73"/>
        <v>0.35641215433670448</v>
      </c>
      <c r="R576">
        <f t="shared" si="74"/>
        <v>0.44274338130635682</v>
      </c>
      <c r="T576">
        <v>0.13272432326237921</v>
      </c>
      <c r="U576">
        <f t="shared" si="75"/>
        <v>0.30340692765883187</v>
      </c>
      <c r="V576">
        <f t="shared" si="76"/>
        <v>128.5993404984516</v>
      </c>
    </row>
    <row r="577" spans="1:22" x14ac:dyDescent="0.4">
      <c r="A577">
        <v>270</v>
      </c>
      <c r="B577" t="s">
        <v>17</v>
      </c>
      <c r="C577" t="s">
        <v>18</v>
      </c>
      <c r="E577">
        <f t="shared" si="65"/>
        <v>0.68122270742358082</v>
      </c>
      <c r="F577">
        <f t="shared" si="66"/>
        <v>2.5773195876288659E-3</v>
      </c>
      <c r="G577">
        <f t="shared" si="67"/>
        <v>0.29018789144050106</v>
      </c>
      <c r="H577">
        <f t="shared" si="68"/>
        <v>0.46505717916137229</v>
      </c>
      <c r="I577">
        <f t="shared" si="69"/>
        <v>0.89795918367346939</v>
      </c>
      <c r="L577">
        <f t="shared" si="70"/>
        <v>0.87225559965434463</v>
      </c>
      <c r="M577">
        <f t="shared" si="71"/>
        <v>0.52471280545160981</v>
      </c>
      <c r="O577">
        <f t="shared" si="72"/>
        <v>0.66137854951960395</v>
      </c>
      <c r="Q577">
        <f t="shared" si="73"/>
        <v>1.6778494228571444E-2</v>
      </c>
      <c r="R577">
        <f t="shared" si="74"/>
        <v>0.40983236807307616</v>
      </c>
      <c r="T577">
        <v>3.4451265481459332E-2</v>
      </c>
      <c r="U577">
        <f t="shared" si="75"/>
        <v>6.7926260116533757E-2</v>
      </c>
      <c r="V577">
        <f t="shared" si="76"/>
        <v>97.166226457166545</v>
      </c>
    </row>
    <row r="578" spans="1:22" x14ac:dyDescent="0.4">
      <c r="A578">
        <v>271</v>
      </c>
      <c r="B578" t="s">
        <v>17</v>
      </c>
      <c r="C578" t="s">
        <v>18</v>
      </c>
      <c r="E578">
        <f t="shared" si="65"/>
        <v>0.68122270742358082</v>
      </c>
      <c r="F578">
        <f t="shared" si="66"/>
        <v>0</v>
      </c>
      <c r="G578">
        <f t="shared" si="67"/>
        <v>0.42484342379958251</v>
      </c>
      <c r="H578">
        <f t="shared" si="68"/>
        <v>0.55844980940279543</v>
      </c>
      <c r="I578">
        <f t="shared" si="69"/>
        <v>0.79591836734693877</v>
      </c>
      <c r="L578">
        <f t="shared" si="70"/>
        <v>0.92431825513289256</v>
      </c>
      <c r="M578">
        <f t="shared" si="71"/>
        <v>0.57620610541668948</v>
      </c>
      <c r="O578">
        <f t="shared" si="72"/>
        <v>0.52279019837164431</v>
      </c>
      <c r="Q578">
        <f t="shared" si="73"/>
        <v>0.31365955647917637</v>
      </c>
      <c r="R578">
        <f t="shared" si="74"/>
        <v>0.53336207996917717</v>
      </c>
      <c r="T578">
        <v>3.0041556126411319E-2</v>
      </c>
      <c r="U578">
        <f t="shared" si="75"/>
        <v>5.2362792896167007E-2</v>
      </c>
      <c r="V578">
        <f t="shared" si="76"/>
        <v>74.301200230209645</v>
      </c>
    </row>
    <row r="579" spans="1:22" x14ac:dyDescent="0.4">
      <c r="A579">
        <v>272</v>
      </c>
      <c r="B579" t="s">
        <v>17</v>
      </c>
      <c r="C579" t="s">
        <v>18</v>
      </c>
      <c r="E579">
        <f t="shared" si="65"/>
        <v>0.63318777292576411</v>
      </c>
      <c r="F579">
        <f t="shared" si="66"/>
        <v>1.0309278350515464E-2</v>
      </c>
      <c r="G579">
        <f t="shared" si="67"/>
        <v>0.1524008350730689</v>
      </c>
      <c r="H579">
        <f t="shared" si="68"/>
        <v>0.31702668360864039</v>
      </c>
      <c r="I579">
        <f t="shared" si="69"/>
        <v>0.97959183673469385</v>
      </c>
      <c r="L579">
        <f t="shared" si="70"/>
        <v>0.82477686510185932</v>
      </c>
      <c r="M579">
        <f t="shared" si="71"/>
        <v>0.42058742108035607</v>
      </c>
      <c r="O579">
        <f t="shared" si="72"/>
        <v>0.54202368902520148</v>
      </c>
      <c r="Q579">
        <f t="shared" si="73"/>
        <v>0.11868931976376361</v>
      </c>
      <c r="R579">
        <f t="shared" si="74"/>
        <v>0.58471228092082872</v>
      </c>
      <c r="T579">
        <v>9.4078736882765385E-2</v>
      </c>
      <c r="U579">
        <f t="shared" si="75"/>
        <v>0.2226489932434407</v>
      </c>
      <c r="V579">
        <f t="shared" si="76"/>
        <v>136.6623964359672</v>
      </c>
    </row>
    <row r="580" spans="1:22" x14ac:dyDescent="0.4">
      <c r="A580">
        <v>273</v>
      </c>
      <c r="B580" t="s">
        <v>17</v>
      </c>
      <c r="C580" t="s">
        <v>18</v>
      </c>
      <c r="E580">
        <f t="shared" si="65"/>
        <v>0.63755458515283847</v>
      </c>
      <c r="F580">
        <f t="shared" si="66"/>
        <v>0.1056701030927835</v>
      </c>
      <c r="G580">
        <f t="shared" si="67"/>
        <v>0.11064718162839249</v>
      </c>
      <c r="H580">
        <f t="shared" si="68"/>
        <v>0.30686149936467594</v>
      </c>
      <c r="I580">
        <f t="shared" si="69"/>
        <v>0.97959183673469385</v>
      </c>
      <c r="L580">
        <f t="shared" si="70"/>
        <v>0.90502074293662715</v>
      </c>
      <c r="M580">
        <f t="shared" si="71"/>
        <v>0.41414682069209091</v>
      </c>
      <c r="O580">
        <f t="shared" si="72"/>
        <v>0.45336853115619014</v>
      </c>
      <c r="Q580">
        <f t="shared" si="73"/>
        <v>0.28073716064303861</v>
      </c>
      <c r="R580">
        <f t="shared" si="74"/>
        <v>0.32862428530466781</v>
      </c>
      <c r="T580">
        <v>0.122193167484011</v>
      </c>
      <c r="U580">
        <f t="shared" si="75"/>
        <v>0.31016622298755064</v>
      </c>
      <c r="V580">
        <f t="shared" si="76"/>
        <v>153.83270552188279</v>
      </c>
    </row>
    <row r="581" spans="1:22" x14ac:dyDescent="0.4">
      <c r="A581">
        <v>274</v>
      </c>
      <c r="B581" t="s">
        <v>17</v>
      </c>
      <c r="C581" t="s">
        <v>18</v>
      </c>
      <c r="E581">
        <f t="shared" si="65"/>
        <v>0.66812227074235808</v>
      </c>
      <c r="F581">
        <f t="shared" si="66"/>
        <v>4.6391752577319589E-2</v>
      </c>
      <c r="G581">
        <f t="shared" si="67"/>
        <v>0.24425887265135698</v>
      </c>
      <c r="H581">
        <f t="shared" si="68"/>
        <v>0.52922490470139771</v>
      </c>
      <c r="I581">
        <f t="shared" si="69"/>
        <v>0.8571428571428571</v>
      </c>
      <c r="L581">
        <f t="shared" si="70"/>
        <v>0.7481750214984354</v>
      </c>
      <c r="M581">
        <f t="shared" si="71"/>
        <v>0.55264662288523436</v>
      </c>
      <c r="O581">
        <f t="shared" si="72"/>
        <v>0.11228655706979021</v>
      </c>
      <c r="Q581">
        <f t="shared" si="73"/>
        <v>0.26847572316052598</v>
      </c>
      <c r="R581">
        <f t="shared" si="74"/>
        <v>0.66392677651278009</v>
      </c>
      <c r="T581">
        <v>0.15271417743957605</v>
      </c>
      <c r="U581">
        <f t="shared" si="75"/>
        <v>0.30084688541579258</v>
      </c>
      <c r="V581">
        <f t="shared" si="76"/>
        <v>96.999971096218445</v>
      </c>
    </row>
    <row r="582" spans="1:22" x14ac:dyDescent="0.4">
      <c r="A582">
        <v>275</v>
      </c>
      <c r="B582" t="s">
        <v>17</v>
      </c>
      <c r="C582" t="s">
        <v>18</v>
      </c>
      <c r="E582">
        <f t="shared" si="65"/>
        <v>0.8253275109170306</v>
      </c>
      <c r="F582">
        <f t="shared" si="66"/>
        <v>0</v>
      </c>
      <c r="G582">
        <f t="shared" si="67"/>
        <v>0.57306889352818369</v>
      </c>
      <c r="H582">
        <f t="shared" si="68"/>
        <v>0.63595933926302417</v>
      </c>
      <c r="I582">
        <f t="shared" si="69"/>
        <v>0.55102040816326525</v>
      </c>
      <c r="L582">
        <f t="shared" si="70"/>
        <v>0.68650801401668027</v>
      </c>
      <c r="M582">
        <f t="shared" si="71"/>
        <v>0.70694729792286248</v>
      </c>
      <c r="O582">
        <f t="shared" si="72"/>
        <v>0.29104535175918228</v>
      </c>
      <c r="Q582">
        <f t="shared" si="73"/>
        <v>3.1250945694921005E-2</v>
      </c>
      <c r="R582">
        <f t="shared" si="74"/>
        <v>0.83899262457297996</v>
      </c>
      <c r="T582">
        <v>3.7482100848846817E-2</v>
      </c>
      <c r="U582">
        <f t="shared" si="75"/>
        <v>5.3802027709431953E-2</v>
      </c>
      <c r="V582">
        <f t="shared" si="76"/>
        <v>43.54058734967424</v>
      </c>
    </row>
    <row r="583" spans="1:22" x14ac:dyDescent="0.4">
      <c r="A583">
        <v>276</v>
      </c>
      <c r="B583" t="s">
        <v>17</v>
      </c>
      <c r="C583" t="s">
        <v>18</v>
      </c>
      <c r="E583">
        <f t="shared" si="65"/>
        <v>0.71615720524017468</v>
      </c>
      <c r="F583">
        <f t="shared" si="66"/>
        <v>5.9278350515463915E-2</v>
      </c>
      <c r="G583">
        <f t="shared" si="67"/>
        <v>9.1858037578288115E-2</v>
      </c>
      <c r="H583">
        <f t="shared" si="68"/>
        <v>0.32655654383735705</v>
      </c>
      <c r="I583">
        <f t="shared" si="69"/>
        <v>0.83673469387755106</v>
      </c>
      <c r="L583">
        <f t="shared" si="70"/>
        <v>0.70490594101180482</v>
      </c>
      <c r="M583">
        <f t="shared" si="71"/>
        <v>0.46272564899331886</v>
      </c>
      <c r="O583">
        <f t="shared" si="72"/>
        <v>0.65635395552276521</v>
      </c>
      <c r="Q583">
        <f t="shared" si="73"/>
        <v>0.37306630930323526</v>
      </c>
      <c r="R583">
        <f t="shared" si="74"/>
        <v>0.37838171992828828</v>
      </c>
      <c r="T583">
        <v>7.0734944699170729E-2</v>
      </c>
      <c r="U583">
        <f t="shared" si="75"/>
        <v>0.15799215665805943</v>
      </c>
      <c r="V583">
        <f t="shared" si="76"/>
        <v>123.35799841222139</v>
      </c>
    </row>
    <row r="584" spans="1:22" x14ac:dyDescent="0.4">
      <c r="A584">
        <v>277</v>
      </c>
      <c r="B584" t="s">
        <v>17</v>
      </c>
      <c r="C584" t="s">
        <v>18</v>
      </c>
      <c r="E584">
        <f t="shared" si="65"/>
        <v>0.58951965065502177</v>
      </c>
      <c r="F584">
        <f t="shared" si="66"/>
        <v>5.1546391752577319E-3</v>
      </c>
      <c r="G584">
        <f t="shared" si="67"/>
        <v>0.15866388308977036</v>
      </c>
      <c r="H584">
        <f t="shared" si="68"/>
        <v>0.3062261753494282</v>
      </c>
      <c r="I584">
        <f t="shared" si="69"/>
        <v>0.89795918367346939</v>
      </c>
      <c r="L584">
        <f t="shared" si="70"/>
        <v>0.7263276894611882</v>
      </c>
      <c r="M584">
        <f t="shared" si="71"/>
        <v>0.39347137869261994</v>
      </c>
      <c r="O584">
        <f t="shared" si="72"/>
        <v>0.73288665829516897</v>
      </c>
      <c r="Q584">
        <f t="shared" si="73"/>
        <v>1.8946931236634233E-2</v>
      </c>
      <c r="R584">
        <f t="shared" si="74"/>
        <v>0.74829035008625144</v>
      </c>
      <c r="T584">
        <v>7.7337432328046088E-2</v>
      </c>
      <c r="U584">
        <f t="shared" si="75"/>
        <v>0.17974615398679009</v>
      </c>
      <c r="V584">
        <f t="shared" si="76"/>
        <v>132.41805239195395</v>
      </c>
    </row>
    <row r="585" spans="1:22" x14ac:dyDescent="0.4">
      <c r="A585">
        <v>278</v>
      </c>
      <c r="B585" t="s">
        <v>17</v>
      </c>
      <c r="C585" t="s">
        <v>18</v>
      </c>
      <c r="E585">
        <f t="shared" si="65"/>
        <v>0.611353711790393</v>
      </c>
      <c r="F585">
        <f t="shared" si="66"/>
        <v>1.5463917525773196E-2</v>
      </c>
      <c r="G585">
        <f t="shared" si="67"/>
        <v>2.5052192066805846E-2</v>
      </c>
      <c r="H585">
        <f t="shared" si="68"/>
        <v>0.31194409148665819</v>
      </c>
      <c r="I585">
        <f t="shared" si="69"/>
        <v>0.97959183673469385</v>
      </c>
      <c r="L585">
        <f t="shared" si="70"/>
        <v>0.67371028862088145</v>
      </c>
      <c r="M585">
        <f t="shared" si="71"/>
        <v>0.40424903648563321</v>
      </c>
      <c r="O585">
        <f t="shared" si="72"/>
        <v>2.3956990501064469E-2</v>
      </c>
      <c r="Q585">
        <f t="shared" si="73"/>
        <v>0.39741995944746733</v>
      </c>
      <c r="R585">
        <f t="shared" si="74"/>
        <v>0.36041734799799013</v>
      </c>
      <c r="T585">
        <v>1.9437060355271119</v>
      </c>
      <c r="U585">
        <f t="shared" si="75"/>
        <v>4.9754563205209665</v>
      </c>
      <c r="V585">
        <f t="shared" si="76"/>
        <v>155.97781915471992</v>
      </c>
    </row>
    <row r="586" spans="1:22" x14ac:dyDescent="0.4">
      <c r="A586">
        <v>279</v>
      </c>
      <c r="B586" t="s">
        <v>17</v>
      </c>
      <c r="C586" t="s">
        <v>18</v>
      </c>
      <c r="E586">
        <f t="shared" si="65"/>
        <v>0.60698689956331886</v>
      </c>
      <c r="F586">
        <f t="shared" si="66"/>
        <v>4.8969072164948453E-2</v>
      </c>
      <c r="G586">
        <f t="shared" si="67"/>
        <v>0</v>
      </c>
      <c r="H586">
        <f t="shared" si="68"/>
        <v>0.11181702668360863</v>
      </c>
      <c r="I586">
        <f t="shared" si="69"/>
        <v>1</v>
      </c>
      <c r="L586">
        <f t="shared" si="70"/>
        <v>0.77292015721677232</v>
      </c>
      <c r="M586">
        <f t="shared" si="71"/>
        <v>0.29049794935655082</v>
      </c>
      <c r="O586">
        <f t="shared" si="72"/>
        <v>0.52328963065973955</v>
      </c>
      <c r="Q586">
        <f t="shared" si="73"/>
        <v>0.13089159711525986</v>
      </c>
      <c r="R586">
        <f t="shared" si="74"/>
        <v>0.46812239822429103</v>
      </c>
      <c r="T586">
        <v>1.1198952072983908</v>
      </c>
      <c r="U586">
        <f t="shared" si="75"/>
        <v>3.3533112707545945</v>
      </c>
      <c r="V586">
        <f t="shared" si="76"/>
        <v>199.4308082489294</v>
      </c>
    </row>
    <row r="587" spans="1:22" x14ac:dyDescent="0.4">
      <c r="A587">
        <v>280</v>
      </c>
      <c r="B587" t="s">
        <v>17</v>
      </c>
      <c r="C587" t="s">
        <v>18</v>
      </c>
      <c r="E587">
        <f t="shared" si="65"/>
        <v>0.43668122270742354</v>
      </c>
      <c r="F587">
        <f t="shared" si="66"/>
        <v>5.1546391752577317E-2</v>
      </c>
      <c r="G587">
        <f t="shared" si="67"/>
        <v>0</v>
      </c>
      <c r="H587">
        <f t="shared" si="68"/>
        <v>4.8284625158831002E-2</v>
      </c>
      <c r="I587">
        <f t="shared" si="69"/>
        <v>1</v>
      </c>
      <c r="L587">
        <f t="shared" si="70"/>
        <v>0.70226073671209932</v>
      </c>
      <c r="M587">
        <f t="shared" si="71"/>
        <v>0.18450443235193267</v>
      </c>
      <c r="O587">
        <f t="shared" si="72"/>
        <v>0.57850566838315809</v>
      </c>
      <c r="Q587">
        <f t="shared" si="73"/>
        <v>9.0135732512068467E-2</v>
      </c>
      <c r="R587">
        <f t="shared" si="74"/>
        <v>0.93760801960698759</v>
      </c>
      <c r="T587">
        <v>9.9681098803812827</v>
      </c>
      <c r="U587">
        <f t="shared" si="75"/>
        <v>34.770387125228069</v>
      </c>
      <c r="V587">
        <f t="shared" si="76"/>
        <v>248.81625044745283</v>
      </c>
    </row>
    <row r="588" spans="1:22" x14ac:dyDescent="0.4">
      <c r="A588">
        <v>281</v>
      </c>
      <c r="B588" t="s">
        <v>17</v>
      </c>
      <c r="C588" t="s">
        <v>18</v>
      </c>
      <c r="E588">
        <f t="shared" si="65"/>
        <v>0.54585152838427942</v>
      </c>
      <c r="F588">
        <f t="shared" si="66"/>
        <v>0.11855670103092783</v>
      </c>
      <c r="G588">
        <f t="shared" si="67"/>
        <v>0</v>
      </c>
      <c r="H588">
        <f t="shared" si="68"/>
        <v>0.102287166454892</v>
      </c>
      <c r="I588">
        <f t="shared" si="69"/>
        <v>1</v>
      </c>
      <c r="L588">
        <f t="shared" si="70"/>
        <v>0.63676200228761237</v>
      </c>
      <c r="M588">
        <f t="shared" si="71"/>
        <v>0.25643363862989943</v>
      </c>
      <c r="O588">
        <f t="shared" si="72"/>
        <v>0.7587537669965525</v>
      </c>
      <c r="Q588">
        <f t="shared" si="73"/>
        <v>0.19473460514385735</v>
      </c>
      <c r="R588">
        <f t="shared" si="74"/>
        <v>0.18796970479821107</v>
      </c>
      <c r="T588">
        <v>1.2204482394959526</v>
      </c>
      <c r="U588">
        <f t="shared" si="75"/>
        <v>3.9894828928306354</v>
      </c>
      <c r="V588">
        <f t="shared" si="76"/>
        <v>226.88669324299235</v>
      </c>
    </row>
    <row r="589" spans="1:22" x14ac:dyDescent="0.4">
      <c r="A589">
        <v>282</v>
      </c>
      <c r="B589" t="s">
        <v>17</v>
      </c>
      <c r="C589" t="s">
        <v>18</v>
      </c>
      <c r="E589">
        <f t="shared" si="65"/>
        <v>0.65502183406113534</v>
      </c>
      <c r="F589">
        <f t="shared" si="66"/>
        <v>0</v>
      </c>
      <c r="G589">
        <f t="shared" si="67"/>
        <v>0.14926931106471816</v>
      </c>
      <c r="H589">
        <f t="shared" si="68"/>
        <v>0.48221092757306222</v>
      </c>
      <c r="I589">
        <f t="shared" si="69"/>
        <v>0.8571428571428571</v>
      </c>
      <c r="L589">
        <f t="shared" si="70"/>
        <v>0.64314380611593081</v>
      </c>
      <c r="M589">
        <f t="shared" si="71"/>
        <v>0.53069826517285801</v>
      </c>
      <c r="O589">
        <f t="shared" si="72"/>
        <v>0.75755587933861412</v>
      </c>
      <c r="Q589">
        <f t="shared" si="73"/>
        <v>4.3652863120173802E-2</v>
      </c>
      <c r="R589">
        <f t="shared" si="74"/>
        <v>0.44674823779642886</v>
      </c>
      <c r="T589">
        <v>2.7271456461014372E-2</v>
      </c>
      <c r="U589">
        <f t="shared" si="75"/>
        <v>5.61289089863398E-2</v>
      </c>
      <c r="V589">
        <f t="shared" si="76"/>
        <v>105.81558988819795</v>
      </c>
    </row>
    <row r="590" spans="1:22" x14ac:dyDescent="0.4">
      <c r="A590">
        <v>283</v>
      </c>
      <c r="B590" t="s">
        <v>17</v>
      </c>
      <c r="C590" t="s">
        <v>18</v>
      </c>
      <c r="E590">
        <f t="shared" si="65"/>
        <v>0.72052401746724892</v>
      </c>
      <c r="F590">
        <f t="shared" si="66"/>
        <v>0</v>
      </c>
      <c r="G590">
        <f t="shared" si="67"/>
        <v>0.25574112734864302</v>
      </c>
      <c r="H590">
        <f t="shared" si="68"/>
        <v>0.50190597204574328</v>
      </c>
      <c r="I590">
        <f t="shared" si="69"/>
        <v>0.73469387755102045</v>
      </c>
      <c r="L590">
        <f t="shared" si="70"/>
        <v>0.63977527937928247</v>
      </c>
      <c r="M590">
        <f t="shared" si="71"/>
        <v>0.57423871367319257</v>
      </c>
      <c r="O590">
        <f t="shared" si="72"/>
        <v>0.60221807978169151</v>
      </c>
      <c r="Q590">
        <f t="shared" si="73"/>
        <v>8.5527861170590636E-2</v>
      </c>
      <c r="R590">
        <f t="shared" si="74"/>
        <v>0.69283751133594074</v>
      </c>
      <c r="T590">
        <v>3.0713089796068911E-2</v>
      </c>
      <c r="U590">
        <f t="shared" si="75"/>
        <v>5.5974748680230606E-2</v>
      </c>
      <c r="V590">
        <f t="shared" si="76"/>
        <v>82.25046405912255</v>
      </c>
    </row>
    <row r="591" spans="1:22" x14ac:dyDescent="0.4">
      <c r="A591">
        <v>284</v>
      </c>
      <c r="B591" t="s">
        <v>17</v>
      </c>
      <c r="C591" t="s">
        <v>18</v>
      </c>
      <c r="E591">
        <f t="shared" si="65"/>
        <v>0.75109170305676876</v>
      </c>
      <c r="F591">
        <f t="shared" si="66"/>
        <v>0</v>
      </c>
      <c r="G591">
        <f t="shared" si="67"/>
        <v>0.17327766179540713</v>
      </c>
      <c r="H591">
        <f t="shared" si="68"/>
        <v>0.55717916137229984</v>
      </c>
      <c r="I591">
        <f t="shared" si="69"/>
        <v>0.87755102040816324</v>
      </c>
      <c r="L591">
        <f t="shared" si="70"/>
        <v>0.56524819074322108</v>
      </c>
      <c r="M591">
        <f t="shared" si="71"/>
        <v>0.62069567045288021</v>
      </c>
      <c r="O591">
        <f t="shared" si="72"/>
        <v>0.56468804297533848</v>
      </c>
      <c r="Q591">
        <f t="shared" si="73"/>
        <v>1.6068769391770175E-2</v>
      </c>
      <c r="R591">
        <f t="shared" si="74"/>
        <v>0.70645022949530989</v>
      </c>
      <c r="T591">
        <v>2.6267623298972944E-2</v>
      </c>
      <c r="U591">
        <f t="shared" si="75"/>
        <v>5.0437113016240112E-2</v>
      </c>
      <c r="V591">
        <f t="shared" si="76"/>
        <v>92.012472701373738</v>
      </c>
    </row>
    <row r="592" spans="1:22" x14ac:dyDescent="0.4">
      <c r="A592">
        <v>285</v>
      </c>
      <c r="B592" t="s">
        <v>17</v>
      </c>
      <c r="C592" t="s">
        <v>18</v>
      </c>
      <c r="E592">
        <f t="shared" si="65"/>
        <v>0.7467248908296944</v>
      </c>
      <c r="F592">
        <f t="shared" si="66"/>
        <v>0</v>
      </c>
      <c r="G592">
        <f t="shared" si="67"/>
        <v>0.1638830897703549</v>
      </c>
      <c r="H592">
        <f t="shared" si="68"/>
        <v>0.38119440914866581</v>
      </c>
      <c r="I592">
        <f t="shared" si="69"/>
        <v>0.83673469387755106</v>
      </c>
      <c r="L592">
        <f t="shared" si="70"/>
        <v>0.59858546031677817</v>
      </c>
      <c r="M592">
        <f t="shared" si="71"/>
        <v>0.51109348849991876</v>
      </c>
      <c r="O592">
        <f t="shared" si="72"/>
        <v>0.30221484095055823</v>
      </c>
      <c r="Q592">
        <f t="shared" si="73"/>
        <v>0.8364358415896358</v>
      </c>
      <c r="R592">
        <f t="shared" si="74"/>
        <v>0.82719008028551777</v>
      </c>
      <c r="T592">
        <v>0.10767188976191672</v>
      </c>
      <c r="U592">
        <f t="shared" si="75"/>
        <v>0.21928497112929932</v>
      </c>
      <c r="V592">
        <f t="shared" si="76"/>
        <v>103.66037190782164</v>
      </c>
    </row>
    <row r="593" spans="1:22" x14ac:dyDescent="0.4">
      <c r="A593">
        <v>286</v>
      </c>
      <c r="B593" t="s">
        <v>17</v>
      </c>
      <c r="C593" t="s">
        <v>18</v>
      </c>
      <c r="E593">
        <f t="shared" si="65"/>
        <v>0.8253275109170306</v>
      </c>
      <c r="F593">
        <f t="shared" si="66"/>
        <v>0</v>
      </c>
      <c r="G593">
        <f t="shared" si="67"/>
        <v>0.37787056367432154</v>
      </c>
      <c r="H593">
        <f t="shared" si="68"/>
        <v>0.58195679796696309</v>
      </c>
      <c r="I593">
        <f t="shared" si="69"/>
        <v>0.65306122448979587</v>
      </c>
      <c r="L593">
        <f t="shared" si="70"/>
        <v>0.63974304568583096</v>
      </c>
      <c r="M593">
        <f t="shared" si="71"/>
        <v>0.67312322633527366</v>
      </c>
      <c r="O593">
        <f t="shared" si="72"/>
        <v>0.98796988335277969</v>
      </c>
      <c r="Q593">
        <f t="shared" si="73"/>
        <v>0.89453496511876562</v>
      </c>
      <c r="R593">
        <f t="shared" si="74"/>
        <v>0.78802172130490367</v>
      </c>
      <c r="T593">
        <v>1.3390902397603478E-2</v>
      </c>
      <c r="U593">
        <f t="shared" si="75"/>
        <v>2.1376918927474117E-2</v>
      </c>
      <c r="V593">
        <f t="shared" si="76"/>
        <v>59.637627791984116</v>
      </c>
    </row>
    <row r="594" spans="1:22" x14ac:dyDescent="0.4">
      <c r="A594">
        <v>287</v>
      </c>
      <c r="B594" t="s">
        <v>17</v>
      </c>
      <c r="C594" t="s">
        <v>18</v>
      </c>
      <c r="E594">
        <f t="shared" si="65"/>
        <v>0.80786026200873362</v>
      </c>
      <c r="F594">
        <f t="shared" si="66"/>
        <v>0</v>
      </c>
      <c r="G594">
        <f t="shared" si="67"/>
        <v>0.36012526096033404</v>
      </c>
      <c r="H594">
        <f t="shared" si="68"/>
        <v>0.52350698856416766</v>
      </c>
      <c r="I594">
        <f t="shared" si="69"/>
        <v>0.67346938775510201</v>
      </c>
      <c r="L594">
        <f t="shared" si="70"/>
        <v>0.52886909978548557</v>
      </c>
      <c r="M594">
        <f t="shared" si="71"/>
        <v>0.62612484314976002</v>
      </c>
      <c r="O594">
        <f t="shared" si="72"/>
        <v>0.30270328174826988</v>
      </c>
      <c r="Q594">
        <f t="shared" si="73"/>
        <v>0.11036065795067392</v>
      </c>
      <c r="R594">
        <f t="shared" si="74"/>
        <v>3.1076251615711703E-2</v>
      </c>
      <c r="T594">
        <v>5.4519351465306669E-2</v>
      </c>
      <c r="U594">
        <f t="shared" si="75"/>
        <v>9.0322951861707801E-2</v>
      </c>
      <c r="V594">
        <f t="shared" si="76"/>
        <v>65.671361514974578</v>
      </c>
    </row>
    <row r="595" spans="1:22" x14ac:dyDescent="0.4">
      <c r="A595">
        <v>288</v>
      </c>
      <c r="B595" t="s">
        <v>17</v>
      </c>
      <c r="C595" t="s">
        <v>18</v>
      </c>
      <c r="E595">
        <f t="shared" si="65"/>
        <v>0.79039301310043675</v>
      </c>
      <c r="F595">
        <f t="shared" si="66"/>
        <v>0</v>
      </c>
      <c r="G595">
        <f t="shared" si="67"/>
        <v>0.46555323590814202</v>
      </c>
      <c r="H595">
        <f t="shared" si="68"/>
        <v>0.57878017789072422</v>
      </c>
      <c r="I595">
        <f t="shared" si="69"/>
        <v>0.59183673469387754</v>
      </c>
      <c r="L595">
        <f t="shared" si="70"/>
        <v>0.61036433536541568</v>
      </c>
      <c r="M595">
        <f t="shared" si="71"/>
        <v>0.65123131153256264</v>
      </c>
      <c r="O595">
        <f t="shared" si="72"/>
        <v>0.26600948385975359</v>
      </c>
      <c r="Q595">
        <f t="shared" si="73"/>
        <v>0.21384585021342889</v>
      </c>
      <c r="R595">
        <f t="shared" si="74"/>
        <v>0.84017595097544751</v>
      </c>
      <c r="T595">
        <v>5.0723129086934583E-2</v>
      </c>
      <c r="U595">
        <f t="shared" si="75"/>
        <v>7.8206682775630851E-2</v>
      </c>
      <c r="V595">
        <f t="shared" si="76"/>
        <v>54.183474449283466</v>
      </c>
    </row>
    <row r="596" spans="1:22" x14ac:dyDescent="0.4">
      <c r="A596">
        <v>289</v>
      </c>
      <c r="B596" t="s">
        <v>17</v>
      </c>
      <c r="C596" t="s">
        <v>18</v>
      </c>
      <c r="E596">
        <f t="shared" si="65"/>
        <v>0.611353711790393</v>
      </c>
      <c r="F596">
        <f t="shared" si="66"/>
        <v>0.27577319587628868</v>
      </c>
      <c r="G596">
        <f t="shared" si="67"/>
        <v>0</v>
      </c>
      <c r="H596">
        <f t="shared" si="68"/>
        <v>0.12960609911054638</v>
      </c>
      <c r="I596">
        <f t="shared" si="69"/>
        <v>0.97959183673469385</v>
      </c>
      <c r="L596">
        <f t="shared" si="70"/>
        <v>0.63451097439919424</v>
      </c>
      <c r="M596">
        <f t="shared" si="71"/>
        <v>0.29894336966238588</v>
      </c>
      <c r="O596">
        <f t="shared" si="72"/>
        <v>2.7262659912234741E-2</v>
      </c>
      <c r="Q596">
        <f t="shared" si="73"/>
        <v>3.0352878053576129E-2</v>
      </c>
      <c r="R596">
        <f t="shared" si="74"/>
        <v>0.57668838050883076</v>
      </c>
      <c r="T596">
        <v>13.742857140312145</v>
      </c>
      <c r="U596">
        <f t="shared" si="75"/>
        <v>46.253720533843413</v>
      </c>
      <c r="V596">
        <f t="shared" si="76"/>
        <v>236.56553409237318</v>
      </c>
    </row>
    <row r="597" spans="1:22" x14ac:dyDescent="0.4">
      <c r="A597">
        <v>290</v>
      </c>
      <c r="B597" t="s">
        <v>17</v>
      </c>
      <c r="C597" t="s">
        <v>18</v>
      </c>
      <c r="E597">
        <f t="shared" si="65"/>
        <v>0.69432314410480356</v>
      </c>
      <c r="F597">
        <f t="shared" si="66"/>
        <v>7.7319587628865982E-3</v>
      </c>
      <c r="G597">
        <f t="shared" si="67"/>
        <v>0.28496868475991649</v>
      </c>
      <c r="H597">
        <f t="shared" si="68"/>
        <v>0.48538754764930114</v>
      </c>
      <c r="I597">
        <f t="shared" si="69"/>
        <v>0.79591836734693877</v>
      </c>
      <c r="L597">
        <f t="shared" si="70"/>
        <v>0.567627100122854</v>
      </c>
      <c r="M597">
        <f t="shared" si="71"/>
        <v>0.54179299483796151</v>
      </c>
      <c r="O597">
        <f t="shared" si="72"/>
        <v>0.83110940510634723</v>
      </c>
      <c r="Q597">
        <f t="shared" si="73"/>
        <v>1.5135903743773403E-2</v>
      </c>
      <c r="R597">
        <f t="shared" si="74"/>
        <v>0.65090685347604804</v>
      </c>
      <c r="T597">
        <v>2.508176972424158E-2</v>
      </c>
      <c r="U597">
        <f t="shared" si="75"/>
        <v>4.7127951723097118E-2</v>
      </c>
      <c r="V597">
        <f t="shared" si="76"/>
        <v>87.897234689735072</v>
      </c>
    </row>
    <row r="598" spans="1:22" x14ac:dyDescent="0.4">
      <c r="A598">
        <v>291</v>
      </c>
      <c r="B598" t="s">
        <v>17</v>
      </c>
      <c r="C598" t="s">
        <v>18</v>
      </c>
      <c r="E598">
        <f t="shared" si="65"/>
        <v>0.76419213973799127</v>
      </c>
      <c r="F598">
        <f t="shared" si="66"/>
        <v>4.1237113402061855E-2</v>
      </c>
      <c r="G598">
        <f t="shared" si="67"/>
        <v>0.325678496868476</v>
      </c>
      <c r="H598">
        <f t="shared" si="68"/>
        <v>0.55336721728081317</v>
      </c>
      <c r="I598">
        <f t="shared" si="69"/>
        <v>0.81632653061224492</v>
      </c>
      <c r="L598">
        <f t="shared" si="70"/>
        <v>0.52943796963508971</v>
      </c>
      <c r="M598">
        <f t="shared" si="71"/>
        <v>0.62206850222052656</v>
      </c>
      <c r="O598">
        <f t="shared" si="72"/>
        <v>0.27351820753686273</v>
      </c>
      <c r="Q598">
        <f t="shared" si="73"/>
        <v>0.55030846945873724</v>
      </c>
      <c r="R598">
        <f t="shared" si="74"/>
        <v>0.70828353402549116</v>
      </c>
      <c r="T598">
        <v>5.4780821127302842E-2</v>
      </c>
      <c r="U598">
        <f t="shared" si="75"/>
        <v>9.8325965278259944E-2</v>
      </c>
      <c r="V598">
        <f t="shared" si="76"/>
        <v>79.489761662689162</v>
      </c>
    </row>
    <row r="599" spans="1:22" x14ac:dyDescent="0.4">
      <c r="A599">
        <v>292</v>
      </c>
      <c r="B599" t="s">
        <v>17</v>
      </c>
      <c r="C599" t="s">
        <v>18</v>
      </c>
      <c r="E599">
        <f t="shared" si="65"/>
        <v>0.77292576419213987</v>
      </c>
      <c r="F599">
        <f t="shared" si="66"/>
        <v>0</v>
      </c>
      <c r="G599">
        <f t="shared" si="67"/>
        <v>0.26826722338204595</v>
      </c>
      <c r="H599">
        <f t="shared" si="68"/>
        <v>0.56289707750952989</v>
      </c>
      <c r="I599">
        <f t="shared" si="69"/>
        <v>0.77551020408163263</v>
      </c>
      <c r="L599">
        <f t="shared" si="70"/>
        <v>0.50083035068421011</v>
      </c>
      <c r="M599">
        <f t="shared" si="71"/>
        <v>0.63711276574971076</v>
      </c>
      <c r="O599">
        <f t="shared" si="72"/>
        <v>0.10335745448737101</v>
      </c>
      <c r="Q599">
        <f t="shared" si="73"/>
        <v>3.2209602551763548E-2</v>
      </c>
      <c r="R599">
        <f t="shared" si="74"/>
        <v>0.54657362901638173</v>
      </c>
      <c r="T599">
        <v>0.13386655510879145</v>
      </c>
      <c r="U599">
        <f t="shared" si="75"/>
        <v>0.23663209399604232</v>
      </c>
      <c r="V599">
        <f t="shared" si="76"/>
        <v>76.767149796104619</v>
      </c>
    </row>
    <row r="600" spans="1:22" x14ac:dyDescent="0.4">
      <c r="A600">
        <v>293</v>
      </c>
      <c r="B600" t="s">
        <v>17</v>
      </c>
      <c r="C600" t="s">
        <v>18</v>
      </c>
      <c r="E600">
        <f t="shared" si="65"/>
        <v>0.75545851528384267</v>
      </c>
      <c r="F600">
        <f t="shared" si="66"/>
        <v>2.5773195876288659E-3</v>
      </c>
      <c r="G600">
        <f t="shared" si="67"/>
        <v>4.07098121085595E-2</v>
      </c>
      <c r="H600">
        <f t="shared" si="68"/>
        <v>0.28907242693773821</v>
      </c>
      <c r="I600">
        <f t="shared" si="69"/>
        <v>0.89795918367346939</v>
      </c>
      <c r="L600">
        <f t="shared" si="70"/>
        <v>0.50100842349242281</v>
      </c>
      <c r="M600">
        <f t="shared" si="71"/>
        <v>0.4588636059537064</v>
      </c>
      <c r="O600">
        <f t="shared" si="72"/>
        <v>0.47710692558529638</v>
      </c>
      <c r="Q600">
        <f t="shared" si="73"/>
        <v>3.7893459338478708E-2</v>
      </c>
      <c r="R600">
        <f t="shared" si="74"/>
        <v>0.66076209060981228</v>
      </c>
      <c r="T600">
        <v>0.1227793781552191</v>
      </c>
      <c r="U600">
        <f t="shared" si="75"/>
        <v>0.28099770963309889</v>
      </c>
      <c r="V600">
        <f t="shared" si="76"/>
        <v>128.86392963959986</v>
      </c>
    </row>
    <row r="601" spans="1:22" x14ac:dyDescent="0.4">
      <c r="A601">
        <v>294</v>
      </c>
      <c r="B601" t="s">
        <v>17</v>
      </c>
      <c r="C601" t="s">
        <v>18</v>
      </c>
      <c r="E601">
        <f t="shared" si="65"/>
        <v>0.54585152838427942</v>
      </c>
      <c r="F601">
        <f t="shared" si="66"/>
        <v>0.28865979381443296</v>
      </c>
      <c r="G601">
        <f t="shared" si="67"/>
        <v>0</v>
      </c>
      <c r="H601">
        <f t="shared" si="68"/>
        <v>9.0851334180432008E-2</v>
      </c>
      <c r="I601">
        <f t="shared" si="69"/>
        <v>1</v>
      </c>
      <c r="L601">
        <f t="shared" si="70"/>
        <v>0.5582733456409027</v>
      </c>
      <c r="M601">
        <f t="shared" si="71"/>
        <v>0.2513469998388933</v>
      </c>
      <c r="O601">
        <f t="shared" si="72"/>
        <v>0.9639268392319964</v>
      </c>
      <c r="Q601">
        <f t="shared" si="73"/>
        <v>9.706540031715978E-4</v>
      </c>
      <c r="R601">
        <f t="shared" si="74"/>
        <v>0.75925664127316284</v>
      </c>
      <c r="T601">
        <v>1.3520000057102752</v>
      </c>
      <c r="U601">
        <f t="shared" si="75"/>
        <v>5.0146765969564502</v>
      </c>
      <c r="V601">
        <f t="shared" si="76"/>
        <v>270.90803075270571</v>
      </c>
    </row>
    <row r="602" spans="1:22" x14ac:dyDescent="0.4">
      <c r="A602">
        <v>295</v>
      </c>
      <c r="B602" t="s">
        <v>17</v>
      </c>
      <c r="C602" t="s">
        <v>18</v>
      </c>
      <c r="E602">
        <f t="shared" si="65"/>
        <v>0.63318777292576411</v>
      </c>
      <c r="F602">
        <f t="shared" si="66"/>
        <v>5.9278350515463915E-2</v>
      </c>
      <c r="G602">
        <f t="shared" si="67"/>
        <v>1.5657620041753653E-2</v>
      </c>
      <c r="H602">
        <f t="shared" si="68"/>
        <v>0.27636594663278269</v>
      </c>
      <c r="I602">
        <f t="shared" si="69"/>
        <v>0.97959183673469385</v>
      </c>
      <c r="L602">
        <f t="shared" si="70"/>
        <v>0.41459610849714812</v>
      </c>
      <c r="M602">
        <f t="shared" si="71"/>
        <v>0.39605723735967341</v>
      </c>
      <c r="O602">
        <f t="shared" si="72"/>
        <v>0.38502763721146022</v>
      </c>
      <c r="Q602">
        <f t="shared" si="73"/>
        <v>0.56259491686550189</v>
      </c>
      <c r="R602">
        <f t="shared" si="74"/>
        <v>0.94363861728434495</v>
      </c>
      <c r="T602">
        <v>0.17848487595354803</v>
      </c>
      <c r="U602">
        <f t="shared" si="75"/>
        <v>0.47309808125422709</v>
      </c>
      <c r="V602">
        <f t="shared" si="76"/>
        <v>165.06340031709701</v>
      </c>
    </row>
    <row r="603" spans="1:22" x14ac:dyDescent="0.4">
      <c r="A603">
        <v>296</v>
      </c>
      <c r="B603" t="s">
        <v>17</v>
      </c>
      <c r="C603" t="s">
        <v>18</v>
      </c>
      <c r="E603">
        <f t="shared" si="65"/>
        <v>0.65502183406113534</v>
      </c>
      <c r="F603">
        <f t="shared" si="66"/>
        <v>9.2783505154639179E-2</v>
      </c>
      <c r="G603">
        <f t="shared" si="67"/>
        <v>0.24112734864300628</v>
      </c>
      <c r="H603">
        <f t="shared" si="68"/>
        <v>0.27636594663278269</v>
      </c>
      <c r="I603">
        <f t="shared" si="69"/>
        <v>0.95918367346938771</v>
      </c>
      <c r="L603">
        <f t="shared" si="70"/>
        <v>0.48346852297338222</v>
      </c>
      <c r="M603">
        <f t="shared" si="71"/>
        <v>0.40740261139637751</v>
      </c>
      <c r="O603">
        <f t="shared" si="72"/>
        <v>0.16768438955293141</v>
      </c>
      <c r="Q603">
        <f t="shared" si="73"/>
        <v>0.33519013508394907</v>
      </c>
      <c r="R603">
        <f t="shared" si="74"/>
        <v>0.39777518676720042</v>
      </c>
      <c r="T603">
        <v>0.39459469167871425</v>
      </c>
      <c r="U603">
        <f t="shared" si="75"/>
        <v>0.93040737783377458</v>
      </c>
      <c r="V603">
        <f t="shared" si="76"/>
        <v>135.78811308270923</v>
      </c>
    </row>
    <row r="604" spans="1:22" x14ac:dyDescent="0.4">
      <c r="A604">
        <v>297</v>
      </c>
      <c r="B604" t="s">
        <v>17</v>
      </c>
      <c r="C604" t="s">
        <v>18</v>
      </c>
      <c r="E604">
        <f t="shared" si="65"/>
        <v>0.72925764192139753</v>
      </c>
      <c r="F604">
        <f t="shared" si="66"/>
        <v>5.1546391752577319E-3</v>
      </c>
      <c r="G604">
        <f t="shared" si="67"/>
        <v>0.13674321503131523</v>
      </c>
      <c r="H604">
        <f t="shared" si="68"/>
        <v>0.4593392630241423</v>
      </c>
      <c r="I604">
        <f t="shared" si="69"/>
        <v>0.93877551020408168</v>
      </c>
      <c r="L604">
        <f t="shared" si="70"/>
        <v>0.41974553666261233</v>
      </c>
      <c r="M604">
        <f t="shared" si="71"/>
        <v>0.55138374552465153</v>
      </c>
      <c r="O604">
        <f t="shared" si="72"/>
        <v>0.13399118850049263</v>
      </c>
      <c r="Q604">
        <f t="shared" si="73"/>
        <v>3.9385749511386264E-2</v>
      </c>
      <c r="R604">
        <f t="shared" si="74"/>
        <v>0.60345122742523771</v>
      </c>
      <c r="T604">
        <v>0.16202478022294806</v>
      </c>
      <c r="U604">
        <f t="shared" si="75"/>
        <v>0.34018665879335069</v>
      </c>
      <c r="V604">
        <f t="shared" si="76"/>
        <v>109.95964834838827</v>
      </c>
    </row>
    <row r="605" spans="1:22" x14ac:dyDescent="0.4">
      <c r="A605">
        <v>298</v>
      </c>
      <c r="B605" t="s">
        <v>17</v>
      </c>
      <c r="C605" t="s">
        <v>18</v>
      </c>
      <c r="E605">
        <f t="shared" si="65"/>
        <v>0.7467248908296944</v>
      </c>
      <c r="F605">
        <f t="shared" si="66"/>
        <v>5.1546391752577319E-3</v>
      </c>
      <c r="G605">
        <f t="shared" si="67"/>
        <v>0.21607515657620041</v>
      </c>
      <c r="H605">
        <f t="shared" si="68"/>
        <v>0.41931385006353233</v>
      </c>
      <c r="I605">
        <f t="shared" si="69"/>
        <v>0.79591836734693877</v>
      </c>
      <c r="L605">
        <f t="shared" si="70"/>
        <v>0.44654869487808735</v>
      </c>
      <c r="M605">
        <f t="shared" si="71"/>
        <v>0.53434353651340272</v>
      </c>
      <c r="O605">
        <f t="shared" si="72"/>
        <v>0.82575287030820399</v>
      </c>
      <c r="Q605">
        <f t="shared" si="73"/>
        <v>9.9543029244183005E-3</v>
      </c>
      <c r="R605">
        <f t="shared" si="74"/>
        <v>0.49402578896781713</v>
      </c>
      <c r="T605">
        <v>3.2563695229449449E-2</v>
      </c>
      <c r="U605">
        <f t="shared" si="75"/>
        <v>6.3082486107956859E-2</v>
      </c>
      <c r="V605">
        <f t="shared" si="76"/>
        <v>93.720293914639328</v>
      </c>
    </row>
    <row r="606" spans="1:22" x14ac:dyDescent="0.4">
      <c r="A606">
        <v>299</v>
      </c>
      <c r="B606" t="s">
        <v>17</v>
      </c>
      <c r="C606" t="s">
        <v>18</v>
      </c>
      <c r="E606">
        <f t="shared" si="65"/>
        <v>0.84716157205240172</v>
      </c>
      <c r="F606">
        <f t="shared" si="66"/>
        <v>0</v>
      </c>
      <c r="G606">
        <f t="shared" si="67"/>
        <v>0.83298538622129437</v>
      </c>
      <c r="H606">
        <f t="shared" si="68"/>
        <v>0.86149936467598476</v>
      </c>
      <c r="I606">
        <f t="shared" si="69"/>
        <v>0.42857142857142855</v>
      </c>
      <c r="L606">
        <f t="shared" si="70"/>
        <v>0.44677201013055678</v>
      </c>
      <c r="M606">
        <f t="shared" si="71"/>
        <v>0.84889799372953323</v>
      </c>
      <c r="O606">
        <f t="shared" si="72"/>
        <v>0.16257447786100201</v>
      </c>
      <c r="Q606">
        <f t="shared" si="73"/>
        <v>0.1681388978963341</v>
      </c>
      <c r="R606">
        <f t="shared" si="74"/>
        <v>0.58019591762881606</v>
      </c>
      <c r="T606">
        <v>3.6195909059165886E-2</v>
      </c>
      <c r="U606">
        <f t="shared" si="75"/>
        <v>4.4001033276391863E-2</v>
      </c>
      <c r="V606">
        <f t="shared" si="76"/>
        <v>21.563553506744945</v>
      </c>
    </row>
    <row r="607" spans="1:22" x14ac:dyDescent="0.4">
      <c r="A607">
        <v>300</v>
      </c>
      <c r="B607" t="s">
        <v>17</v>
      </c>
      <c r="C607" t="s">
        <v>18</v>
      </c>
      <c r="E607">
        <f t="shared" si="65"/>
        <v>0.80349344978165937</v>
      </c>
      <c r="F607">
        <f t="shared" si="66"/>
        <v>9.5360824742268036E-2</v>
      </c>
      <c r="G607">
        <f t="shared" si="67"/>
        <v>0.48747390396659712</v>
      </c>
      <c r="H607">
        <f t="shared" si="68"/>
        <v>0.57687420584498095</v>
      </c>
      <c r="I607">
        <f t="shared" si="69"/>
        <v>0.48979591836734693</v>
      </c>
      <c r="L607">
        <f t="shared" si="70"/>
        <v>0.41769298888168138</v>
      </c>
      <c r="M607">
        <f t="shared" si="71"/>
        <v>0.64875867356252437</v>
      </c>
      <c r="O607">
        <f t="shared" si="72"/>
        <v>0.53754697388486983</v>
      </c>
      <c r="Q607">
        <f t="shared" si="73"/>
        <v>2.7707988521130576E-2</v>
      </c>
      <c r="R607">
        <f t="shared" si="74"/>
        <v>0.35694882074024531</v>
      </c>
      <c r="T607">
        <v>2.5980337420576222E-2</v>
      </c>
      <c r="U607">
        <f t="shared" si="75"/>
        <v>3.957178174724385E-2</v>
      </c>
      <c r="V607">
        <f t="shared" si="76"/>
        <v>52.314348757854511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"/>
  <sheetViews>
    <sheetView topLeftCell="I221" zoomScale="86" zoomScaleNormal="86" workbookViewId="0">
      <selection activeCell="S244" sqref="S244"/>
    </sheetView>
  </sheetViews>
  <sheetFormatPr defaultRowHeight="17" x14ac:dyDescent="0.4"/>
  <cols>
    <col min="4" max="4" width="11.6328125" customWidth="1"/>
    <col min="5" max="5" width="20.81640625" customWidth="1"/>
    <col min="6" max="6" width="12" customWidth="1"/>
    <col min="7" max="7" width="12.08984375" customWidth="1"/>
    <col min="8" max="8" width="28.1796875" customWidth="1"/>
    <col min="9" max="9" width="17.26953125" customWidth="1"/>
    <col min="10" max="10" width="15.54296875" customWidth="1"/>
    <col min="11" max="11" width="14.26953125" customWidth="1"/>
    <col min="12" max="12" width="29.1796875" customWidth="1"/>
    <col min="13" max="13" width="13.90625" customWidth="1"/>
    <col min="14" max="14" width="9.7265625" customWidth="1"/>
    <col min="15" max="15" width="15.6328125" customWidth="1"/>
    <col min="16" max="16" width="14.36328125" customWidth="1"/>
    <col min="17" max="17" width="13.36328125" customWidth="1"/>
    <col min="18" max="18" width="14.26953125" customWidth="1"/>
    <col min="19" max="19" width="23.08984375" customWidth="1"/>
    <col min="20" max="20" width="18.6328125" customWidth="1"/>
    <col min="21" max="21" width="32.08984375" customWidth="1"/>
  </cols>
  <sheetData>
    <row r="1" spans="1:22" x14ac:dyDescent="0.4">
      <c r="A1" t="s">
        <v>28</v>
      </c>
      <c r="B1" t="s">
        <v>0</v>
      </c>
      <c r="C1" t="s">
        <v>1</v>
      </c>
      <c r="D1" t="s">
        <v>11</v>
      </c>
      <c r="E1" t="s">
        <v>2</v>
      </c>
      <c r="F1" t="s">
        <v>4</v>
      </c>
      <c r="G1" t="s">
        <v>57</v>
      </c>
      <c r="H1" t="s">
        <v>7</v>
      </c>
      <c r="I1" t="s">
        <v>10</v>
      </c>
      <c r="J1" t="s">
        <v>9</v>
      </c>
      <c r="K1" t="s">
        <v>16</v>
      </c>
      <c r="L1" t="s">
        <v>29</v>
      </c>
      <c r="M1" t="s">
        <v>12</v>
      </c>
      <c r="N1" t="s">
        <v>13</v>
      </c>
      <c r="O1" t="s">
        <v>77</v>
      </c>
      <c r="P1" t="s">
        <v>80</v>
      </c>
      <c r="Q1" t="s">
        <v>14</v>
      </c>
      <c r="R1" t="s">
        <v>15</v>
      </c>
      <c r="S1" t="s">
        <v>35</v>
      </c>
      <c r="T1" t="s">
        <v>51</v>
      </c>
      <c r="U1" t="s">
        <v>83</v>
      </c>
      <c r="V1" t="s">
        <v>107</v>
      </c>
    </row>
    <row r="2" spans="1:22" x14ac:dyDescent="0.4">
      <c r="A2">
        <v>1</v>
      </c>
      <c r="B2" t="s">
        <v>17</v>
      </c>
      <c r="C2" t="s">
        <v>18</v>
      </c>
      <c r="D2" t="s">
        <v>19</v>
      </c>
      <c r="E2">
        <v>21.8</v>
      </c>
      <c r="F2">
        <v>0</v>
      </c>
      <c r="G2">
        <v>32.200000000000003</v>
      </c>
      <c r="H2">
        <v>1.0649999999999999</v>
      </c>
      <c r="I2">
        <v>64</v>
      </c>
      <c r="J2">
        <v>80</v>
      </c>
      <c r="K2">
        <v>23.777894536151301</v>
      </c>
      <c r="L2">
        <f>180-(J2+K2)</f>
        <v>76.222105463848692</v>
      </c>
      <c r="M2">
        <v>43.222506515479999</v>
      </c>
      <c r="N2">
        <v>24.06</v>
      </c>
      <c r="O2">
        <v>4329.5162098933797</v>
      </c>
      <c r="P2">
        <v>1000</v>
      </c>
      <c r="Q2">
        <v>0.33268360024652699</v>
      </c>
      <c r="R2">
        <v>33.033482100387403</v>
      </c>
      <c r="S2">
        <v>0.102324317018921</v>
      </c>
      <c r="T2">
        <f>1000/(O2*H2*(ABS(1+(-0.4)*(M2-E2))))</f>
        <v>2.8653149611835259E-2</v>
      </c>
      <c r="U2">
        <f>1000/(P2*H2*(ABS(1+(-0.4)*(M2-E2))))</f>
        <v>0.12405427570894094</v>
      </c>
      <c r="V2">
        <v>1</v>
      </c>
    </row>
    <row r="3" spans="1:22" x14ac:dyDescent="0.4">
      <c r="A3">
        <v>2</v>
      </c>
      <c r="B3" t="s">
        <v>17</v>
      </c>
      <c r="C3" t="s">
        <v>18</v>
      </c>
      <c r="D3" t="s">
        <v>20</v>
      </c>
      <c r="E3">
        <v>25.5</v>
      </c>
      <c r="F3">
        <v>0</v>
      </c>
      <c r="G3">
        <v>54.3</v>
      </c>
      <c r="H3">
        <v>1.081</v>
      </c>
      <c r="I3">
        <v>58</v>
      </c>
      <c r="J3">
        <v>80</v>
      </c>
      <c r="K3">
        <v>25.075868377108101</v>
      </c>
      <c r="L3">
        <f t="shared" ref="L3:L66" si="0">180-(J3+K3)</f>
        <v>74.924131622891906</v>
      </c>
      <c r="M3">
        <v>50.303203987739998</v>
      </c>
      <c r="N3">
        <v>24.06</v>
      </c>
      <c r="O3">
        <v>6145.3151342535202</v>
      </c>
      <c r="P3">
        <v>1000</v>
      </c>
      <c r="Q3">
        <v>3.06447931758477</v>
      </c>
      <c r="R3">
        <v>62.113383276929397</v>
      </c>
      <c r="S3">
        <v>6.7289972672466697E-2</v>
      </c>
      <c r="T3">
        <f t="shared" ref="T3:T66" si="1">1000/(O3*H3*(ABS(1+(-0.4)*(M3-E3))))</f>
        <v>1.6873411563111645E-2</v>
      </c>
      <c r="U3">
        <f t="shared" ref="U3:U66" si="2">1000/(P3*H3*(ABS(1+(-0.4)*(M3-E3))))</f>
        <v>0.10369243144527833</v>
      </c>
      <c r="V3">
        <v>1</v>
      </c>
    </row>
    <row r="4" spans="1:22" x14ac:dyDescent="0.4">
      <c r="A4">
        <v>3</v>
      </c>
      <c r="B4" t="s">
        <v>17</v>
      </c>
      <c r="C4" t="s">
        <v>18</v>
      </c>
      <c r="D4" t="s">
        <v>20</v>
      </c>
      <c r="E4">
        <v>26.7</v>
      </c>
      <c r="F4">
        <v>0</v>
      </c>
      <c r="G4">
        <v>55.1</v>
      </c>
      <c r="H4">
        <v>1.0580000000000001</v>
      </c>
      <c r="I4">
        <v>70</v>
      </c>
      <c r="J4">
        <v>81</v>
      </c>
      <c r="K4">
        <v>26.345545941429801</v>
      </c>
      <c r="L4">
        <f t="shared" si="0"/>
        <v>72.654454058570195</v>
      </c>
      <c r="M4">
        <v>52.040219465568001</v>
      </c>
      <c r="N4">
        <v>24.06</v>
      </c>
      <c r="O4">
        <v>1343.26180345291</v>
      </c>
      <c r="P4">
        <v>1000</v>
      </c>
      <c r="Q4">
        <v>6.8741288412270398</v>
      </c>
      <c r="R4">
        <v>49.4236837381927</v>
      </c>
      <c r="S4">
        <v>0.25262304506085198</v>
      </c>
      <c r="T4">
        <f t="shared" si="1"/>
        <v>7.7018206813796217E-2</v>
      </c>
      <c r="U4">
        <f t="shared" si="2"/>
        <v>0.10345561538340912</v>
      </c>
      <c r="V4">
        <v>1</v>
      </c>
    </row>
    <row r="5" spans="1:22" x14ac:dyDescent="0.4">
      <c r="A5">
        <v>4</v>
      </c>
      <c r="B5" t="s">
        <v>17</v>
      </c>
      <c r="C5" t="s">
        <v>18</v>
      </c>
      <c r="D5" t="s">
        <v>20</v>
      </c>
      <c r="E5">
        <v>26.8</v>
      </c>
      <c r="F5">
        <v>0</v>
      </c>
      <c r="G5">
        <v>51.1</v>
      </c>
      <c r="H5">
        <v>1.141</v>
      </c>
      <c r="I5">
        <v>76</v>
      </c>
      <c r="J5">
        <v>81</v>
      </c>
      <c r="K5">
        <v>23.3454236626424</v>
      </c>
      <c r="L5">
        <f t="shared" si="0"/>
        <v>75.654576337357597</v>
      </c>
      <c r="M5">
        <v>54.537734517807998</v>
      </c>
      <c r="N5">
        <v>24.06</v>
      </c>
      <c r="O5">
        <v>799.00116066102498</v>
      </c>
      <c r="P5">
        <v>1000</v>
      </c>
      <c r="Q5">
        <v>7.5208129099482397</v>
      </c>
      <c r="R5">
        <v>42.812232759738897</v>
      </c>
      <c r="S5">
        <v>0.11300600030211699</v>
      </c>
      <c r="T5">
        <f t="shared" si="1"/>
        <v>0.10865671888674808</v>
      </c>
      <c r="U5">
        <f t="shared" si="2"/>
        <v>8.6816844504130436E-2</v>
      </c>
      <c r="V5">
        <v>1</v>
      </c>
    </row>
    <row r="6" spans="1:22" x14ac:dyDescent="0.4">
      <c r="A6">
        <v>5</v>
      </c>
      <c r="B6" t="s">
        <v>17</v>
      </c>
      <c r="C6" t="s">
        <v>18</v>
      </c>
      <c r="D6" t="s">
        <v>20</v>
      </c>
      <c r="E6">
        <v>27.6</v>
      </c>
      <c r="F6">
        <v>0</v>
      </c>
      <c r="G6">
        <v>47.9</v>
      </c>
      <c r="H6">
        <v>1.0409999999999999</v>
      </c>
      <c r="I6">
        <v>68</v>
      </c>
      <c r="J6">
        <v>81</v>
      </c>
      <c r="K6">
        <v>24.830449938329199</v>
      </c>
      <c r="L6">
        <f t="shared" si="0"/>
        <v>74.169550061670805</v>
      </c>
      <c r="M6">
        <v>53.249537133456002</v>
      </c>
      <c r="N6">
        <v>24.06</v>
      </c>
      <c r="O6">
        <v>1269.74876606254</v>
      </c>
      <c r="P6">
        <v>1000</v>
      </c>
      <c r="Q6">
        <v>9.4359613244896003</v>
      </c>
      <c r="R6">
        <v>34.982628500329902</v>
      </c>
      <c r="S6">
        <v>0.25261836000927401</v>
      </c>
      <c r="T6">
        <f t="shared" si="1"/>
        <v>8.170133779593286E-2</v>
      </c>
      <c r="U6">
        <f t="shared" si="2"/>
        <v>0.10374017285204451</v>
      </c>
      <c r="V6">
        <v>1</v>
      </c>
    </row>
    <row r="7" spans="1:22" x14ac:dyDescent="0.4">
      <c r="A7">
        <v>6</v>
      </c>
      <c r="B7" t="s">
        <v>17</v>
      </c>
      <c r="C7" t="s">
        <v>18</v>
      </c>
      <c r="D7" t="s">
        <v>21</v>
      </c>
      <c r="E7">
        <v>27.6</v>
      </c>
      <c r="F7">
        <v>2</v>
      </c>
      <c r="G7">
        <v>27.4</v>
      </c>
      <c r="H7">
        <v>0.98099999999999998</v>
      </c>
      <c r="I7">
        <v>82</v>
      </c>
      <c r="J7">
        <v>81</v>
      </c>
      <c r="K7">
        <v>24.506870604474202</v>
      </c>
      <c r="L7">
        <f t="shared" si="0"/>
        <v>74.493129395525798</v>
      </c>
      <c r="M7">
        <v>51.454656299328001</v>
      </c>
      <c r="N7">
        <v>24.06</v>
      </c>
      <c r="O7">
        <v>2008.67882764351</v>
      </c>
      <c r="P7">
        <v>1000</v>
      </c>
      <c r="Q7">
        <v>10.504942240286899</v>
      </c>
      <c r="R7">
        <v>50.523672001854898</v>
      </c>
      <c r="S7">
        <v>0.48227554004462703</v>
      </c>
      <c r="T7">
        <f t="shared" si="1"/>
        <v>5.9411143777641728E-2</v>
      </c>
      <c r="U7">
        <f t="shared" si="2"/>
        <v>0.11933790663223343</v>
      </c>
      <c r="V7">
        <v>1</v>
      </c>
    </row>
    <row r="8" spans="1:22" x14ac:dyDescent="0.4">
      <c r="A8">
        <v>7</v>
      </c>
      <c r="B8" t="s">
        <v>17</v>
      </c>
      <c r="C8" t="s">
        <v>18</v>
      </c>
      <c r="D8" t="s">
        <v>22</v>
      </c>
      <c r="E8">
        <v>22.7</v>
      </c>
      <c r="F8">
        <v>16.5</v>
      </c>
      <c r="G8">
        <v>1.5</v>
      </c>
      <c r="H8">
        <v>0.36599999999999999</v>
      </c>
      <c r="I8">
        <v>98</v>
      </c>
      <c r="J8">
        <v>82</v>
      </c>
      <c r="K8">
        <v>26.517380255784499</v>
      </c>
      <c r="L8">
        <f t="shared" si="0"/>
        <v>71.482619744215498</v>
      </c>
      <c r="M8">
        <v>30.799071139952002</v>
      </c>
      <c r="N8">
        <v>24.06</v>
      </c>
      <c r="O8">
        <v>7872.8428552736996</v>
      </c>
      <c r="P8">
        <v>1000</v>
      </c>
      <c r="Q8">
        <v>8.2933137929958693</v>
      </c>
      <c r="R8">
        <v>50.000836117021599</v>
      </c>
      <c r="S8">
        <v>0.26780208674882799</v>
      </c>
      <c r="T8">
        <f t="shared" si="1"/>
        <v>0.15495705534982521</v>
      </c>
      <c r="U8">
        <f t="shared" si="2"/>
        <v>1.2199525460851224</v>
      </c>
      <c r="V8">
        <v>1</v>
      </c>
    </row>
    <row r="9" spans="1:22" x14ac:dyDescent="0.4">
      <c r="A9">
        <v>8</v>
      </c>
      <c r="B9" t="s">
        <v>17</v>
      </c>
      <c r="C9" t="s">
        <v>18</v>
      </c>
      <c r="D9" t="s">
        <v>22</v>
      </c>
      <c r="E9">
        <v>19.2</v>
      </c>
      <c r="F9">
        <v>26</v>
      </c>
      <c r="G9">
        <v>0</v>
      </c>
      <c r="H9">
        <v>0.31</v>
      </c>
      <c r="I9">
        <v>100</v>
      </c>
      <c r="J9">
        <v>82</v>
      </c>
      <c r="K9">
        <v>26.065536739988399</v>
      </c>
      <c r="L9">
        <f t="shared" si="0"/>
        <v>71.934463260011597</v>
      </c>
      <c r="M9">
        <v>25.737646444799999</v>
      </c>
      <c r="N9">
        <v>24.06</v>
      </c>
      <c r="O9">
        <v>3394.4384516002901</v>
      </c>
      <c r="P9">
        <v>1000</v>
      </c>
      <c r="Q9">
        <v>9.1660296275850506</v>
      </c>
      <c r="R9">
        <v>43.6747263026799</v>
      </c>
      <c r="S9">
        <v>0.20313752152397499</v>
      </c>
      <c r="T9">
        <f t="shared" si="1"/>
        <v>0.5884127694713509</v>
      </c>
      <c r="U9">
        <f t="shared" si="2"/>
        <v>1.9973309301061706</v>
      </c>
      <c r="V9">
        <v>1</v>
      </c>
    </row>
    <row r="10" spans="1:22" x14ac:dyDescent="0.4">
      <c r="A10">
        <v>9</v>
      </c>
      <c r="B10" t="s">
        <v>17</v>
      </c>
      <c r="C10" t="s">
        <v>18</v>
      </c>
      <c r="D10" t="s">
        <v>23</v>
      </c>
      <c r="E10">
        <v>19.399999999999999</v>
      </c>
      <c r="F10">
        <v>0.5</v>
      </c>
      <c r="G10">
        <v>0</v>
      </c>
      <c r="H10">
        <v>0.38900000000000001</v>
      </c>
      <c r="I10">
        <v>98</v>
      </c>
      <c r="J10">
        <v>82</v>
      </c>
      <c r="K10">
        <v>24.584400172191799</v>
      </c>
      <c r="L10">
        <f t="shared" si="0"/>
        <v>73.415599827808194</v>
      </c>
      <c r="M10">
        <v>27.130094623615999</v>
      </c>
      <c r="N10">
        <v>24.06</v>
      </c>
      <c r="O10">
        <v>5316.3903473583296</v>
      </c>
      <c r="P10">
        <v>1000</v>
      </c>
      <c r="Q10">
        <v>32.790804813808002</v>
      </c>
      <c r="R10">
        <v>85.0850504004501</v>
      </c>
      <c r="S10">
        <v>0.14651161590971901</v>
      </c>
      <c r="T10">
        <f t="shared" si="1"/>
        <v>0.2311340878291068</v>
      </c>
      <c r="U10">
        <f t="shared" si="2"/>
        <v>1.2287990334801357</v>
      </c>
      <c r="V10">
        <v>1</v>
      </c>
    </row>
    <row r="11" spans="1:22" x14ac:dyDescent="0.4">
      <c r="A11">
        <v>10</v>
      </c>
      <c r="B11" t="s">
        <v>17</v>
      </c>
      <c r="C11" t="s">
        <v>18</v>
      </c>
      <c r="D11" t="s">
        <v>24</v>
      </c>
      <c r="E11">
        <v>21.8</v>
      </c>
      <c r="F11">
        <v>0</v>
      </c>
      <c r="G11">
        <v>57.4</v>
      </c>
      <c r="H11">
        <v>1.302</v>
      </c>
      <c r="I11">
        <v>36</v>
      </c>
      <c r="J11">
        <v>83</v>
      </c>
      <c r="K11">
        <v>26.841621253508599</v>
      </c>
      <c r="L11">
        <f t="shared" si="0"/>
        <v>70.158378746491394</v>
      </c>
      <c r="M11">
        <v>48.748543151600003</v>
      </c>
      <c r="N11">
        <v>24.06</v>
      </c>
      <c r="O11">
        <v>279.42352152714898</v>
      </c>
      <c r="P11">
        <v>1000</v>
      </c>
      <c r="Q11">
        <v>2.8442492266488402</v>
      </c>
      <c r="R11">
        <v>99.385201142127201</v>
      </c>
      <c r="S11">
        <v>0.25200021968957598</v>
      </c>
      <c r="T11">
        <f t="shared" si="1"/>
        <v>0.28106908341678105</v>
      </c>
      <c r="U11">
        <f t="shared" si="2"/>
        <v>7.8537313080724938E-2</v>
      </c>
      <c r="V11">
        <v>1</v>
      </c>
    </row>
    <row r="12" spans="1:22" x14ac:dyDescent="0.4">
      <c r="A12">
        <v>11</v>
      </c>
      <c r="B12" t="s">
        <v>17</v>
      </c>
      <c r="C12" t="s">
        <v>18</v>
      </c>
      <c r="D12" t="s">
        <v>20</v>
      </c>
      <c r="E12">
        <v>23.1</v>
      </c>
      <c r="F12">
        <v>0</v>
      </c>
      <c r="G12">
        <v>3.8</v>
      </c>
      <c r="H12">
        <v>0.72799999999999998</v>
      </c>
      <c r="I12">
        <v>86</v>
      </c>
      <c r="J12">
        <v>83</v>
      </c>
      <c r="K12">
        <v>24.385797124490999</v>
      </c>
      <c r="L12">
        <f t="shared" si="0"/>
        <v>72.614202875508994</v>
      </c>
      <c r="M12">
        <v>39.109646269343997</v>
      </c>
      <c r="N12">
        <v>24.06</v>
      </c>
      <c r="O12">
        <v>7938.4390756080102</v>
      </c>
      <c r="P12">
        <v>1000</v>
      </c>
      <c r="Q12">
        <v>9.8574018094648395</v>
      </c>
      <c r="R12">
        <v>52.4066875300364</v>
      </c>
      <c r="S12">
        <v>0.39870246951629601</v>
      </c>
      <c r="T12">
        <f t="shared" si="1"/>
        <v>3.2020605163258963E-2</v>
      </c>
      <c r="U12">
        <f t="shared" si="2"/>
        <v>0.25419362325263056</v>
      </c>
      <c r="V12">
        <v>1</v>
      </c>
    </row>
    <row r="13" spans="1:22" x14ac:dyDescent="0.4">
      <c r="A13">
        <v>12</v>
      </c>
      <c r="B13" t="s">
        <v>17</v>
      </c>
      <c r="C13" t="s">
        <v>18</v>
      </c>
      <c r="D13" t="s">
        <v>23</v>
      </c>
      <c r="E13">
        <v>23.5</v>
      </c>
      <c r="F13">
        <v>0.5</v>
      </c>
      <c r="G13">
        <v>3</v>
      </c>
      <c r="H13">
        <v>0.59099999999999997</v>
      </c>
      <c r="I13">
        <v>96</v>
      </c>
      <c r="J13">
        <v>83</v>
      </c>
      <c r="K13">
        <v>24.253465270138701</v>
      </c>
      <c r="L13">
        <f t="shared" si="0"/>
        <v>72.746534729861295</v>
      </c>
      <c r="M13">
        <v>37.182839671179998</v>
      </c>
      <c r="N13">
        <v>24.06</v>
      </c>
      <c r="O13">
        <v>462.47955435621702</v>
      </c>
      <c r="P13">
        <v>1000</v>
      </c>
      <c r="Q13">
        <v>37.850841841626398</v>
      </c>
      <c r="R13">
        <v>50.4000439379152</v>
      </c>
      <c r="S13">
        <v>0.24853689936725601</v>
      </c>
      <c r="T13">
        <f t="shared" si="1"/>
        <v>0.81791446991324412</v>
      </c>
      <c r="U13">
        <f t="shared" si="2"/>
        <v>0.37826871954697855</v>
      </c>
      <c r="V13">
        <v>1</v>
      </c>
    </row>
    <row r="14" spans="1:22" x14ac:dyDescent="0.4">
      <c r="A14">
        <v>13</v>
      </c>
      <c r="B14" t="s">
        <v>17</v>
      </c>
      <c r="C14" t="s">
        <v>18</v>
      </c>
      <c r="D14" t="s">
        <v>22</v>
      </c>
      <c r="E14">
        <v>21.5</v>
      </c>
      <c r="F14">
        <v>2</v>
      </c>
      <c r="G14">
        <v>0</v>
      </c>
      <c r="H14">
        <v>0.157</v>
      </c>
      <c r="I14">
        <v>100</v>
      </c>
      <c r="J14">
        <v>83</v>
      </c>
      <c r="K14">
        <v>26.148919756130301</v>
      </c>
      <c r="L14">
        <f t="shared" si="0"/>
        <v>70.851080243869703</v>
      </c>
      <c r="M14">
        <v>24.9589920662</v>
      </c>
      <c r="N14">
        <v>24.06</v>
      </c>
      <c r="O14">
        <v>2583.3262037333202</v>
      </c>
      <c r="P14">
        <v>1000</v>
      </c>
      <c r="Q14">
        <v>4.6834171229224903</v>
      </c>
      <c r="R14">
        <v>1.3017336694550601</v>
      </c>
      <c r="S14">
        <v>0.107317873199976</v>
      </c>
      <c r="T14">
        <f t="shared" si="1"/>
        <v>6.4275593108495706</v>
      </c>
      <c r="U14">
        <f t="shared" si="2"/>
        <v>16.604482393767775</v>
      </c>
      <c r="V14">
        <v>1</v>
      </c>
    </row>
    <row r="15" spans="1:22" x14ac:dyDescent="0.4">
      <c r="A15">
        <v>14</v>
      </c>
      <c r="B15" t="s">
        <v>17</v>
      </c>
      <c r="C15" t="s">
        <v>18</v>
      </c>
      <c r="D15" t="s">
        <v>19</v>
      </c>
      <c r="E15">
        <v>25.7</v>
      </c>
      <c r="F15">
        <v>0</v>
      </c>
      <c r="G15">
        <v>53.2</v>
      </c>
      <c r="H15">
        <v>1.2270000000000001</v>
      </c>
      <c r="I15">
        <v>62</v>
      </c>
      <c r="J15">
        <v>84</v>
      </c>
      <c r="K15">
        <v>24.5093937034931</v>
      </c>
      <c r="L15">
        <f t="shared" si="0"/>
        <v>71.490606296506897</v>
      </c>
      <c r="M15">
        <v>53.439511246556002</v>
      </c>
      <c r="N15">
        <v>24.06</v>
      </c>
      <c r="O15">
        <v>2678.87412123801</v>
      </c>
      <c r="P15">
        <v>1000</v>
      </c>
      <c r="Q15">
        <v>8.1654420479649801</v>
      </c>
      <c r="R15">
        <v>66.220201926832502</v>
      </c>
      <c r="S15">
        <v>0.38900407990423402</v>
      </c>
      <c r="T15">
        <f t="shared" si="1"/>
        <v>3.0134375690913272E-2</v>
      </c>
      <c r="U15">
        <f t="shared" si="2"/>
        <v>8.0726199198051352E-2</v>
      </c>
      <c r="V15">
        <v>1</v>
      </c>
    </row>
    <row r="16" spans="1:22" x14ac:dyDescent="0.4">
      <c r="A16">
        <v>15</v>
      </c>
      <c r="B16" t="s">
        <v>17</v>
      </c>
      <c r="C16" t="s">
        <v>18</v>
      </c>
      <c r="D16" t="s">
        <v>19</v>
      </c>
      <c r="E16">
        <v>26.9</v>
      </c>
      <c r="F16">
        <v>0</v>
      </c>
      <c r="G16">
        <v>48.7</v>
      </c>
      <c r="H16">
        <v>1.159</v>
      </c>
      <c r="I16">
        <v>46</v>
      </c>
      <c r="J16">
        <v>84</v>
      </c>
      <c r="K16">
        <v>24.2123341137188</v>
      </c>
      <c r="L16">
        <f t="shared" si="0"/>
        <v>71.787665886281204</v>
      </c>
      <c r="M16">
        <v>54.383862287059998</v>
      </c>
      <c r="N16">
        <v>24.06</v>
      </c>
      <c r="O16">
        <v>4934.6524845763297</v>
      </c>
      <c r="P16">
        <v>1000</v>
      </c>
      <c r="Q16">
        <v>5.0436075569885999</v>
      </c>
      <c r="R16">
        <v>11.277621523807101</v>
      </c>
      <c r="S16">
        <v>0.29604228883318801</v>
      </c>
      <c r="T16">
        <f t="shared" si="1"/>
        <v>1.7496066543075478E-2</v>
      </c>
      <c r="U16">
        <f t="shared" si="2"/>
        <v>8.6337008237100207E-2</v>
      </c>
      <c r="V16">
        <v>1</v>
      </c>
    </row>
    <row r="17" spans="1:22" x14ac:dyDescent="0.4">
      <c r="A17">
        <v>16</v>
      </c>
      <c r="B17" t="s">
        <v>17</v>
      </c>
      <c r="C17" t="s">
        <v>18</v>
      </c>
      <c r="D17" t="s">
        <v>22</v>
      </c>
      <c r="E17">
        <v>23.3</v>
      </c>
      <c r="F17">
        <v>50</v>
      </c>
      <c r="G17">
        <v>0</v>
      </c>
      <c r="H17">
        <v>0.13200000000000001</v>
      </c>
      <c r="I17">
        <v>100</v>
      </c>
      <c r="J17">
        <v>85</v>
      </c>
      <c r="K17">
        <v>24.626313760781301</v>
      </c>
      <c r="L17">
        <f t="shared" si="0"/>
        <v>70.373686239218699</v>
      </c>
      <c r="M17">
        <v>26.279219659328</v>
      </c>
      <c r="N17">
        <v>24.06</v>
      </c>
      <c r="O17">
        <v>424.02620003766998</v>
      </c>
      <c r="P17">
        <v>1000</v>
      </c>
      <c r="Q17">
        <v>16.5229780478649</v>
      </c>
      <c r="R17">
        <v>21.463574639995301</v>
      </c>
      <c r="S17">
        <v>0.30422107890252398</v>
      </c>
      <c r="T17">
        <f t="shared" si="1"/>
        <v>93.204903139537549</v>
      </c>
      <c r="U17">
        <f t="shared" si="2"/>
        <v>39.521320903137209</v>
      </c>
      <c r="V17">
        <v>1</v>
      </c>
    </row>
    <row r="18" spans="1:22" x14ac:dyDescent="0.4">
      <c r="A18">
        <v>17</v>
      </c>
      <c r="B18" t="s">
        <v>17</v>
      </c>
      <c r="C18" t="s">
        <v>18</v>
      </c>
      <c r="D18" t="s">
        <v>21</v>
      </c>
      <c r="E18">
        <v>27.4</v>
      </c>
      <c r="F18">
        <v>33.5</v>
      </c>
      <c r="G18">
        <v>38</v>
      </c>
      <c r="H18">
        <v>1.1299999999999999</v>
      </c>
      <c r="I18">
        <v>88</v>
      </c>
      <c r="J18">
        <v>85</v>
      </c>
      <c r="K18">
        <v>26.153642616396301</v>
      </c>
      <c r="L18">
        <f t="shared" si="0"/>
        <v>68.846357383603703</v>
      </c>
      <c r="M18">
        <v>53.6958958544799</v>
      </c>
      <c r="N18">
        <v>24.06</v>
      </c>
      <c r="O18">
        <v>6388.7508337808204</v>
      </c>
      <c r="P18">
        <v>1000</v>
      </c>
      <c r="Q18">
        <v>11.3741389053497</v>
      </c>
      <c r="R18">
        <v>74.877787827685395</v>
      </c>
      <c r="S18">
        <v>0.122905581952065</v>
      </c>
      <c r="T18">
        <f t="shared" si="1"/>
        <v>1.4552699278088959E-2</v>
      </c>
      <c r="U18">
        <f t="shared" si="2"/>
        <v>9.2973569646652363E-2</v>
      </c>
      <c r="V18">
        <v>1</v>
      </c>
    </row>
    <row r="19" spans="1:22" x14ac:dyDescent="0.4">
      <c r="A19">
        <v>18</v>
      </c>
      <c r="B19" t="s">
        <v>17</v>
      </c>
      <c r="C19" t="s">
        <v>18</v>
      </c>
      <c r="D19" t="s">
        <v>22</v>
      </c>
      <c r="E19">
        <v>20.5</v>
      </c>
      <c r="F19">
        <v>15</v>
      </c>
      <c r="G19">
        <v>0</v>
      </c>
      <c r="H19">
        <v>0.22900000000000001</v>
      </c>
      <c r="I19">
        <v>100</v>
      </c>
      <c r="J19">
        <v>86</v>
      </c>
      <c r="K19">
        <v>24.344251637820499</v>
      </c>
      <c r="L19">
        <f t="shared" si="0"/>
        <v>69.655748362179509</v>
      </c>
      <c r="M19">
        <v>25.321183422880001</v>
      </c>
      <c r="N19">
        <v>24.06</v>
      </c>
      <c r="O19">
        <v>5393.0845037464396</v>
      </c>
      <c r="P19">
        <v>1000</v>
      </c>
      <c r="Q19">
        <v>2.4358582660966199</v>
      </c>
      <c r="R19">
        <v>59.208457766637601</v>
      </c>
      <c r="S19">
        <v>0.14758615260987101</v>
      </c>
      <c r="T19">
        <f t="shared" si="1"/>
        <v>0.87208304041240792</v>
      </c>
      <c r="U19">
        <f t="shared" si="2"/>
        <v>4.7032175312282378</v>
      </c>
      <c r="V19">
        <v>1</v>
      </c>
    </row>
    <row r="20" spans="1:22" x14ac:dyDescent="0.4">
      <c r="A20">
        <v>19</v>
      </c>
      <c r="B20" t="s">
        <v>17</v>
      </c>
      <c r="C20" t="s">
        <v>18</v>
      </c>
      <c r="D20" t="s">
        <v>22</v>
      </c>
      <c r="E20">
        <v>22.7</v>
      </c>
      <c r="F20">
        <v>7</v>
      </c>
      <c r="G20">
        <v>1.5</v>
      </c>
      <c r="H20">
        <v>0.35899999999999999</v>
      </c>
      <c r="I20">
        <v>100</v>
      </c>
      <c r="J20">
        <v>86</v>
      </c>
      <c r="K20">
        <v>25.453552738248501</v>
      </c>
      <c r="L20">
        <f t="shared" si="0"/>
        <v>68.546447261751496</v>
      </c>
      <c r="M20">
        <v>30.821420753588001</v>
      </c>
      <c r="N20">
        <v>24.06</v>
      </c>
      <c r="O20">
        <v>2623.2906536528599</v>
      </c>
      <c r="P20">
        <v>1000</v>
      </c>
      <c r="Q20">
        <v>21.6566947375713</v>
      </c>
      <c r="R20">
        <v>82.624982843415793</v>
      </c>
      <c r="S20">
        <v>0.42255655778735002</v>
      </c>
      <c r="T20">
        <f t="shared" si="1"/>
        <v>0.4722294365620508</v>
      </c>
      <c r="U20">
        <f t="shared" si="2"/>
        <v>1.2387950673129842</v>
      </c>
      <c r="V20">
        <v>1</v>
      </c>
    </row>
    <row r="21" spans="1:22" x14ac:dyDescent="0.4">
      <c r="A21">
        <v>20</v>
      </c>
      <c r="B21" t="s">
        <v>17</v>
      </c>
      <c r="C21" t="s">
        <v>18</v>
      </c>
      <c r="D21" t="s">
        <v>20</v>
      </c>
      <c r="E21">
        <v>27.1</v>
      </c>
      <c r="F21">
        <v>0</v>
      </c>
      <c r="G21">
        <v>60.8</v>
      </c>
      <c r="H21">
        <v>1.2</v>
      </c>
      <c r="I21">
        <v>46</v>
      </c>
      <c r="J21">
        <v>86</v>
      </c>
      <c r="K21">
        <v>25.7573824791621</v>
      </c>
      <c r="L21">
        <f t="shared" si="0"/>
        <v>68.242617520837896</v>
      </c>
      <c r="M21">
        <v>55.652316472000003</v>
      </c>
      <c r="N21">
        <v>24.06</v>
      </c>
      <c r="O21">
        <v>1760.6847400426</v>
      </c>
      <c r="P21">
        <v>1000</v>
      </c>
      <c r="Q21">
        <v>11.460586823591401</v>
      </c>
      <c r="R21">
        <v>54.790778009037602</v>
      </c>
      <c r="S21">
        <v>0.43507294668449997</v>
      </c>
      <c r="T21">
        <f t="shared" si="1"/>
        <v>4.5418294004175498E-2</v>
      </c>
      <c r="U21">
        <f t="shared" si="2"/>
        <v>7.996729717192011E-2</v>
      </c>
      <c r="V21">
        <v>1</v>
      </c>
    </row>
    <row r="22" spans="1:22" x14ac:dyDescent="0.4">
      <c r="A22">
        <v>21</v>
      </c>
      <c r="B22" t="s">
        <v>17</v>
      </c>
      <c r="C22" t="s">
        <v>18</v>
      </c>
      <c r="D22" t="s">
        <v>24</v>
      </c>
      <c r="E22">
        <v>27.2</v>
      </c>
      <c r="F22">
        <v>0</v>
      </c>
      <c r="G22">
        <v>94.1</v>
      </c>
      <c r="H22">
        <v>1.5860000000000001</v>
      </c>
      <c r="I22">
        <v>22</v>
      </c>
      <c r="J22">
        <v>86</v>
      </c>
      <c r="K22">
        <v>24.139989220878899</v>
      </c>
      <c r="L22">
        <f t="shared" si="0"/>
        <v>69.860010779121097</v>
      </c>
      <c r="M22">
        <v>62.966995337215998</v>
      </c>
      <c r="N22">
        <v>24.06</v>
      </c>
      <c r="O22">
        <v>2445.2798323053398</v>
      </c>
      <c r="P22">
        <v>1000</v>
      </c>
      <c r="Q22">
        <v>2.1589317296753099</v>
      </c>
      <c r="R22">
        <v>62.935972282958197</v>
      </c>
      <c r="S22">
        <v>0.17856746684978</v>
      </c>
      <c r="T22">
        <f t="shared" si="1"/>
        <v>1.937736332661269E-2</v>
      </c>
      <c r="U22">
        <f t="shared" si="2"/>
        <v>4.7383075745819112E-2</v>
      </c>
      <c r="V22">
        <v>1</v>
      </c>
    </row>
    <row r="23" spans="1:22" x14ac:dyDescent="0.4">
      <c r="A23">
        <v>22</v>
      </c>
      <c r="B23" t="s">
        <v>17</v>
      </c>
      <c r="C23" t="s">
        <v>18</v>
      </c>
      <c r="D23" t="s">
        <v>24</v>
      </c>
      <c r="E23">
        <v>28</v>
      </c>
      <c r="F23">
        <v>0</v>
      </c>
      <c r="G23">
        <v>94</v>
      </c>
      <c r="H23">
        <v>1.603</v>
      </c>
      <c r="I23">
        <v>12</v>
      </c>
      <c r="J23">
        <v>86</v>
      </c>
      <c r="K23">
        <v>24.101714935643599</v>
      </c>
      <c r="L23">
        <f t="shared" si="0"/>
        <v>69.898285064356401</v>
      </c>
      <c r="M23">
        <v>64.289661180639996</v>
      </c>
      <c r="N23">
        <v>24.06</v>
      </c>
      <c r="O23">
        <v>1865.4499398704199</v>
      </c>
      <c r="P23">
        <v>1000</v>
      </c>
      <c r="Q23">
        <v>1.07322983756169</v>
      </c>
      <c r="R23">
        <v>21.4924384130695</v>
      </c>
      <c r="S23">
        <v>0.33421352300802798</v>
      </c>
      <c r="T23">
        <f t="shared" si="1"/>
        <v>2.474224199525267E-2</v>
      </c>
      <c r="U23">
        <f t="shared" si="2"/>
        <v>4.6155413842303469E-2</v>
      </c>
      <c r="V23">
        <v>1</v>
      </c>
    </row>
    <row r="24" spans="1:22" x14ac:dyDescent="0.4">
      <c r="A24">
        <v>23</v>
      </c>
      <c r="B24" t="s">
        <v>17</v>
      </c>
      <c r="C24" t="s">
        <v>18</v>
      </c>
      <c r="D24" t="s">
        <v>19</v>
      </c>
      <c r="E24">
        <v>29.1</v>
      </c>
      <c r="F24">
        <v>0</v>
      </c>
      <c r="G24">
        <v>80</v>
      </c>
      <c r="H24">
        <v>1.482</v>
      </c>
      <c r="I24">
        <v>42</v>
      </c>
      <c r="J24">
        <v>87</v>
      </c>
      <c r="K24">
        <v>25.926320155533698</v>
      </c>
      <c r="L24">
        <f t="shared" si="0"/>
        <v>67.073679844466298</v>
      </c>
      <c r="M24">
        <v>62.772695524416001</v>
      </c>
      <c r="N24">
        <v>24.06</v>
      </c>
      <c r="O24">
        <v>4680.3882021958898</v>
      </c>
      <c r="P24">
        <v>1000</v>
      </c>
      <c r="Q24">
        <v>8.8932876016270797</v>
      </c>
      <c r="R24">
        <v>21.7402426305025</v>
      </c>
      <c r="S24">
        <v>0.22400735826204399</v>
      </c>
      <c r="T24">
        <f t="shared" si="1"/>
        <v>1.1562069388855815E-2</v>
      </c>
      <c r="U24">
        <f t="shared" si="2"/>
        <v>5.4114973160571005E-2</v>
      </c>
      <c r="V24">
        <v>1</v>
      </c>
    </row>
    <row r="25" spans="1:22" x14ac:dyDescent="0.4">
      <c r="A25">
        <v>24</v>
      </c>
      <c r="B25" t="s">
        <v>17</v>
      </c>
      <c r="C25" t="s">
        <v>18</v>
      </c>
      <c r="D25" t="s">
        <v>21</v>
      </c>
      <c r="E25">
        <v>27.5</v>
      </c>
      <c r="F25">
        <v>2</v>
      </c>
      <c r="G25">
        <v>24.4</v>
      </c>
      <c r="H25">
        <v>0.86599999999999999</v>
      </c>
      <c r="I25">
        <v>86</v>
      </c>
      <c r="J25">
        <v>87</v>
      </c>
      <c r="K25">
        <v>25.7778099964818</v>
      </c>
      <c r="L25">
        <f t="shared" si="0"/>
        <v>67.222190003518193</v>
      </c>
      <c r="M25">
        <v>47.593226613200002</v>
      </c>
      <c r="N25">
        <v>24.06</v>
      </c>
      <c r="O25">
        <v>6479.6871712554203</v>
      </c>
      <c r="P25">
        <v>1000</v>
      </c>
      <c r="Q25">
        <v>15.3293362848495</v>
      </c>
      <c r="R25">
        <v>22.9574028744345</v>
      </c>
      <c r="S25">
        <v>2.1214595941273E-2</v>
      </c>
      <c r="T25">
        <f t="shared" si="1"/>
        <v>2.5323432976387106E-2</v>
      </c>
      <c r="U25">
        <f t="shared" si="2"/>
        <v>0.164087923789242</v>
      </c>
      <c r="V25">
        <v>1</v>
      </c>
    </row>
    <row r="26" spans="1:22" x14ac:dyDescent="0.4">
      <c r="A26">
        <v>25</v>
      </c>
      <c r="B26" t="s">
        <v>17</v>
      </c>
      <c r="C26" t="s">
        <v>18</v>
      </c>
      <c r="D26" t="s">
        <v>22</v>
      </c>
      <c r="E26">
        <v>25.4</v>
      </c>
      <c r="F26">
        <v>123</v>
      </c>
      <c r="G26">
        <v>0</v>
      </c>
      <c r="H26">
        <v>0.22800000000000001</v>
      </c>
      <c r="I26">
        <v>100</v>
      </c>
      <c r="J26">
        <v>87</v>
      </c>
      <c r="K26">
        <v>23.133304744238799</v>
      </c>
      <c r="L26">
        <f t="shared" si="0"/>
        <v>69.866695255761201</v>
      </c>
      <c r="M26">
        <v>30.693191488831999</v>
      </c>
      <c r="N26">
        <v>24.06</v>
      </c>
      <c r="O26">
        <v>877.43878009257298</v>
      </c>
      <c r="P26">
        <v>1000</v>
      </c>
      <c r="Q26">
        <v>0.28209452768004301</v>
      </c>
      <c r="R26">
        <v>6.5663666206377496</v>
      </c>
      <c r="S26">
        <v>0.16593685626993701</v>
      </c>
      <c r="T26">
        <f t="shared" si="1"/>
        <v>4.4739139492713793</v>
      </c>
      <c r="U26">
        <f t="shared" si="2"/>
        <v>3.9255855978878249</v>
      </c>
      <c r="V26">
        <v>1</v>
      </c>
    </row>
    <row r="27" spans="1:22" x14ac:dyDescent="0.4">
      <c r="A27">
        <v>26</v>
      </c>
      <c r="B27" t="s">
        <v>17</v>
      </c>
      <c r="C27" t="s">
        <v>18</v>
      </c>
      <c r="D27" t="s">
        <v>22</v>
      </c>
      <c r="E27">
        <v>26</v>
      </c>
      <c r="F27">
        <v>10</v>
      </c>
      <c r="G27">
        <v>5.2</v>
      </c>
      <c r="H27">
        <v>0.53300000000000003</v>
      </c>
      <c r="I27">
        <v>94</v>
      </c>
      <c r="J27">
        <v>87</v>
      </c>
      <c r="K27">
        <v>24.688856381779299</v>
      </c>
      <c r="L27">
        <f t="shared" si="0"/>
        <v>68.311143618220697</v>
      </c>
      <c r="M27">
        <v>37.944840078079999</v>
      </c>
      <c r="N27">
        <v>24.06</v>
      </c>
      <c r="O27">
        <v>3924.8547912253598</v>
      </c>
      <c r="P27">
        <v>1000</v>
      </c>
      <c r="Q27">
        <v>13.258992008820501</v>
      </c>
      <c r="R27">
        <v>87.626645170415898</v>
      </c>
      <c r="S27">
        <v>0.222285470875354</v>
      </c>
      <c r="T27">
        <f t="shared" si="1"/>
        <v>0.1265303173237968</v>
      </c>
      <c r="U27">
        <f t="shared" si="2"/>
        <v>0.49661312218356901</v>
      </c>
      <c r="V27">
        <v>1</v>
      </c>
    </row>
    <row r="28" spans="1:22" x14ac:dyDescent="0.4">
      <c r="A28">
        <v>27</v>
      </c>
      <c r="B28" t="s">
        <v>17</v>
      </c>
      <c r="C28" t="s">
        <v>18</v>
      </c>
      <c r="D28" t="s">
        <v>20</v>
      </c>
      <c r="E28">
        <v>28.2</v>
      </c>
      <c r="F28">
        <v>0.5</v>
      </c>
      <c r="G28">
        <v>61.2</v>
      </c>
      <c r="H28">
        <v>1.246</v>
      </c>
      <c r="I28">
        <v>54</v>
      </c>
      <c r="J28">
        <v>87</v>
      </c>
      <c r="K28">
        <v>24.660769167621499</v>
      </c>
      <c r="L28">
        <f t="shared" si="0"/>
        <v>68.339230832378504</v>
      </c>
      <c r="M28">
        <v>58.937630129807999</v>
      </c>
      <c r="N28">
        <v>24.06</v>
      </c>
      <c r="O28">
        <v>6148.9858192903303</v>
      </c>
      <c r="P28">
        <v>1000</v>
      </c>
      <c r="Q28">
        <v>3.2977216760879</v>
      </c>
      <c r="R28">
        <v>20.7049838253314</v>
      </c>
      <c r="S28">
        <v>0.46295079825424901</v>
      </c>
      <c r="T28">
        <f t="shared" si="1"/>
        <v>1.1555539582450862E-2</v>
      </c>
      <c r="U28">
        <f t="shared" si="2"/>
        <v>7.1054849026738448E-2</v>
      </c>
      <c r="V28">
        <v>1</v>
      </c>
    </row>
    <row r="29" spans="1:22" x14ac:dyDescent="0.4">
      <c r="A29">
        <v>28</v>
      </c>
      <c r="B29" t="s">
        <v>17</v>
      </c>
      <c r="C29" t="s">
        <v>18</v>
      </c>
      <c r="D29" t="s">
        <v>22</v>
      </c>
      <c r="E29">
        <v>26.7</v>
      </c>
      <c r="F29">
        <v>103</v>
      </c>
      <c r="G29">
        <v>7.4</v>
      </c>
      <c r="H29">
        <v>0.60699999999999998</v>
      </c>
      <c r="I29">
        <v>92</v>
      </c>
      <c r="J29">
        <v>87</v>
      </c>
      <c r="K29">
        <v>23.616976344680399</v>
      </c>
      <c r="L29">
        <f t="shared" si="0"/>
        <v>69.383023655319604</v>
      </c>
      <c r="M29">
        <v>41.238292264271998</v>
      </c>
      <c r="N29">
        <v>24.06</v>
      </c>
      <c r="O29">
        <v>4414.5158386639996</v>
      </c>
      <c r="P29">
        <v>1000</v>
      </c>
      <c r="Q29">
        <v>7.0401420917908402</v>
      </c>
      <c r="R29">
        <v>4.2429191882546098</v>
      </c>
      <c r="S29">
        <v>0.109410393164686</v>
      </c>
      <c r="T29">
        <f t="shared" si="1"/>
        <v>7.7500294956946922E-2</v>
      </c>
      <c r="U29">
        <f t="shared" si="2"/>
        <v>0.34212627958857389</v>
      </c>
      <c r="V29">
        <v>1</v>
      </c>
    </row>
    <row r="30" spans="1:22" x14ac:dyDescent="0.4">
      <c r="A30">
        <v>29</v>
      </c>
      <c r="B30" t="s">
        <v>17</v>
      </c>
      <c r="C30" t="s">
        <v>18</v>
      </c>
      <c r="D30" t="s">
        <v>21</v>
      </c>
      <c r="E30">
        <v>27.8</v>
      </c>
      <c r="F30">
        <v>3</v>
      </c>
      <c r="G30">
        <v>26.5</v>
      </c>
      <c r="H30">
        <v>0.89300000000000002</v>
      </c>
      <c r="I30">
        <v>78</v>
      </c>
      <c r="J30">
        <v>88</v>
      </c>
      <c r="K30">
        <v>24.286794850159499</v>
      </c>
      <c r="L30">
        <f t="shared" si="0"/>
        <v>67.713205149840505</v>
      </c>
      <c r="M30">
        <v>49.394616200144</v>
      </c>
      <c r="N30">
        <v>24.06</v>
      </c>
      <c r="O30">
        <v>4470.52182479762</v>
      </c>
      <c r="P30">
        <v>1000</v>
      </c>
      <c r="Q30">
        <v>11.5063661493587</v>
      </c>
      <c r="R30">
        <v>95.674759330724697</v>
      </c>
      <c r="S30">
        <v>0.47055793681681102</v>
      </c>
      <c r="T30">
        <f t="shared" si="1"/>
        <v>3.2795888169345221E-2</v>
      </c>
      <c r="U30">
        <f t="shared" si="2"/>
        <v>0.14661473382467988</v>
      </c>
      <c r="V30">
        <v>1</v>
      </c>
    </row>
    <row r="31" spans="1:22" x14ac:dyDescent="0.4">
      <c r="A31">
        <v>30</v>
      </c>
      <c r="B31" t="s">
        <v>17</v>
      </c>
      <c r="C31" t="s">
        <v>18</v>
      </c>
      <c r="D31" t="s">
        <v>19</v>
      </c>
      <c r="E31">
        <v>28.4</v>
      </c>
      <c r="F31">
        <v>0</v>
      </c>
      <c r="G31">
        <v>57.4</v>
      </c>
      <c r="H31">
        <v>1.179</v>
      </c>
      <c r="I31">
        <v>46</v>
      </c>
      <c r="J31">
        <v>88</v>
      </c>
      <c r="K31">
        <v>26.3540380570692</v>
      </c>
      <c r="L31">
        <f t="shared" si="0"/>
        <v>65.645961942930796</v>
      </c>
      <c r="M31">
        <v>56.039056917872003</v>
      </c>
      <c r="N31">
        <v>24.06</v>
      </c>
      <c r="O31">
        <v>4779.9413067701698</v>
      </c>
      <c r="P31">
        <v>1000</v>
      </c>
      <c r="Q31">
        <v>12.8788976717367</v>
      </c>
      <c r="R31">
        <v>41.446005513291098</v>
      </c>
      <c r="S31">
        <v>0.39616510965312801</v>
      </c>
      <c r="T31">
        <f t="shared" si="1"/>
        <v>1.7646340637158208E-2</v>
      </c>
      <c r="U31">
        <f t="shared" si="2"/>
        <v>8.4348472524889556E-2</v>
      </c>
      <c r="V31">
        <v>1</v>
      </c>
    </row>
    <row r="32" spans="1:22" x14ac:dyDescent="0.4">
      <c r="A32">
        <v>31</v>
      </c>
      <c r="B32" t="s">
        <v>17</v>
      </c>
      <c r="C32" t="s">
        <v>18</v>
      </c>
      <c r="D32" t="s">
        <v>20</v>
      </c>
      <c r="E32">
        <v>28.9</v>
      </c>
      <c r="F32">
        <v>0</v>
      </c>
      <c r="G32">
        <v>37.5</v>
      </c>
      <c r="H32">
        <v>1.036</v>
      </c>
      <c r="I32">
        <v>80</v>
      </c>
      <c r="J32">
        <v>88</v>
      </c>
      <c r="K32">
        <v>26.6629063860339</v>
      </c>
      <c r="L32">
        <f t="shared" si="0"/>
        <v>65.337093613966104</v>
      </c>
      <c r="M32">
        <v>54.297669023440001</v>
      </c>
      <c r="N32">
        <v>24.06</v>
      </c>
      <c r="O32">
        <v>4414.4829160696399</v>
      </c>
      <c r="P32">
        <v>1000</v>
      </c>
      <c r="Q32">
        <v>14.298723710359001</v>
      </c>
      <c r="R32">
        <v>38.833418211475902</v>
      </c>
      <c r="S32">
        <v>2.1564518176681299E-2</v>
      </c>
      <c r="T32">
        <f t="shared" si="1"/>
        <v>2.387311770351155E-2</v>
      </c>
      <c r="U32">
        <f t="shared" si="2"/>
        <v>0.10538747025547142</v>
      </c>
      <c r="V32">
        <v>1</v>
      </c>
    </row>
    <row r="33" spans="1:22" x14ac:dyDescent="0.4">
      <c r="A33">
        <v>32</v>
      </c>
      <c r="B33" t="s">
        <v>17</v>
      </c>
      <c r="C33" t="s">
        <v>18</v>
      </c>
      <c r="D33" t="s">
        <v>21</v>
      </c>
      <c r="E33">
        <v>26.6</v>
      </c>
      <c r="F33">
        <v>31.5</v>
      </c>
      <c r="G33">
        <v>14.7</v>
      </c>
      <c r="H33">
        <v>0.68700000000000006</v>
      </c>
      <c r="I33">
        <v>86</v>
      </c>
      <c r="J33">
        <v>88</v>
      </c>
      <c r="K33">
        <v>24.983647334050499</v>
      </c>
      <c r="L33">
        <f t="shared" si="0"/>
        <v>67.016352665949498</v>
      </c>
      <c r="M33">
        <v>43.026468300895999</v>
      </c>
      <c r="N33">
        <v>24.06</v>
      </c>
      <c r="O33">
        <v>5659.8820892159301</v>
      </c>
      <c r="P33">
        <v>1000</v>
      </c>
      <c r="Q33">
        <v>22.438732433457101</v>
      </c>
      <c r="R33">
        <v>50.121645168708604</v>
      </c>
      <c r="S33">
        <v>0.35650364677349</v>
      </c>
      <c r="T33">
        <f t="shared" si="1"/>
        <v>4.6167344268427661E-2</v>
      </c>
      <c r="U33">
        <f t="shared" si="2"/>
        <v>0.26130172493153947</v>
      </c>
      <c r="V33">
        <v>1</v>
      </c>
    </row>
    <row r="34" spans="1:22" x14ac:dyDescent="0.4">
      <c r="A34">
        <v>33</v>
      </c>
      <c r="B34" t="s">
        <v>17</v>
      </c>
      <c r="C34" t="s">
        <v>18</v>
      </c>
      <c r="D34" t="s">
        <v>22</v>
      </c>
      <c r="E34">
        <v>25.4</v>
      </c>
      <c r="F34">
        <v>51</v>
      </c>
      <c r="G34">
        <v>9.5</v>
      </c>
      <c r="H34">
        <v>0.623</v>
      </c>
      <c r="I34">
        <v>94</v>
      </c>
      <c r="J34">
        <v>88</v>
      </c>
      <c r="K34">
        <v>26.328632184413799</v>
      </c>
      <c r="L34">
        <f t="shared" si="0"/>
        <v>65.671367815586194</v>
      </c>
      <c r="M34">
        <v>39.992496324896003</v>
      </c>
      <c r="N34">
        <v>24.06</v>
      </c>
      <c r="O34">
        <v>2177.8739450176099</v>
      </c>
      <c r="P34">
        <v>1000</v>
      </c>
      <c r="Q34">
        <v>4.0759941785707403E-2</v>
      </c>
      <c r="R34">
        <v>67.758484022790896</v>
      </c>
      <c r="S34">
        <v>0.19345017150618399</v>
      </c>
      <c r="T34">
        <f t="shared" si="1"/>
        <v>0.15237133010737661</v>
      </c>
      <c r="U34">
        <f t="shared" si="2"/>
        <v>0.33184554980853281</v>
      </c>
      <c r="V34">
        <v>1</v>
      </c>
    </row>
    <row r="35" spans="1:22" x14ac:dyDescent="0.4">
      <c r="A35">
        <v>34</v>
      </c>
      <c r="B35" t="s">
        <v>17</v>
      </c>
      <c r="C35" t="s">
        <v>18</v>
      </c>
      <c r="D35" t="s">
        <v>22</v>
      </c>
      <c r="E35">
        <v>25.6</v>
      </c>
      <c r="F35">
        <v>3</v>
      </c>
      <c r="G35">
        <v>0</v>
      </c>
      <c r="H35">
        <v>0.47899999999999998</v>
      </c>
      <c r="I35">
        <v>98</v>
      </c>
      <c r="J35">
        <v>88</v>
      </c>
      <c r="K35">
        <v>24.345820059961</v>
      </c>
      <c r="L35">
        <f t="shared" si="0"/>
        <v>67.654179940039</v>
      </c>
      <c r="M35">
        <v>37.157282141056001</v>
      </c>
      <c r="N35">
        <v>24.06</v>
      </c>
      <c r="O35">
        <v>9185.8164479484803</v>
      </c>
      <c r="P35">
        <v>1000</v>
      </c>
      <c r="Q35">
        <v>34.098639876029601</v>
      </c>
      <c r="R35">
        <v>13.139460547944299</v>
      </c>
      <c r="S35">
        <v>0.129740202202138</v>
      </c>
      <c r="T35">
        <f t="shared" si="1"/>
        <v>6.2731956937547226E-2</v>
      </c>
      <c r="U35">
        <f t="shared" si="2"/>
        <v>0.57624424184891709</v>
      </c>
      <c r="V35">
        <v>1</v>
      </c>
    </row>
    <row r="36" spans="1:22" x14ac:dyDescent="0.4">
      <c r="A36">
        <v>35</v>
      </c>
      <c r="B36" t="s">
        <v>17</v>
      </c>
      <c r="C36" t="s">
        <v>18</v>
      </c>
      <c r="D36" t="s">
        <v>23</v>
      </c>
      <c r="E36">
        <v>25.4</v>
      </c>
      <c r="F36">
        <v>0.5</v>
      </c>
      <c r="G36">
        <v>0</v>
      </c>
      <c r="H36">
        <v>0.441</v>
      </c>
      <c r="I36">
        <v>98</v>
      </c>
      <c r="J36">
        <v>88</v>
      </c>
      <c r="K36">
        <v>26.291944978935899</v>
      </c>
      <c r="L36">
        <f t="shared" si="0"/>
        <v>65.708055021064098</v>
      </c>
      <c r="M36">
        <v>35.592460108040001</v>
      </c>
      <c r="N36">
        <v>24.06</v>
      </c>
      <c r="O36">
        <v>2075.6459577484402</v>
      </c>
      <c r="P36">
        <v>1000</v>
      </c>
      <c r="Q36">
        <v>21.2871931889125</v>
      </c>
      <c r="R36">
        <v>80.513154025570103</v>
      </c>
      <c r="S36">
        <v>0.23086945237826501</v>
      </c>
      <c r="T36">
        <f t="shared" si="1"/>
        <v>0.355044580988362</v>
      </c>
      <c r="U36">
        <f t="shared" si="2"/>
        <v>0.73694684934898236</v>
      </c>
      <c r="V36">
        <v>1</v>
      </c>
    </row>
    <row r="37" spans="1:22" x14ac:dyDescent="0.4">
      <c r="A37">
        <v>36</v>
      </c>
      <c r="B37" t="s">
        <v>17</v>
      </c>
      <c r="C37" t="s">
        <v>18</v>
      </c>
      <c r="D37" t="s">
        <v>20</v>
      </c>
      <c r="E37">
        <v>26.7</v>
      </c>
      <c r="F37">
        <v>0</v>
      </c>
      <c r="G37">
        <v>47.7</v>
      </c>
      <c r="H37">
        <v>1.2370000000000001</v>
      </c>
      <c r="I37">
        <v>86</v>
      </c>
      <c r="J37">
        <v>88</v>
      </c>
      <c r="K37">
        <v>23.388049616926299</v>
      </c>
      <c r="L37">
        <f t="shared" si="0"/>
        <v>68.611950383073705</v>
      </c>
      <c r="M37">
        <v>56.327458864752003</v>
      </c>
      <c r="N37">
        <v>24.06</v>
      </c>
      <c r="O37">
        <v>2048.8084759363601</v>
      </c>
      <c r="P37">
        <v>1000</v>
      </c>
      <c r="Q37">
        <v>11.729466078030599</v>
      </c>
      <c r="R37">
        <v>4.3129036353362702</v>
      </c>
      <c r="S37">
        <v>9.9449545914749499E-2</v>
      </c>
      <c r="T37">
        <f t="shared" si="1"/>
        <v>3.636301066258097E-2</v>
      </c>
      <c r="U37">
        <f t="shared" si="2"/>
        <v>7.4500844456060145E-2</v>
      </c>
      <c r="V37">
        <v>1</v>
      </c>
    </row>
    <row r="38" spans="1:22" x14ac:dyDescent="0.4">
      <c r="A38">
        <v>37</v>
      </c>
      <c r="B38" t="s">
        <v>17</v>
      </c>
      <c r="C38" t="s">
        <v>18</v>
      </c>
      <c r="D38" t="s">
        <v>22</v>
      </c>
      <c r="E38">
        <v>26.3</v>
      </c>
      <c r="F38">
        <v>1.5</v>
      </c>
      <c r="G38">
        <v>10.3</v>
      </c>
      <c r="H38">
        <v>0.70299999999999996</v>
      </c>
      <c r="I38">
        <v>94</v>
      </c>
      <c r="J38">
        <v>88</v>
      </c>
      <c r="K38">
        <v>24.282288104677601</v>
      </c>
      <c r="L38">
        <f t="shared" si="0"/>
        <v>67.717711895322395</v>
      </c>
      <c r="M38">
        <v>43.097325464396</v>
      </c>
      <c r="N38">
        <v>24.06</v>
      </c>
      <c r="O38">
        <v>4320.4880210638403</v>
      </c>
      <c r="P38">
        <v>1000</v>
      </c>
      <c r="Q38">
        <v>2.4344067102204399</v>
      </c>
      <c r="R38">
        <v>76.985965699270196</v>
      </c>
      <c r="S38">
        <v>0.44263183720524402</v>
      </c>
      <c r="T38">
        <f t="shared" si="1"/>
        <v>5.7570112049400005E-2</v>
      </c>
      <c r="U38">
        <f t="shared" si="2"/>
        <v>0.24873097948073578</v>
      </c>
      <c r="V38">
        <v>1</v>
      </c>
    </row>
    <row r="39" spans="1:22" x14ac:dyDescent="0.4">
      <c r="A39">
        <v>38</v>
      </c>
      <c r="B39" t="s">
        <v>17</v>
      </c>
      <c r="C39" t="s">
        <v>18</v>
      </c>
      <c r="D39" t="s">
        <v>22</v>
      </c>
      <c r="E39">
        <v>25.1</v>
      </c>
      <c r="F39">
        <v>15.5</v>
      </c>
      <c r="G39">
        <v>2.9</v>
      </c>
      <c r="H39">
        <v>0.52600000000000002</v>
      </c>
      <c r="I39">
        <v>98</v>
      </c>
      <c r="J39">
        <v>88</v>
      </c>
      <c r="K39">
        <v>25.5291096756111</v>
      </c>
      <c r="L39">
        <f t="shared" si="0"/>
        <v>66.470890324388904</v>
      </c>
      <c r="M39">
        <v>37.302157053511998</v>
      </c>
      <c r="N39">
        <v>24.06</v>
      </c>
      <c r="O39">
        <v>2274.8626107687901</v>
      </c>
      <c r="P39">
        <v>1000</v>
      </c>
      <c r="Q39">
        <v>9.2903409205236596</v>
      </c>
      <c r="R39">
        <v>93.678107223418493</v>
      </c>
      <c r="S39">
        <v>9.0575114704323195E-2</v>
      </c>
      <c r="T39">
        <f t="shared" si="1"/>
        <v>0.21534301597984523</v>
      </c>
      <c r="U39">
        <f t="shared" si="2"/>
        <v>0.48987577554273604</v>
      </c>
      <c r="V39">
        <v>1</v>
      </c>
    </row>
    <row r="40" spans="1:22" x14ac:dyDescent="0.4">
      <c r="A40">
        <v>39</v>
      </c>
      <c r="B40" t="s">
        <v>17</v>
      </c>
      <c r="C40" t="s">
        <v>18</v>
      </c>
      <c r="D40" t="s">
        <v>22</v>
      </c>
      <c r="E40">
        <v>25.7</v>
      </c>
      <c r="F40">
        <v>42.5</v>
      </c>
      <c r="G40">
        <v>12.5</v>
      </c>
      <c r="H40">
        <v>0.68799999999999994</v>
      </c>
      <c r="I40">
        <v>94</v>
      </c>
      <c r="J40">
        <v>88</v>
      </c>
      <c r="K40">
        <v>23.9972216176171</v>
      </c>
      <c r="L40">
        <f t="shared" si="0"/>
        <v>68.0027783823829</v>
      </c>
      <c r="M40">
        <v>42.185419907072003</v>
      </c>
      <c r="N40">
        <v>24.06</v>
      </c>
      <c r="O40">
        <v>3843.1141909257799</v>
      </c>
      <c r="P40">
        <v>1000</v>
      </c>
      <c r="Q40">
        <v>21.560458763361101</v>
      </c>
      <c r="R40">
        <v>47.220858741580102</v>
      </c>
      <c r="S40">
        <v>0.42613146329877499</v>
      </c>
      <c r="T40">
        <f t="shared" si="1"/>
        <v>6.7607172197828413E-2</v>
      </c>
      <c r="U40">
        <f t="shared" si="2"/>
        <v>0.25982208288183717</v>
      </c>
      <c r="V40">
        <v>1</v>
      </c>
    </row>
    <row r="41" spans="1:22" x14ac:dyDescent="0.4">
      <c r="A41">
        <v>40</v>
      </c>
      <c r="B41" t="s">
        <v>17</v>
      </c>
      <c r="C41" t="s">
        <v>18</v>
      </c>
      <c r="D41" t="s">
        <v>22</v>
      </c>
      <c r="E41">
        <v>26.2</v>
      </c>
      <c r="F41">
        <v>1</v>
      </c>
      <c r="G41">
        <v>1.5</v>
      </c>
      <c r="H41">
        <v>0.40300000000000002</v>
      </c>
      <c r="I41">
        <v>100</v>
      </c>
      <c r="J41">
        <v>88</v>
      </c>
      <c r="K41">
        <v>26.008640976896199</v>
      </c>
      <c r="L41">
        <f t="shared" si="0"/>
        <v>65.991359023103797</v>
      </c>
      <c r="M41">
        <v>36.024394179184</v>
      </c>
      <c r="N41">
        <v>24.06</v>
      </c>
      <c r="O41">
        <v>6869.8300996160197</v>
      </c>
      <c r="P41">
        <v>1000</v>
      </c>
      <c r="Q41">
        <v>39.994919629371303</v>
      </c>
      <c r="R41">
        <v>79.024380259404495</v>
      </c>
      <c r="S41">
        <v>0.44658309328352103</v>
      </c>
      <c r="T41">
        <f t="shared" si="1"/>
        <v>0.12328699216540429</v>
      </c>
      <c r="U41">
        <f t="shared" si="2"/>
        <v>0.84696068966901883</v>
      </c>
      <c r="V41">
        <v>1</v>
      </c>
    </row>
    <row r="42" spans="1:22" x14ac:dyDescent="0.4">
      <c r="A42">
        <v>41</v>
      </c>
      <c r="B42" t="s">
        <v>17</v>
      </c>
      <c r="C42" t="s">
        <v>18</v>
      </c>
      <c r="D42" t="s">
        <v>20</v>
      </c>
      <c r="E42">
        <v>28.4</v>
      </c>
      <c r="F42">
        <v>0</v>
      </c>
      <c r="G42">
        <v>13.9</v>
      </c>
      <c r="H42">
        <v>0.95799999999999996</v>
      </c>
      <c r="I42">
        <v>88</v>
      </c>
      <c r="J42">
        <v>88</v>
      </c>
      <c r="K42">
        <v>23.662196773026899</v>
      </c>
      <c r="L42">
        <f t="shared" si="0"/>
        <v>68.337803226973108</v>
      </c>
      <c r="M42">
        <v>52.111124784608002</v>
      </c>
      <c r="N42">
        <v>24.06</v>
      </c>
      <c r="O42">
        <v>1199.20592471277</v>
      </c>
      <c r="P42">
        <v>1000</v>
      </c>
      <c r="Q42">
        <v>20.214017878643102</v>
      </c>
      <c r="R42">
        <v>29.651275079462899</v>
      </c>
      <c r="S42">
        <v>7.5280671241850202E-3</v>
      </c>
      <c r="T42">
        <f t="shared" si="1"/>
        <v>0.10259283597415457</v>
      </c>
      <c r="U42">
        <f t="shared" si="2"/>
        <v>0.12302993673329157</v>
      </c>
      <c r="V42">
        <v>1</v>
      </c>
    </row>
    <row r="43" spans="1:22" x14ac:dyDescent="0.4">
      <c r="A43">
        <v>42</v>
      </c>
      <c r="B43" t="s">
        <v>17</v>
      </c>
      <c r="C43" t="s">
        <v>18</v>
      </c>
      <c r="D43" t="s">
        <v>20</v>
      </c>
      <c r="E43">
        <v>29.6</v>
      </c>
      <c r="F43">
        <v>0</v>
      </c>
      <c r="G43">
        <v>81.400000000000006</v>
      </c>
      <c r="H43">
        <v>1.4990000000000001</v>
      </c>
      <c r="I43">
        <v>66</v>
      </c>
      <c r="J43">
        <v>88</v>
      </c>
      <c r="K43">
        <v>23.3088167151591</v>
      </c>
      <c r="L43">
        <f t="shared" si="0"/>
        <v>68.691183284840903</v>
      </c>
      <c r="M43">
        <v>66.435572121632006</v>
      </c>
      <c r="N43">
        <v>24.06</v>
      </c>
      <c r="O43">
        <v>794.96579270602604</v>
      </c>
      <c r="P43">
        <v>1000</v>
      </c>
      <c r="Q43">
        <v>2.2672352709330701</v>
      </c>
      <c r="R43">
        <v>64.181176362883093</v>
      </c>
      <c r="S43">
        <v>0.47121030619857102</v>
      </c>
      <c r="T43">
        <f t="shared" si="1"/>
        <v>6.1100624078145094E-2</v>
      </c>
      <c r="U43">
        <f t="shared" si="2"/>
        <v>4.8572906055115522E-2</v>
      </c>
      <c r="V43">
        <v>1</v>
      </c>
    </row>
    <row r="44" spans="1:22" x14ac:dyDescent="0.4">
      <c r="A44">
        <v>43</v>
      </c>
      <c r="B44" t="s">
        <v>17</v>
      </c>
      <c r="C44" t="s">
        <v>18</v>
      </c>
      <c r="D44" t="s">
        <v>20</v>
      </c>
      <c r="E44">
        <v>29.8</v>
      </c>
      <c r="F44">
        <v>0</v>
      </c>
      <c r="G44">
        <v>82.8</v>
      </c>
      <c r="H44">
        <v>1.4490000000000001</v>
      </c>
      <c r="I44">
        <v>58</v>
      </c>
      <c r="J44">
        <v>88</v>
      </c>
      <c r="K44">
        <v>25.5709278028048</v>
      </c>
      <c r="L44">
        <f t="shared" si="0"/>
        <v>66.429072197195197</v>
      </c>
      <c r="M44">
        <v>65.683593621567994</v>
      </c>
      <c r="N44">
        <v>24.06</v>
      </c>
      <c r="O44">
        <v>7100.98426418289</v>
      </c>
      <c r="P44">
        <v>1000</v>
      </c>
      <c r="Q44">
        <v>1.0281221408866199</v>
      </c>
      <c r="R44">
        <v>98.3138361043072</v>
      </c>
      <c r="S44">
        <v>0.48355656575614803</v>
      </c>
      <c r="T44">
        <f t="shared" si="1"/>
        <v>7.2781330049586203E-3</v>
      </c>
      <c r="U44">
        <f t="shared" si="2"/>
        <v>5.16819079408413E-2</v>
      </c>
      <c r="V44">
        <v>1</v>
      </c>
    </row>
    <row r="45" spans="1:22" x14ac:dyDescent="0.4">
      <c r="A45">
        <v>44</v>
      </c>
      <c r="B45" t="s">
        <v>17</v>
      </c>
      <c r="C45" t="s">
        <v>18</v>
      </c>
      <c r="D45" t="s">
        <v>20</v>
      </c>
      <c r="E45">
        <v>29.1</v>
      </c>
      <c r="F45">
        <v>0</v>
      </c>
      <c r="G45">
        <v>35.200000000000003</v>
      </c>
      <c r="H45">
        <v>0.879</v>
      </c>
      <c r="I45">
        <v>78</v>
      </c>
      <c r="J45">
        <v>88</v>
      </c>
      <c r="K45">
        <v>25.016908241884799</v>
      </c>
      <c r="L45">
        <f t="shared" si="0"/>
        <v>66.983091758115194</v>
      </c>
      <c r="M45">
        <v>51.009981607632</v>
      </c>
      <c r="N45">
        <v>24.06</v>
      </c>
      <c r="O45">
        <v>4743.0676570396199</v>
      </c>
      <c r="P45">
        <v>1000</v>
      </c>
      <c r="Q45">
        <v>1.01366672423346</v>
      </c>
      <c r="R45">
        <v>18.115022940864598</v>
      </c>
      <c r="S45">
        <v>0.34666691429461099</v>
      </c>
      <c r="T45">
        <f t="shared" si="1"/>
        <v>3.0893469889767006E-2</v>
      </c>
      <c r="U45">
        <f t="shared" si="2"/>
        <v>0.14652981784788124</v>
      </c>
      <c r="V45">
        <v>1</v>
      </c>
    </row>
    <row r="46" spans="1:22" x14ac:dyDescent="0.4">
      <c r="A46">
        <v>45</v>
      </c>
      <c r="B46" t="s">
        <v>17</v>
      </c>
      <c r="C46" t="s">
        <v>18</v>
      </c>
      <c r="D46" t="s">
        <v>21</v>
      </c>
      <c r="E46">
        <v>26.7</v>
      </c>
      <c r="F46">
        <v>56.5</v>
      </c>
      <c r="G46">
        <v>34.4</v>
      </c>
      <c r="H46">
        <v>0.80700000000000005</v>
      </c>
      <c r="I46">
        <v>82</v>
      </c>
      <c r="J46">
        <v>88</v>
      </c>
      <c r="K46">
        <v>26.3683517063902</v>
      </c>
      <c r="L46">
        <f t="shared" si="0"/>
        <v>65.6316482936098</v>
      </c>
      <c r="M46">
        <v>45.943015555427998</v>
      </c>
      <c r="N46">
        <v>24.06</v>
      </c>
      <c r="O46">
        <v>6042.86397554632</v>
      </c>
      <c r="P46">
        <v>1000</v>
      </c>
      <c r="Q46">
        <v>16.0428182338662</v>
      </c>
      <c r="R46">
        <v>95.151014834573203</v>
      </c>
      <c r="S46">
        <v>0.12677413361246101</v>
      </c>
      <c r="T46">
        <f t="shared" si="1"/>
        <v>3.0618927525512613E-2</v>
      </c>
      <c r="U46">
        <f t="shared" si="2"/>
        <v>0.18502601411378383</v>
      </c>
      <c r="V46">
        <v>1</v>
      </c>
    </row>
    <row r="47" spans="1:22" x14ac:dyDescent="0.4">
      <c r="A47">
        <v>46</v>
      </c>
      <c r="B47" t="s">
        <v>17</v>
      </c>
      <c r="C47" t="s">
        <v>18</v>
      </c>
      <c r="D47" t="s">
        <v>21</v>
      </c>
      <c r="E47">
        <v>27</v>
      </c>
      <c r="F47">
        <v>37</v>
      </c>
      <c r="G47">
        <v>53.5</v>
      </c>
      <c r="H47">
        <v>1.0820000000000001</v>
      </c>
      <c r="I47">
        <v>56</v>
      </c>
      <c r="J47">
        <v>88</v>
      </c>
      <c r="K47">
        <v>23.618414492897099</v>
      </c>
      <c r="L47">
        <f t="shared" si="0"/>
        <v>68.381585507102898</v>
      </c>
      <c r="M47">
        <v>53.162113266959999</v>
      </c>
      <c r="N47">
        <v>24.06</v>
      </c>
      <c r="O47">
        <v>6359.9865823457303</v>
      </c>
      <c r="P47">
        <v>1000</v>
      </c>
      <c r="Q47">
        <v>0.70698786982148798</v>
      </c>
      <c r="R47">
        <v>35.321389178551797</v>
      </c>
      <c r="S47">
        <v>4.89801979431293E-2</v>
      </c>
      <c r="T47">
        <f t="shared" si="1"/>
        <v>1.5353345375879257E-2</v>
      </c>
      <c r="U47">
        <f t="shared" si="2"/>
        <v>9.7647070584711948E-2</v>
      </c>
      <c r="V47">
        <v>1</v>
      </c>
    </row>
    <row r="48" spans="1:22" x14ac:dyDescent="0.4">
      <c r="A48">
        <v>47</v>
      </c>
      <c r="B48" t="s">
        <v>17</v>
      </c>
      <c r="C48" t="s">
        <v>18</v>
      </c>
      <c r="D48" t="s">
        <v>20</v>
      </c>
      <c r="E48">
        <v>28.6</v>
      </c>
      <c r="F48">
        <v>0</v>
      </c>
      <c r="G48">
        <v>60.8</v>
      </c>
      <c r="H48">
        <v>1.2969999999999999</v>
      </c>
      <c r="I48">
        <v>76</v>
      </c>
      <c r="J48">
        <v>88</v>
      </c>
      <c r="K48">
        <v>24.569851692532499</v>
      </c>
      <c r="L48">
        <f t="shared" si="0"/>
        <v>67.430148307467505</v>
      </c>
      <c r="M48">
        <v>60.523793327703999</v>
      </c>
      <c r="N48">
        <v>24.06</v>
      </c>
      <c r="O48">
        <v>8858.9190541307198</v>
      </c>
      <c r="P48">
        <v>1000</v>
      </c>
      <c r="Q48">
        <v>22.465673499204399</v>
      </c>
      <c r="R48">
        <v>26.072001971945198</v>
      </c>
      <c r="S48">
        <v>0.16176425741002201</v>
      </c>
      <c r="T48">
        <f t="shared" si="1"/>
        <v>7.3947013308834873E-3</v>
      </c>
      <c r="U48">
        <f t="shared" si="2"/>
        <v>6.5509060519769513E-2</v>
      </c>
      <c r="V48">
        <v>1</v>
      </c>
    </row>
    <row r="49" spans="1:22" x14ac:dyDescent="0.4">
      <c r="A49">
        <v>48</v>
      </c>
      <c r="B49" t="s">
        <v>17</v>
      </c>
      <c r="C49" t="s">
        <v>18</v>
      </c>
      <c r="D49" t="s">
        <v>19</v>
      </c>
      <c r="E49">
        <v>28.7</v>
      </c>
      <c r="F49">
        <v>0</v>
      </c>
      <c r="G49">
        <v>22</v>
      </c>
      <c r="H49">
        <v>0.96599999999999997</v>
      </c>
      <c r="I49">
        <v>88</v>
      </c>
      <c r="J49">
        <v>88</v>
      </c>
      <c r="K49">
        <v>24.4508715360469</v>
      </c>
      <c r="L49">
        <f t="shared" si="0"/>
        <v>67.549128463953096</v>
      </c>
      <c r="M49">
        <v>51.880953981752</v>
      </c>
      <c r="N49">
        <v>24.06</v>
      </c>
      <c r="O49">
        <v>4336.20351834334</v>
      </c>
      <c r="P49">
        <v>1000</v>
      </c>
      <c r="Q49">
        <v>0.128615047889996</v>
      </c>
      <c r="R49">
        <v>2.91493178475117</v>
      </c>
      <c r="S49">
        <v>0.15576470167149201</v>
      </c>
      <c r="T49">
        <f t="shared" si="1"/>
        <v>2.8859091591977422E-2</v>
      </c>
      <c r="U49">
        <f t="shared" si="2"/>
        <v>0.12513889449732518</v>
      </c>
      <c r="V49">
        <v>1</v>
      </c>
    </row>
    <row r="50" spans="1:22" x14ac:dyDescent="0.4">
      <c r="A50">
        <v>49</v>
      </c>
      <c r="B50" t="s">
        <v>17</v>
      </c>
      <c r="C50" t="s">
        <v>18</v>
      </c>
      <c r="D50" t="s">
        <v>21</v>
      </c>
      <c r="E50">
        <v>28.5</v>
      </c>
      <c r="F50">
        <v>1.5</v>
      </c>
      <c r="G50">
        <v>55.8</v>
      </c>
      <c r="H50">
        <v>1.119</v>
      </c>
      <c r="I50">
        <v>78</v>
      </c>
      <c r="J50">
        <v>88</v>
      </c>
      <c r="K50">
        <v>23.964431686828799</v>
      </c>
      <c r="L50">
        <f t="shared" si="0"/>
        <v>68.035568313171197</v>
      </c>
      <c r="M50">
        <v>55.875163138440001</v>
      </c>
      <c r="N50">
        <v>24.06</v>
      </c>
      <c r="O50">
        <v>959.77769379972301</v>
      </c>
      <c r="P50">
        <v>1000</v>
      </c>
      <c r="Q50">
        <v>2.2542466829564201</v>
      </c>
      <c r="R50">
        <v>12.616010862902099</v>
      </c>
      <c r="S50">
        <v>0.42056147400995397</v>
      </c>
      <c r="T50">
        <f t="shared" si="1"/>
        <v>9.3577908045397423E-2</v>
      </c>
      <c r="U50">
        <f t="shared" si="2"/>
        <v>8.9813988774414072E-2</v>
      </c>
      <c r="V50">
        <v>1</v>
      </c>
    </row>
    <row r="51" spans="1:22" x14ac:dyDescent="0.4">
      <c r="A51">
        <v>50</v>
      </c>
      <c r="B51" t="s">
        <v>17</v>
      </c>
      <c r="C51" t="s">
        <v>18</v>
      </c>
      <c r="D51" t="s">
        <v>21</v>
      </c>
      <c r="E51">
        <v>27.5</v>
      </c>
      <c r="F51">
        <v>3.5</v>
      </c>
      <c r="G51">
        <v>52.1</v>
      </c>
      <c r="H51">
        <v>1.0229999999999999</v>
      </c>
      <c r="I51">
        <v>64</v>
      </c>
      <c r="J51">
        <v>88</v>
      </c>
      <c r="K51">
        <v>25.631697342500701</v>
      </c>
      <c r="L51">
        <f t="shared" si="0"/>
        <v>66.368302657499299</v>
      </c>
      <c r="M51">
        <v>52.334398331599999</v>
      </c>
      <c r="N51">
        <v>24.06</v>
      </c>
      <c r="O51">
        <v>8740.7143321125695</v>
      </c>
      <c r="P51">
        <v>1000</v>
      </c>
      <c r="Q51">
        <v>21.923583539451698</v>
      </c>
      <c r="R51">
        <v>96.711313151229604</v>
      </c>
      <c r="S51">
        <v>0.122497069207084</v>
      </c>
      <c r="T51">
        <f t="shared" si="1"/>
        <v>1.2518237614152227E-2</v>
      </c>
      <c r="U51">
        <f t="shared" si="2"/>
        <v>0.10941833892681103</v>
      </c>
      <c r="V51">
        <v>1</v>
      </c>
    </row>
    <row r="52" spans="1:22" x14ac:dyDescent="0.4">
      <c r="A52">
        <v>51</v>
      </c>
      <c r="B52" t="s">
        <v>17</v>
      </c>
      <c r="C52" t="s">
        <v>18</v>
      </c>
      <c r="D52" t="s">
        <v>21</v>
      </c>
      <c r="E52">
        <v>27.5</v>
      </c>
      <c r="F52">
        <v>1</v>
      </c>
      <c r="G52">
        <v>37.5</v>
      </c>
      <c r="H52">
        <v>0.79900000000000004</v>
      </c>
      <c r="I52">
        <v>82</v>
      </c>
      <c r="J52">
        <v>88</v>
      </c>
      <c r="K52">
        <v>23.133258791745099</v>
      </c>
      <c r="L52">
        <f t="shared" si="0"/>
        <v>68.866741208254894</v>
      </c>
      <c r="M52">
        <v>47.153931358100003</v>
      </c>
      <c r="N52">
        <v>24.06</v>
      </c>
      <c r="O52">
        <v>4993.4331513604702</v>
      </c>
      <c r="P52">
        <v>1000</v>
      </c>
      <c r="Q52">
        <v>4.6130638495554503</v>
      </c>
      <c r="R52">
        <v>53.410170007333697</v>
      </c>
      <c r="S52">
        <v>0.214270140730104</v>
      </c>
      <c r="T52">
        <f t="shared" si="1"/>
        <v>3.6528372359346736E-2</v>
      </c>
      <c r="U52">
        <f t="shared" si="2"/>
        <v>0.18240198550440145</v>
      </c>
      <c r="V52">
        <v>1</v>
      </c>
    </row>
    <row r="53" spans="1:22" x14ac:dyDescent="0.4">
      <c r="A53">
        <v>52</v>
      </c>
      <c r="B53" t="s">
        <v>17</v>
      </c>
      <c r="C53" t="s">
        <v>18</v>
      </c>
      <c r="D53" t="s">
        <v>20</v>
      </c>
      <c r="E53">
        <v>28.7</v>
      </c>
      <c r="F53">
        <v>0</v>
      </c>
      <c r="G53">
        <v>40.4</v>
      </c>
      <c r="H53">
        <v>1.0620000000000001</v>
      </c>
      <c r="I53">
        <v>68</v>
      </c>
      <c r="J53">
        <v>88</v>
      </c>
      <c r="K53">
        <v>22.997101496551501</v>
      </c>
      <c r="L53">
        <f t="shared" si="0"/>
        <v>69.002898503448506</v>
      </c>
      <c r="M53">
        <v>54.533604332095997</v>
      </c>
      <c r="N53">
        <v>24.06</v>
      </c>
      <c r="O53">
        <v>2462.5159437453399</v>
      </c>
      <c r="P53">
        <v>1000</v>
      </c>
      <c r="Q53">
        <v>28.6212981566715</v>
      </c>
      <c r="R53">
        <v>35.751823235523197</v>
      </c>
      <c r="S53">
        <v>0.187690718626874</v>
      </c>
      <c r="T53">
        <f t="shared" si="1"/>
        <v>4.0968929069288847E-2</v>
      </c>
      <c r="U53">
        <f t="shared" si="2"/>
        <v>0.10088664103129572</v>
      </c>
      <c r="V53">
        <v>1</v>
      </c>
    </row>
    <row r="54" spans="1:22" x14ac:dyDescent="0.4">
      <c r="A54">
        <v>53</v>
      </c>
      <c r="B54" t="s">
        <v>17</v>
      </c>
      <c r="C54" t="s">
        <v>18</v>
      </c>
      <c r="D54" t="s">
        <v>19</v>
      </c>
      <c r="E54">
        <v>29.7</v>
      </c>
      <c r="F54">
        <v>0</v>
      </c>
      <c r="G54">
        <v>87.5</v>
      </c>
      <c r="H54">
        <v>1.4970000000000001</v>
      </c>
      <c r="I54">
        <v>58</v>
      </c>
      <c r="J54">
        <v>88</v>
      </c>
      <c r="K54">
        <v>23.351141583545001</v>
      </c>
      <c r="L54">
        <f t="shared" si="0"/>
        <v>68.648858416454999</v>
      </c>
      <c r="M54">
        <v>66.212590973003998</v>
      </c>
      <c r="N54">
        <v>24.06</v>
      </c>
      <c r="O54">
        <v>2521.9348169495001</v>
      </c>
      <c r="P54">
        <v>1000</v>
      </c>
      <c r="Q54">
        <v>3.1116774779387599</v>
      </c>
      <c r="R54">
        <v>6.2901540180840998</v>
      </c>
      <c r="S54">
        <v>0.16369709182327</v>
      </c>
      <c r="T54">
        <f t="shared" si="1"/>
        <v>1.9469044354163446E-2</v>
      </c>
      <c r="U54">
        <f t="shared" si="2"/>
        <v>4.9099660809498895E-2</v>
      </c>
      <c r="V54">
        <v>1</v>
      </c>
    </row>
    <row r="55" spans="1:22" x14ac:dyDescent="0.4">
      <c r="A55">
        <v>54</v>
      </c>
      <c r="B55" t="s">
        <v>17</v>
      </c>
      <c r="C55" t="s">
        <v>18</v>
      </c>
      <c r="D55" t="s">
        <v>19</v>
      </c>
      <c r="E55">
        <v>30.4</v>
      </c>
      <c r="F55">
        <v>0</v>
      </c>
      <c r="G55">
        <v>89.8</v>
      </c>
      <c r="H55">
        <v>1.5069999999999999</v>
      </c>
      <c r="I55">
        <v>64</v>
      </c>
      <c r="J55">
        <v>88</v>
      </c>
      <c r="K55">
        <v>24.8161493998361</v>
      </c>
      <c r="L55">
        <f t="shared" si="0"/>
        <v>67.183850600163908</v>
      </c>
      <c r="M55">
        <v>67.232448982911905</v>
      </c>
      <c r="N55">
        <v>24.06</v>
      </c>
      <c r="O55">
        <v>4931.2215691953097</v>
      </c>
      <c r="P55">
        <v>1000</v>
      </c>
      <c r="Q55">
        <v>0.81172804419246802</v>
      </c>
      <c r="R55">
        <v>20.609763517058301</v>
      </c>
      <c r="S55">
        <v>0.13331294631489701</v>
      </c>
      <c r="T55">
        <f t="shared" si="1"/>
        <v>9.798677323733157E-3</v>
      </c>
      <c r="U55">
        <f t="shared" si="2"/>
        <v>4.8319448968377914E-2</v>
      </c>
      <c r="V55">
        <v>1</v>
      </c>
    </row>
    <row r="56" spans="1:22" x14ac:dyDescent="0.4">
      <c r="A56">
        <v>55</v>
      </c>
      <c r="B56" t="s">
        <v>17</v>
      </c>
      <c r="C56" t="s">
        <v>18</v>
      </c>
      <c r="D56" t="s">
        <v>19</v>
      </c>
      <c r="E56">
        <v>30.4</v>
      </c>
      <c r="F56">
        <v>0</v>
      </c>
      <c r="G56">
        <v>89.1</v>
      </c>
      <c r="H56">
        <v>1.5229999999999999</v>
      </c>
      <c r="I56">
        <v>58</v>
      </c>
      <c r="J56">
        <v>88</v>
      </c>
      <c r="K56">
        <v>25.716307499110101</v>
      </c>
      <c r="L56">
        <f t="shared" si="0"/>
        <v>66.283692500889899</v>
      </c>
      <c r="M56">
        <v>68.480811670527999</v>
      </c>
      <c r="N56">
        <v>24.06</v>
      </c>
      <c r="O56">
        <v>4118.2234844486602</v>
      </c>
      <c r="P56">
        <v>1000</v>
      </c>
      <c r="Q56">
        <v>3.87868854596526</v>
      </c>
      <c r="R56">
        <v>11.710503569658901</v>
      </c>
      <c r="S56">
        <v>0.43797003621201502</v>
      </c>
      <c r="T56">
        <f t="shared" si="1"/>
        <v>1.1202484288075408E-2</v>
      </c>
      <c r="U56">
        <f t="shared" si="2"/>
        <v>4.613433387931927E-2</v>
      </c>
      <c r="V56">
        <v>1</v>
      </c>
    </row>
    <row r="57" spans="1:22" x14ac:dyDescent="0.4">
      <c r="A57">
        <v>56</v>
      </c>
      <c r="B57" t="s">
        <v>17</v>
      </c>
      <c r="C57" t="s">
        <v>18</v>
      </c>
      <c r="D57" t="s">
        <v>24</v>
      </c>
      <c r="E57">
        <v>30.5</v>
      </c>
      <c r="F57">
        <v>0</v>
      </c>
      <c r="G57">
        <v>93.5</v>
      </c>
      <c r="H57">
        <v>1.5589999999999999</v>
      </c>
      <c r="I57">
        <v>14</v>
      </c>
      <c r="J57">
        <v>88</v>
      </c>
      <c r="K57">
        <v>25.403657201275401</v>
      </c>
      <c r="L57">
        <f t="shared" si="0"/>
        <v>66.596342798724606</v>
      </c>
      <c r="M57">
        <v>69.367366546460005</v>
      </c>
      <c r="N57">
        <v>24.06</v>
      </c>
      <c r="O57">
        <v>6395.5300600218397</v>
      </c>
      <c r="P57">
        <v>1000</v>
      </c>
      <c r="Q57">
        <v>4.0269823956819497</v>
      </c>
      <c r="R57">
        <v>38.637572509456</v>
      </c>
      <c r="S57">
        <v>0.269730547287163</v>
      </c>
      <c r="T57">
        <f t="shared" si="1"/>
        <v>6.8945431678076241E-3</v>
      </c>
      <c r="U57">
        <f t="shared" si="2"/>
        <v>4.4094258079831861E-2</v>
      </c>
      <c r="V57">
        <v>1</v>
      </c>
    </row>
    <row r="58" spans="1:22" x14ac:dyDescent="0.4">
      <c r="A58">
        <v>57</v>
      </c>
      <c r="B58" t="s">
        <v>17</v>
      </c>
      <c r="C58" t="s">
        <v>18</v>
      </c>
      <c r="D58" t="s">
        <v>24</v>
      </c>
      <c r="E58">
        <v>30.6</v>
      </c>
      <c r="F58">
        <v>0</v>
      </c>
      <c r="G58">
        <v>84</v>
      </c>
      <c r="H58">
        <v>1.5369999999999999</v>
      </c>
      <c r="I58">
        <v>32</v>
      </c>
      <c r="J58">
        <v>88</v>
      </c>
      <c r="K58">
        <v>23.939276553656601</v>
      </c>
      <c r="L58">
        <f t="shared" si="0"/>
        <v>68.060723446343403</v>
      </c>
      <c r="M58">
        <v>68.459173246559999</v>
      </c>
      <c r="N58">
        <v>24.06</v>
      </c>
      <c r="O58">
        <v>5193.1926865497599</v>
      </c>
      <c r="P58">
        <v>1000</v>
      </c>
      <c r="Q58">
        <v>3.9694584780035602</v>
      </c>
      <c r="R58">
        <v>13.442675982313901</v>
      </c>
      <c r="S58">
        <v>1.7137739804822499E-2</v>
      </c>
      <c r="T58">
        <f t="shared" si="1"/>
        <v>8.8578761227130869E-3</v>
      </c>
      <c r="U58">
        <f t="shared" si="2"/>
        <v>4.6000657498837347E-2</v>
      </c>
      <c r="V58">
        <v>1</v>
      </c>
    </row>
    <row r="59" spans="1:22" x14ac:dyDescent="0.4">
      <c r="A59">
        <v>58</v>
      </c>
      <c r="B59" t="s">
        <v>17</v>
      </c>
      <c r="C59" t="s">
        <v>18</v>
      </c>
      <c r="D59" t="s">
        <v>24</v>
      </c>
      <c r="E59">
        <v>30.3</v>
      </c>
      <c r="F59">
        <v>0</v>
      </c>
      <c r="G59">
        <v>87.1</v>
      </c>
      <c r="H59">
        <v>1.4890000000000001</v>
      </c>
      <c r="I59">
        <v>12</v>
      </c>
      <c r="J59">
        <v>87</v>
      </c>
      <c r="K59">
        <v>26.062491644886101</v>
      </c>
      <c r="L59">
        <f t="shared" si="0"/>
        <v>66.937508355113891</v>
      </c>
      <c r="M59">
        <v>67.638629431620004</v>
      </c>
      <c r="N59">
        <v>24.06</v>
      </c>
      <c r="O59">
        <v>5013.7944233348398</v>
      </c>
      <c r="P59">
        <v>1000</v>
      </c>
      <c r="Q59">
        <v>11.5267943969504</v>
      </c>
      <c r="R59">
        <v>30.636467159000699</v>
      </c>
      <c r="S59">
        <v>0.18621025756818901</v>
      </c>
      <c r="T59">
        <f t="shared" si="1"/>
        <v>9.6120877448628555E-3</v>
      </c>
      <c r="U59">
        <f t="shared" si="2"/>
        <v>4.8193031931798552E-2</v>
      </c>
      <c r="V59">
        <v>1</v>
      </c>
    </row>
    <row r="60" spans="1:22" x14ac:dyDescent="0.4">
      <c r="A60">
        <v>59</v>
      </c>
      <c r="B60" t="s">
        <v>17</v>
      </c>
      <c r="C60" t="s">
        <v>18</v>
      </c>
      <c r="D60" t="s">
        <v>20</v>
      </c>
      <c r="E60">
        <v>30</v>
      </c>
      <c r="F60">
        <v>0</v>
      </c>
      <c r="G60">
        <v>48</v>
      </c>
      <c r="H60">
        <v>1.157</v>
      </c>
      <c r="I60">
        <v>54</v>
      </c>
      <c r="J60">
        <v>87</v>
      </c>
      <c r="K60">
        <v>26.5746846594995</v>
      </c>
      <c r="L60">
        <f t="shared" si="0"/>
        <v>66.425315340500504</v>
      </c>
      <c r="M60">
        <v>59.391860144399999</v>
      </c>
      <c r="N60">
        <v>24.06</v>
      </c>
      <c r="O60">
        <v>335.41620670728997</v>
      </c>
      <c r="P60">
        <v>1000</v>
      </c>
      <c r="Q60">
        <v>12.7676875153096</v>
      </c>
      <c r="R60">
        <v>9.8468629421417599</v>
      </c>
      <c r="S60">
        <v>0.28835483022647501</v>
      </c>
      <c r="T60">
        <f t="shared" si="1"/>
        <v>0.23955308197138847</v>
      </c>
      <c r="U60">
        <f t="shared" si="2"/>
        <v>8.034998605988361E-2</v>
      </c>
      <c r="V60">
        <v>1</v>
      </c>
    </row>
    <row r="61" spans="1:22" x14ac:dyDescent="0.4">
      <c r="A61">
        <v>60</v>
      </c>
      <c r="B61" t="s">
        <v>17</v>
      </c>
      <c r="C61" t="s">
        <v>18</v>
      </c>
      <c r="D61" t="s">
        <v>21</v>
      </c>
      <c r="E61">
        <v>27.7</v>
      </c>
      <c r="F61">
        <v>54.5</v>
      </c>
      <c r="G61">
        <v>39.9</v>
      </c>
      <c r="H61">
        <v>0.873</v>
      </c>
      <c r="I61">
        <v>60</v>
      </c>
      <c r="J61">
        <v>87</v>
      </c>
      <c r="K61">
        <v>24.193735704560801</v>
      </c>
      <c r="L61">
        <f t="shared" si="0"/>
        <v>68.806264295439206</v>
      </c>
      <c r="M61">
        <v>48.775823240055999</v>
      </c>
      <c r="N61">
        <v>24.06</v>
      </c>
      <c r="O61">
        <v>8156.9391998886704</v>
      </c>
      <c r="P61">
        <v>1000</v>
      </c>
      <c r="Q61">
        <v>5.2950236522274601</v>
      </c>
      <c r="R61">
        <v>6.28054380558393</v>
      </c>
      <c r="S61">
        <v>0.281713018050818</v>
      </c>
      <c r="T61">
        <f t="shared" si="1"/>
        <v>1.889950675362298E-2</v>
      </c>
      <c r="U61">
        <f t="shared" si="2"/>
        <v>0.15416212749718797</v>
      </c>
      <c r="V61">
        <v>1</v>
      </c>
    </row>
    <row r="62" spans="1:22" x14ac:dyDescent="0.4">
      <c r="A62">
        <v>61</v>
      </c>
      <c r="B62" t="s">
        <v>17</v>
      </c>
      <c r="C62" t="s">
        <v>18</v>
      </c>
      <c r="D62" t="s">
        <v>25</v>
      </c>
      <c r="E62">
        <v>28.5</v>
      </c>
      <c r="F62">
        <v>0</v>
      </c>
      <c r="G62">
        <v>70.2</v>
      </c>
      <c r="H62">
        <v>1.2130000000000001</v>
      </c>
      <c r="I62">
        <v>32</v>
      </c>
      <c r="J62">
        <v>87</v>
      </c>
      <c r="K62">
        <v>23.343662800708099</v>
      </c>
      <c r="L62">
        <f t="shared" si="0"/>
        <v>69.656337199291897</v>
      </c>
      <c r="M62">
        <v>58.572035812620001</v>
      </c>
      <c r="N62">
        <v>24.06</v>
      </c>
      <c r="O62">
        <v>7075.8329357616904</v>
      </c>
      <c r="P62">
        <v>1000</v>
      </c>
      <c r="Q62">
        <v>18.6770014361893</v>
      </c>
      <c r="R62">
        <v>96.436683630574805</v>
      </c>
      <c r="S62">
        <v>0.26583419597276697</v>
      </c>
      <c r="T62">
        <f t="shared" si="1"/>
        <v>1.0564107294069879E-2</v>
      </c>
      <c r="U62">
        <f t="shared" si="2"/>
        <v>7.4749858328299973E-2</v>
      </c>
      <c r="V62">
        <v>1</v>
      </c>
    </row>
    <row r="63" spans="1:22" x14ac:dyDescent="0.4">
      <c r="A63">
        <v>62</v>
      </c>
      <c r="B63" t="s">
        <v>17</v>
      </c>
      <c r="C63" t="s">
        <v>18</v>
      </c>
      <c r="D63" t="s">
        <v>20</v>
      </c>
      <c r="E63">
        <v>29.2</v>
      </c>
      <c r="F63">
        <v>0</v>
      </c>
      <c r="G63">
        <v>51.8</v>
      </c>
      <c r="H63">
        <v>1.075</v>
      </c>
      <c r="I63">
        <v>66</v>
      </c>
      <c r="J63">
        <v>87</v>
      </c>
      <c r="K63">
        <v>26.172003489832299</v>
      </c>
      <c r="L63">
        <f t="shared" si="0"/>
        <v>66.827996510167708</v>
      </c>
      <c r="M63">
        <v>56.157861739600001</v>
      </c>
      <c r="N63">
        <v>24.06</v>
      </c>
      <c r="O63">
        <v>1616.7421949024099</v>
      </c>
      <c r="P63">
        <v>1000</v>
      </c>
      <c r="Q63">
        <v>12.7092289030117</v>
      </c>
      <c r="R63">
        <v>26.662589262979399</v>
      </c>
      <c r="S63">
        <v>0.28205390594198299</v>
      </c>
      <c r="T63">
        <f t="shared" si="1"/>
        <v>5.8812858196620472E-2</v>
      </c>
      <c r="U63">
        <f t="shared" si="2"/>
        <v>9.5085229449288364E-2</v>
      </c>
      <c r="V63">
        <v>1</v>
      </c>
    </row>
    <row r="64" spans="1:22" x14ac:dyDescent="0.4">
      <c r="A64">
        <v>63</v>
      </c>
      <c r="B64" t="s">
        <v>17</v>
      </c>
      <c r="C64" t="s">
        <v>18</v>
      </c>
      <c r="D64" t="s">
        <v>19</v>
      </c>
      <c r="E64">
        <v>29.9</v>
      </c>
      <c r="F64">
        <v>0</v>
      </c>
      <c r="G64">
        <v>71.099999999999994</v>
      </c>
      <c r="H64">
        <v>1.262</v>
      </c>
      <c r="I64">
        <v>50</v>
      </c>
      <c r="J64">
        <v>87</v>
      </c>
      <c r="K64">
        <v>26.463060289696099</v>
      </c>
      <c r="L64">
        <f t="shared" si="0"/>
        <v>66.536939710303898</v>
      </c>
      <c r="M64">
        <v>61.484902205167998</v>
      </c>
      <c r="N64">
        <v>24.06</v>
      </c>
      <c r="O64">
        <v>2988.21437859656</v>
      </c>
      <c r="P64">
        <v>1000</v>
      </c>
      <c r="Q64">
        <v>10.7650045373602</v>
      </c>
      <c r="R64">
        <v>28.967549066201599</v>
      </c>
      <c r="S64">
        <v>0.21705467344273299</v>
      </c>
      <c r="T64">
        <f t="shared" si="1"/>
        <v>2.2792989726476028E-2</v>
      </c>
      <c r="U64">
        <f t="shared" si="2"/>
        <v>6.8110339631859348E-2</v>
      </c>
      <c r="V64">
        <v>1</v>
      </c>
    </row>
    <row r="65" spans="1:22" x14ac:dyDescent="0.4">
      <c r="A65">
        <v>64</v>
      </c>
      <c r="B65" t="s">
        <v>17</v>
      </c>
      <c r="C65" t="s">
        <v>18</v>
      </c>
      <c r="D65" t="s">
        <v>19</v>
      </c>
      <c r="E65">
        <v>30.8</v>
      </c>
      <c r="F65">
        <v>0</v>
      </c>
      <c r="G65">
        <v>89.7</v>
      </c>
      <c r="H65">
        <v>1.536</v>
      </c>
      <c r="I65">
        <v>56</v>
      </c>
      <c r="J65">
        <v>87</v>
      </c>
      <c r="K65">
        <v>25.210729595662801</v>
      </c>
      <c r="L65">
        <f t="shared" si="0"/>
        <v>67.789270404337202</v>
      </c>
      <c r="M65">
        <v>67.884776652799999</v>
      </c>
      <c r="N65">
        <v>24.06</v>
      </c>
      <c r="O65">
        <v>195.76282055793899</v>
      </c>
      <c r="P65">
        <v>1000</v>
      </c>
      <c r="Q65">
        <v>0.92580894815455195</v>
      </c>
      <c r="R65">
        <v>22.030165511964999</v>
      </c>
      <c r="S65">
        <v>0.185617549447188</v>
      </c>
      <c r="T65">
        <f t="shared" si="1"/>
        <v>0.24039952426477756</v>
      </c>
      <c r="U65">
        <f t="shared" si="2"/>
        <v>4.7061288930859556E-2</v>
      </c>
      <c r="V65">
        <v>1</v>
      </c>
    </row>
    <row r="66" spans="1:22" x14ac:dyDescent="0.4">
      <c r="A66">
        <v>65</v>
      </c>
      <c r="B66" t="s">
        <v>17</v>
      </c>
      <c r="C66" t="s">
        <v>18</v>
      </c>
      <c r="D66" t="s">
        <v>24</v>
      </c>
      <c r="E66">
        <v>30.2</v>
      </c>
      <c r="F66">
        <v>0</v>
      </c>
      <c r="G66">
        <v>63.8</v>
      </c>
      <c r="H66">
        <v>1.2390000000000001</v>
      </c>
      <c r="I66">
        <v>26</v>
      </c>
      <c r="J66">
        <v>86</v>
      </c>
      <c r="K66">
        <v>25.090663549983301</v>
      </c>
      <c r="L66">
        <f t="shared" si="0"/>
        <v>68.909336450016696</v>
      </c>
      <c r="M66">
        <v>59.829453681799997</v>
      </c>
      <c r="N66">
        <v>24.06</v>
      </c>
      <c r="O66">
        <v>5354.6026102230899</v>
      </c>
      <c r="P66">
        <v>1000</v>
      </c>
      <c r="Q66">
        <v>6.8087200687590803</v>
      </c>
      <c r="R66">
        <v>81.250558149221305</v>
      </c>
      <c r="S66">
        <v>0.475646877139904</v>
      </c>
      <c r="T66">
        <f t="shared" si="1"/>
        <v>1.3889941245268263E-2</v>
      </c>
      <c r="U66">
        <f t="shared" si="2"/>
        <v>7.4375115647758797E-2</v>
      </c>
      <c r="V66">
        <v>1</v>
      </c>
    </row>
    <row r="67" spans="1:22" x14ac:dyDescent="0.4">
      <c r="A67">
        <v>66</v>
      </c>
      <c r="B67" t="s">
        <v>17</v>
      </c>
      <c r="C67" t="s">
        <v>18</v>
      </c>
      <c r="D67" t="s">
        <v>20</v>
      </c>
      <c r="E67">
        <v>29.1</v>
      </c>
      <c r="F67">
        <v>0.5</v>
      </c>
      <c r="G67">
        <v>42.3</v>
      </c>
      <c r="H67">
        <v>0.96199999999999997</v>
      </c>
      <c r="I67">
        <v>76</v>
      </c>
      <c r="J67">
        <v>86</v>
      </c>
      <c r="K67">
        <v>24.4987795888891</v>
      </c>
      <c r="L67">
        <f t="shared" ref="L67:L123" si="3">180-(J67+K67)</f>
        <v>69.501220411110893</v>
      </c>
      <c r="M67">
        <v>53.184898593287997</v>
      </c>
      <c r="N67">
        <v>24.06</v>
      </c>
      <c r="O67">
        <v>7998.6453106730896</v>
      </c>
      <c r="P67">
        <v>1000</v>
      </c>
      <c r="Q67">
        <v>0.43116848537157898</v>
      </c>
      <c r="R67">
        <v>74.818502766867596</v>
      </c>
      <c r="S67">
        <v>0.217561309372586</v>
      </c>
      <c r="T67">
        <f t="shared" ref="T67:T130" si="4">1000/(O67*H67*(ABS(1+(-0.4)*(M67-E67))))</f>
        <v>1.5052148176949909E-2</v>
      </c>
      <c r="U67">
        <f t="shared" ref="U67:U130" si="5">1000/(P67*H67*(ABS(1+(-0.4)*(M67-E67))))</f>
        <v>0.12039679443111688</v>
      </c>
      <c r="V67">
        <v>1</v>
      </c>
    </row>
    <row r="68" spans="1:22" x14ac:dyDescent="0.4">
      <c r="A68">
        <v>67</v>
      </c>
      <c r="B68" t="s">
        <v>17</v>
      </c>
      <c r="C68" t="s">
        <v>18</v>
      </c>
      <c r="D68" t="s">
        <v>21</v>
      </c>
      <c r="E68">
        <v>27.8</v>
      </c>
      <c r="F68">
        <v>21.5</v>
      </c>
      <c r="G68">
        <v>17.100000000000001</v>
      </c>
      <c r="H68">
        <v>0.79300000000000004</v>
      </c>
      <c r="I68">
        <v>88</v>
      </c>
      <c r="J68">
        <v>86</v>
      </c>
      <c r="K68">
        <v>25.3663548803768</v>
      </c>
      <c r="L68">
        <f t="shared" si="3"/>
        <v>68.633645119623196</v>
      </c>
      <c r="M68">
        <v>47.147551245152002</v>
      </c>
      <c r="N68">
        <v>24.06</v>
      </c>
      <c r="O68">
        <v>3159.4816027588799</v>
      </c>
      <c r="P68">
        <v>1000</v>
      </c>
      <c r="Q68">
        <v>7.9217709468684001</v>
      </c>
      <c r="R68">
        <v>83.624919541727394</v>
      </c>
      <c r="S68">
        <v>0.223234054166775</v>
      </c>
      <c r="T68">
        <f t="shared" si="4"/>
        <v>5.9226245765798845E-2</v>
      </c>
      <c r="U68">
        <f t="shared" si="5"/>
        <v>0.18712423389751745</v>
      </c>
      <c r="V68">
        <v>1</v>
      </c>
    </row>
    <row r="69" spans="1:22" x14ac:dyDescent="0.4">
      <c r="A69">
        <v>68</v>
      </c>
      <c r="B69" t="s">
        <v>17</v>
      </c>
      <c r="C69" t="s">
        <v>18</v>
      </c>
      <c r="D69" t="s">
        <v>21</v>
      </c>
      <c r="E69">
        <v>27.9</v>
      </c>
      <c r="F69">
        <v>3.5</v>
      </c>
      <c r="G69">
        <v>50.6</v>
      </c>
      <c r="H69">
        <v>0.96399999999999997</v>
      </c>
      <c r="I69">
        <v>64</v>
      </c>
      <c r="J69">
        <v>86</v>
      </c>
      <c r="K69">
        <v>23.070277191944299</v>
      </c>
      <c r="L69">
        <f t="shared" si="3"/>
        <v>70.929722808055701</v>
      </c>
      <c r="M69">
        <v>51.667153897440002</v>
      </c>
      <c r="N69">
        <v>24.06</v>
      </c>
      <c r="O69">
        <v>9045.7002051800901</v>
      </c>
      <c r="P69">
        <v>1000</v>
      </c>
      <c r="Q69">
        <v>6.8198646900471802</v>
      </c>
      <c r="R69">
        <v>57.670966045295103</v>
      </c>
      <c r="S69">
        <v>0.29687018509780799</v>
      </c>
      <c r="T69">
        <f t="shared" si="4"/>
        <v>1.3480667929337669E-2</v>
      </c>
      <c r="U69">
        <f t="shared" si="5"/>
        <v>0.12194208065437444</v>
      </c>
      <c r="V69">
        <v>1</v>
      </c>
    </row>
    <row r="70" spans="1:22" x14ac:dyDescent="0.4">
      <c r="A70">
        <v>69</v>
      </c>
      <c r="B70" t="s">
        <v>17</v>
      </c>
      <c r="C70" t="s">
        <v>18</v>
      </c>
      <c r="D70" t="s">
        <v>21</v>
      </c>
      <c r="E70">
        <v>27.8</v>
      </c>
      <c r="F70">
        <v>59</v>
      </c>
      <c r="G70">
        <v>51.4</v>
      </c>
      <c r="H70">
        <v>1.004</v>
      </c>
      <c r="I70">
        <v>58</v>
      </c>
      <c r="J70">
        <v>86</v>
      </c>
      <c r="K70">
        <v>25.532613837183401</v>
      </c>
      <c r="L70">
        <f t="shared" si="3"/>
        <v>68.467386162816595</v>
      </c>
      <c r="M70">
        <v>52.620537250592001</v>
      </c>
      <c r="N70">
        <v>24.06</v>
      </c>
      <c r="O70">
        <v>7330.2453083119499</v>
      </c>
      <c r="P70">
        <v>1000</v>
      </c>
      <c r="Q70">
        <v>16.808178476001</v>
      </c>
      <c r="R70">
        <v>94.118249568747103</v>
      </c>
      <c r="S70">
        <v>0.34831055790559701</v>
      </c>
      <c r="T70">
        <f t="shared" si="4"/>
        <v>1.5218895796771489E-2</v>
      </c>
      <c r="U70">
        <f t="shared" si="5"/>
        <v>0.11155823951197265</v>
      </c>
      <c r="V70">
        <v>1</v>
      </c>
    </row>
    <row r="71" spans="1:22" x14ac:dyDescent="0.4">
      <c r="A71">
        <v>70</v>
      </c>
      <c r="B71" t="s">
        <v>17</v>
      </c>
      <c r="C71" t="s">
        <v>18</v>
      </c>
      <c r="D71" t="s">
        <v>21</v>
      </c>
      <c r="E71">
        <v>28.3</v>
      </c>
      <c r="F71">
        <v>15</v>
      </c>
      <c r="G71">
        <v>40.299999999999997</v>
      </c>
      <c r="H71">
        <v>1.044</v>
      </c>
      <c r="I71">
        <v>72</v>
      </c>
      <c r="J71">
        <v>86</v>
      </c>
      <c r="K71">
        <v>23.138367848212098</v>
      </c>
      <c r="L71">
        <f t="shared" si="3"/>
        <v>70.861632151787902</v>
      </c>
      <c r="M71">
        <v>54.324273698032002</v>
      </c>
      <c r="N71">
        <v>24.06</v>
      </c>
      <c r="O71">
        <v>5392.82103831737</v>
      </c>
      <c r="P71">
        <v>1000</v>
      </c>
      <c r="Q71">
        <v>30.6399991114756</v>
      </c>
      <c r="R71">
        <v>53.166839194553503</v>
      </c>
      <c r="S71">
        <v>0.13329492027863801</v>
      </c>
      <c r="T71">
        <f t="shared" si="4"/>
        <v>1.8875883052661066E-2</v>
      </c>
      <c r="U71">
        <f t="shared" si="5"/>
        <v>0.10179425924320892</v>
      </c>
      <c r="V71">
        <v>1</v>
      </c>
    </row>
    <row r="72" spans="1:22" x14ac:dyDescent="0.4">
      <c r="A72">
        <v>71</v>
      </c>
      <c r="B72" t="s">
        <v>17</v>
      </c>
      <c r="C72" t="s">
        <v>18</v>
      </c>
      <c r="D72" t="s">
        <v>21</v>
      </c>
      <c r="E72">
        <v>28</v>
      </c>
      <c r="F72">
        <v>3</v>
      </c>
      <c r="G72">
        <v>26.9</v>
      </c>
      <c r="H72">
        <v>0.83099999999999996</v>
      </c>
      <c r="I72">
        <v>80</v>
      </c>
      <c r="J72">
        <v>85</v>
      </c>
      <c r="K72">
        <v>25.146555692486299</v>
      </c>
      <c r="L72">
        <f t="shared" si="3"/>
        <v>69.853444307513698</v>
      </c>
      <c r="M72">
        <v>48.612104454879997</v>
      </c>
      <c r="N72">
        <v>24.06</v>
      </c>
      <c r="O72">
        <v>5423.2402074757001</v>
      </c>
      <c r="P72">
        <v>1000</v>
      </c>
      <c r="Q72">
        <v>11.844430441394</v>
      </c>
      <c r="R72">
        <v>20.797501638302698</v>
      </c>
      <c r="S72">
        <v>0.21210315923306999</v>
      </c>
      <c r="T72">
        <f t="shared" si="4"/>
        <v>3.0627477536115496E-2</v>
      </c>
      <c r="U72">
        <f t="shared" si="5"/>
        <v>0.16610016762742033</v>
      </c>
      <c r="V72">
        <v>1</v>
      </c>
    </row>
    <row r="73" spans="1:22" x14ac:dyDescent="0.4">
      <c r="A73">
        <v>72</v>
      </c>
      <c r="B73" t="s">
        <v>17</v>
      </c>
      <c r="C73" t="s">
        <v>18</v>
      </c>
      <c r="D73" t="s">
        <v>21</v>
      </c>
      <c r="E73">
        <v>27.6</v>
      </c>
      <c r="F73">
        <v>6.5</v>
      </c>
      <c r="G73">
        <v>44.8</v>
      </c>
      <c r="H73">
        <v>0.92500000000000004</v>
      </c>
      <c r="I73">
        <v>62</v>
      </c>
      <c r="J73">
        <v>85</v>
      </c>
      <c r="K73">
        <v>24.4503857024769</v>
      </c>
      <c r="L73">
        <f t="shared" si="3"/>
        <v>70.549614297523107</v>
      </c>
      <c r="M73">
        <v>50.192406889200001</v>
      </c>
      <c r="N73">
        <v>24.06</v>
      </c>
      <c r="O73">
        <v>4725.7532726745503</v>
      </c>
      <c r="P73">
        <v>1000</v>
      </c>
      <c r="Q73">
        <v>4.6365113910056603</v>
      </c>
      <c r="R73">
        <v>6.1153768593330602</v>
      </c>
      <c r="S73">
        <v>0.21182446821914599</v>
      </c>
      <c r="T73">
        <f t="shared" si="4"/>
        <v>2.8463956546556916E-2</v>
      </c>
      <c r="U73">
        <f t="shared" si="5"/>
        <v>0.13451363580315756</v>
      </c>
      <c r="V73">
        <v>1</v>
      </c>
    </row>
    <row r="74" spans="1:22" x14ac:dyDescent="0.4">
      <c r="A74">
        <v>73</v>
      </c>
      <c r="B74" t="s">
        <v>17</v>
      </c>
      <c r="C74" t="s">
        <v>18</v>
      </c>
      <c r="D74" t="s">
        <v>19</v>
      </c>
      <c r="E74">
        <v>29.1</v>
      </c>
      <c r="F74">
        <v>0</v>
      </c>
      <c r="G74">
        <v>74.8</v>
      </c>
      <c r="H74">
        <v>1.3260000000000001</v>
      </c>
      <c r="I74">
        <v>68</v>
      </c>
      <c r="J74">
        <v>85</v>
      </c>
      <c r="K74">
        <v>24.444240395577499</v>
      </c>
      <c r="L74">
        <f t="shared" si="3"/>
        <v>70.555759604422505</v>
      </c>
      <c r="M74">
        <v>61.859546008175997</v>
      </c>
      <c r="N74">
        <v>24.06</v>
      </c>
      <c r="O74">
        <v>4310.8351605079897</v>
      </c>
      <c r="P74">
        <v>1000</v>
      </c>
      <c r="Q74">
        <v>32.581541379919898</v>
      </c>
      <c r="R74">
        <v>43.5092426390665</v>
      </c>
      <c r="S74">
        <v>0.32388473894717101</v>
      </c>
      <c r="T74">
        <f t="shared" si="4"/>
        <v>1.4453487801735819E-2</v>
      </c>
      <c r="U74">
        <f t="shared" si="5"/>
        <v>6.2306603407696115E-2</v>
      </c>
      <c r="V74">
        <v>1</v>
      </c>
    </row>
    <row r="75" spans="1:22" x14ac:dyDescent="0.4">
      <c r="A75">
        <v>74</v>
      </c>
      <c r="B75" t="s">
        <v>17</v>
      </c>
      <c r="C75" t="s">
        <v>18</v>
      </c>
      <c r="D75" t="s">
        <v>22</v>
      </c>
      <c r="E75">
        <v>27.3</v>
      </c>
      <c r="F75">
        <v>51.5</v>
      </c>
      <c r="G75">
        <v>0.7</v>
      </c>
      <c r="H75">
        <v>0.43</v>
      </c>
      <c r="I75">
        <v>96</v>
      </c>
      <c r="J75">
        <v>85</v>
      </c>
      <c r="K75">
        <v>26.4764478216686</v>
      </c>
      <c r="L75">
        <f t="shared" si="3"/>
        <v>68.5235521783314</v>
      </c>
      <c r="M75">
        <v>36.461360540039998</v>
      </c>
      <c r="N75">
        <v>24.06</v>
      </c>
      <c r="O75">
        <v>9326.8615518220995</v>
      </c>
      <c r="P75">
        <v>1000</v>
      </c>
      <c r="Q75">
        <v>5.2622246128402903</v>
      </c>
      <c r="R75">
        <v>65.361185141300595</v>
      </c>
      <c r="S75">
        <v>0.25312741766966601</v>
      </c>
      <c r="T75">
        <f t="shared" si="4"/>
        <v>9.3577854319789475E-2</v>
      </c>
      <c r="U75">
        <f t="shared" si="5"/>
        <v>0.87278769155725411</v>
      </c>
      <c r="V75">
        <v>1</v>
      </c>
    </row>
    <row r="76" spans="1:22" x14ac:dyDescent="0.4">
      <c r="A76">
        <v>75</v>
      </c>
      <c r="B76" t="s">
        <v>17</v>
      </c>
      <c r="C76" t="s">
        <v>18</v>
      </c>
      <c r="D76" t="s">
        <v>22</v>
      </c>
      <c r="E76">
        <v>29</v>
      </c>
      <c r="F76">
        <v>6</v>
      </c>
      <c r="G76">
        <v>0</v>
      </c>
      <c r="H76">
        <v>0.46</v>
      </c>
      <c r="I76">
        <v>100</v>
      </c>
      <c r="J76">
        <v>84</v>
      </c>
      <c r="K76">
        <v>24.699790474980599</v>
      </c>
      <c r="L76">
        <f t="shared" si="3"/>
        <v>71.300209525019397</v>
      </c>
      <c r="M76">
        <v>39.130897620799999</v>
      </c>
      <c r="N76">
        <v>24.06</v>
      </c>
      <c r="O76">
        <v>42.963131346837301</v>
      </c>
      <c r="P76">
        <v>1000</v>
      </c>
      <c r="Q76">
        <v>26.0337490965338</v>
      </c>
      <c r="R76">
        <v>52.413134504488298</v>
      </c>
      <c r="S76">
        <v>0.121479545051965</v>
      </c>
      <c r="T76">
        <f t="shared" si="4"/>
        <v>16.57717884276018</v>
      </c>
      <c r="U76">
        <f t="shared" si="5"/>
        <v>0.71220751198151799</v>
      </c>
      <c r="V76">
        <v>1</v>
      </c>
    </row>
    <row r="77" spans="1:22" x14ac:dyDescent="0.4">
      <c r="A77">
        <v>76</v>
      </c>
      <c r="B77" t="s">
        <v>17</v>
      </c>
      <c r="C77" t="s">
        <v>18</v>
      </c>
      <c r="D77" t="s">
        <v>22</v>
      </c>
      <c r="E77">
        <v>27.8</v>
      </c>
      <c r="F77">
        <v>1</v>
      </c>
      <c r="G77">
        <v>0</v>
      </c>
      <c r="H77">
        <v>0.21199999999999999</v>
      </c>
      <c r="I77">
        <v>100</v>
      </c>
      <c r="J77">
        <v>84</v>
      </c>
      <c r="K77">
        <v>23.700020776598102</v>
      </c>
      <c r="L77">
        <f t="shared" si="3"/>
        <v>72.299979223401891</v>
      </c>
      <c r="M77">
        <v>32.720713271072</v>
      </c>
      <c r="N77">
        <v>24.06</v>
      </c>
      <c r="O77">
        <v>9052.2230250178109</v>
      </c>
      <c r="P77">
        <v>1000</v>
      </c>
      <c r="Q77">
        <v>8.8726475581788709</v>
      </c>
      <c r="R77">
        <v>57.615435405606803</v>
      </c>
      <c r="S77">
        <v>0.407635158117434</v>
      </c>
      <c r="T77">
        <f t="shared" si="4"/>
        <v>0.53815273431007515</v>
      </c>
      <c r="U77">
        <f t="shared" si="5"/>
        <v>4.8714785724979546</v>
      </c>
      <c r="V77">
        <v>1</v>
      </c>
    </row>
    <row r="78" spans="1:22" x14ac:dyDescent="0.4">
      <c r="A78">
        <v>77</v>
      </c>
      <c r="B78" t="s">
        <v>17</v>
      </c>
      <c r="C78" t="s">
        <v>18</v>
      </c>
      <c r="D78" t="s">
        <v>21</v>
      </c>
      <c r="E78">
        <v>27.3</v>
      </c>
      <c r="F78">
        <v>10.5</v>
      </c>
      <c r="G78">
        <v>38.4</v>
      </c>
      <c r="H78">
        <v>0.84499999999999997</v>
      </c>
      <c r="I78">
        <v>86</v>
      </c>
      <c r="J78">
        <v>84</v>
      </c>
      <c r="K78">
        <v>25.2761078402729</v>
      </c>
      <c r="L78">
        <f t="shared" si="3"/>
        <v>70.7238921597271</v>
      </c>
      <c r="M78">
        <v>48.015881477459999</v>
      </c>
      <c r="N78">
        <v>24.06</v>
      </c>
      <c r="O78">
        <v>9739.8156572264197</v>
      </c>
      <c r="P78">
        <v>1000</v>
      </c>
      <c r="Q78">
        <v>53.594964831725903</v>
      </c>
      <c r="R78">
        <v>18.524397491309799</v>
      </c>
      <c r="S78">
        <v>5.0744078273035599E-2</v>
      </c>
      <c r="T78">
        <f t="shared" si="4"/>
        <v>1.6675634618123904E-2</v>
      </c>
      <c r="U78">
        <f t="shared" si="5"/>
        <v>0.16241760714779011</v>
      </c>
      <c r="V78">
        <v>1</v>
      </c>
    </row>
    <row r="79" spans="1:22" x14ac:dyDescent="0.4">
      <c r="A79">
        <v>78</v>
      </c>
      <c r="B79" t="s">
        <v>17</v>
      </c>
      <c r="C79" t="s">
        <v>18</v>
      </c>
      <c r="D79" t="s">
        <v>20</v>
      </c>
      <c r="E79">
        <v>27.4</v>
      </c>
      <c r="F79">
        <v>0</v>
      </c>
      <c r="G79">
        <v>21.1</v>
      </c>
      <c r="H79">
        <v>0.82</v>
      </c>
      <c r="I79">
        <v>84</v>
      </c>
      <c r="J79">
        <v>83</v>
      </c>
      <c r="K79">
        <v>25.795264689174299</v>
      </c>
      <c r="L79">
        <f t="shared" si="3"/>
        <v>71.204735310825697</v>
      </c>
      <c r="M79">
        <v>47.273048755840001</v>
      </c>
      <c r="N79">
        <v>24.06</v>
      </c>
      <c r="O79">
        <v>6491.7883459170098</v>
      </c>
      <c r="P79">
        <v>1000</v>
      </c>
      <c r="Q79">
        <v>9.3378709433414198</v>
      </c>
      <c r="R79">
        <v>59.187906853578298</v>
      </c>
      <c r="S79">
        <v>0.46948444198523498</v>
      </c>
      <c r="T79">
        <f t="shared" si="4"/>
        <v>2.7032472253635465E-2</v>
      </c>
      <c r="U79">
        <f t="shared" si="5"/>
        <v>0.17548908833747565</v>
      </c>
      <c r="V79">
        <v>1</v>
      </c>
    </row>
    <row r="80" spans="1:22" x14ac:dyDescent="0.4">
      <c r="A80">
        <v>79</v>
      </c>
      <c r="B80" t="s">
        <v>17</v>
      </c>
      <c r="C80" t="s">
        <v>18</v>
      </c>
      <c r="D80" t="s">
        <v>21</v>
      </c>
      <c r="E80">
        <v>26.2</v>
      </c>
      <c r="F80">
        <v>42</v>
      </c>
      <c r="G80">
        <v>17.399999999999999</v>
      </c>
      <c r="H80">
        <v>0.60499999999999998</v>
      </c>
      <c r="I80">
        <v>84</v>
      </c>
      <c r="J80">
        <v>83</v>
      </c>
      <c r="K80">
        <v>23.163528595018999</v>
      </c>
      <c r="L80">
        <f t="shared" si="3"/>
        <v>73.836471404980998</v>
      </c>
      <c r="M80">
        <v>40.694595372400002</v>
      </c>
      <c r="N80">
        <v>24.06</v>
      </c>
      <c r="O80">
        <v>7648.3451228228196</v>
      </c>
      <c r="P80">
        <v>1000</v>
      </c>
      <c r="Q80">
        <v>0.95427111427066003</v>
      </c>
      <c r="R80">
        <v>38.763904916671898</v>
      </c>
      <c r="S80">
        <v>0.11573736294817499</v>
      </c>
      <c r="T80">
        <f t="shared" si="4"/>
        <v>4.5043440496147273E-2</v>
      </c>
      <c r="U80">
        <f t="shared" si="5"/>
        <v>0.34450777843386793</v>
      </c>
      <c r="V80">
        <v>1</v>
      </c>
    </row>
    <row r="81" spans="1:22" x14ac:dyDescent="0.4">
      <c r="A81">
        <v>80</v>
      </c>
      <c r="B81" t="s">
        <v>17</v>
      </c>
      <c r="C81" t="s">
        <v>18</v>
      </c>
      <c r="D81" t="s">
        <v>22</v>
      </c>
      <c r="E81">
        <v>28</v>
      </c>
      <c r="F81">
        <v>24</v>
      </c>
      <c r="G81">
        <v>3.8</v>
      </c>
      <c r="H81">
        <v>0.53200000000000003</v>
      </c>
      <c r="I81">
        <v>92</v>
      </c>
      <c r="J81">
        <v>83</v>
      </c>
      <c r="K81">
        <v>23.774804322687601</v>
      </c>
      <c r="L81">
        <f t="shared" si="3"/>
        <v>73.225195677312399</v>
      </c>
      <c r="M81">
        <v>39.928531834239998</v>
      </c>
      <c r="N81">
        <v>24.06</v>
      </c>
      <c r="O81">
        <v>6584.9116931763601</v>
      </c>
      <c r="P81">
        <v>1000</v>
      </c>
      <c r="Q81">
        <v>4.2227276716866999</v>
      </c>
      <c r="R81">
        <v>26.6589840557277</v>
      </c>
      <c r="S81">
        <v>0.15042843450538099</v>
      </c>
      <c r="T81">
        <f t="shared" si="4"/>
        <v>7.5689275711216544E-2</v>
      </c>
      <c r="U81">
        <f t="shared" si="5"/>
        <v>0.49840719667883931</v>
      </c>
      <c r="V81">
        <v>1</v>
      </c>
    </row>
    <row r="82" spans="1:22" x14ac:dyDescent="0.4">
      <c r="A82">
        <v>81</v>
      </c>
      <c r="B82" t="s">
        <v>17</v>
      </c>
      <c r="C82" t="s">
        <v>18</v>
      </c>
      <c r="D82" t="s">
        <v>22</v>
      </c>
      <c r="E82">
        <v>28.6</v>
      </c>
      <c r="F82">
        <v>20.5</v>
      </c>
      <c r="G82">
        <v>0</v>
      </c>
      <c r="H82">
        <v>0.28100000000000003</v>
      </c>
      <c r="I82">
        <v>98</v>
      </c>
      <c r="J82">
        <v>83</v>
      </c>
      <c r="K82">
        <v>24.6561252738645</v>
      </c>
      <c r="L82">
        <f t="shared" si="3"/>
        <v>72.343874726135496</v>
      </c>
      <c r="M82">
        <v>34.625340220528003</v>
      </c>
      <c r="N82">
        <v>24.06</v>
      </c>
      <c r="O82">
        <v>2944.5539186689798</v>
      </c>
      <c r="P82">
        <v>1000</v>
      </c>
      <c r="Q82">
        <v>15.988515421453799</v>
      </c>
      <c r="R82">
        <v>74.425589115637806</v>
      </c>
      <c r="S82">
        <v>2.7861586332328901E-3</v>
      </c>
      <c r="T82">
        <f t="shared" si="4"/>
        <v>0.8570637794117133</v>
      </c>
      <c r="U82">
        <f t="shared" si="5"/>
        <v>2.5236705102160069</v>
      </c>
      <c r="V82">
        <v>1</v>
      </c>
    </row>
    <row r="83" spans="1:22" x14ac:dyDescent="0.4">
      <c r="A83">
        <v>82</v>
      </c>
      <c r="B83" t="s">
        <v>17</v>
      </c>
      <c r="C83" t="s">
        <v>18</v>
      </c>
      <c r="D83" t="s">
        <v>20</v>
      </c>
      <c r="E83">
        <v>30.5</v>
      </c>
      <c r="F83">
        <v>0</v>
      </c>
      <c r="G83">
        <v>72.3</v>
      </c>
      <c r="H83">
        <v>1.3819999999999999</v>
      </c>
      <c r="I83">
        <v>70</v>
      </c>
      <c r="J83">
        <v>82</v>
      </c>
      <c r="K83">
        <v>26.343730847008601</v>
      </c>
      <c r="L83">
        <f t="shared" si="3"/>
        <v>71.656269152991399</v>
      </c>
      <c r="M83">
        <v>65.110422587839906</v>
      </c>
      <c r="N83">
        <v>24.06</v>
      </c>
      <c r="O83">
        <v>8372.7197587983792</v>
      </c>
      <c r="P83">
        <v>1000</v>
      </c>
      <c r="Q83">
        <v>2.32163117695104</v>
      </c>
      <c r="R83">
        <v>7.2325323113511502</v>
      </c>
      <c r="S83">
        <v>0.46066237490904599</v>
      </c>
      <c r="T83">
        <f t="shared" si="4"/>
        <v>6.7285175454801019E-3</v>
      </c>
      <c r="U83">
        <f t="shared" si="5"/>
        <v>5.6335991800462816E-2</v>
      </c>
      <c r="V83">
        <v>1</v>
      </c>
    </row>
    <row r="84" spans="1:22" x14ac:dyDescent="0.4">
      <c r="A84">
        <v>83</v>
      </c>
      <c r="B84" t="s">
        <v>17</v>
      </c>
      <c r="C84" t="s">
        <v>18</v>
      </c>
      <c r="D84" t="s">
        <v>20</v>
      </c>
      <c r="E84">
        <v>30.3</v>
      </c>
      <c r="F84">
        <v>0</v>
      </c>
      <c r="G84">
        <v>68.599999999999994</v>
      </c>
      <c r="H84">
        <v>1.3520000000000001</v>
      </c>
      <c r="I84">
        <v>64</v>
      </c>
      <c r="J84">
        <v>82</v>
      </c>
      <c r="K84">
        <v>23.914361980465799</v>
      </c>
      <c r="L84">
        <f t="shared" si="3"/>
        <v>74.085638019534201</v>
      </c>
      <c r="M84">
        <v>64.203174608159998</v>
      </c>
      <c r="N84">
        <v>24.06</v>
      </c>
      <c r="O84">
        <v>4207.1991395122704</v>
      </c>
      <c r="P84">
        <v>1000</v>
      </c>
      <c r="Q84">
        <v>1.37730681613962</v>
      </c>
      <c r="R84">
        <v>23.326435882255101</v>
      </c>
      <c r="S84">
        <v>0.15044085669149401</v>
      </c>
      <c r="T84">
        <f t="shared" si="4"/>
        <v>1.3995766688485898E-2</v>
      </c>
      <c r="U84">
        <f t="shared" si="5"/>
        <v>5.8882977568612375E-2</v>
      </c>
      <c r="V84">
        <v>1</v>
      </c>
    </row>
    <row r="85" spans="1:22" x14ac:dyDescent="0.4">
      <c r="A85">
        <v>84</v>
      </c>
      <c r="B85" t="s">
        <v>17</v>
      </c>
      <c r="C85" t="s">
        <v>18</v>
      </c>
      <c r="D85" t="s">
        <v>20</v>
      </c>
      <c r="E85">
        <v>30</v>
      </c>
      <c r="F85">
        <v>0</v>
      </c>
      <c r="G85">
        <v>11.5</v>
      </c>
      <c r="H85">
        <v>0.72699999999999998</v>
      </c>
      <c r="I85">
        <v>86</v>
      </c>
      <c r="J85">
        <v>81</v>
      </c>
      <c r="K85">
        <v>23.520036732669499</v>
      </c>
      <c r="L85">
        <f t="shared" si="3"/>
        <v>75.479963267330504</v>
      </c>
      <c r="M85">
        <v>48.305702677200003</v>
      </c>
      <c r="N85">
        <v>24.06</v>
      </c>
      <c r="O85">
        <v>6877.4985385099999</v>
      </c>
      <c r="P85">
        <v>1000</v>
      </c>
      <c r="Q85">
        <v>11.6017272943732</v>
      </c>
      <c r="R85">
        <v>81.251769942226701</v>
      </c>
      <c r="S85">
        <v>0.15693410205128699</v>
      </c>
      <c r="T85">
        <f t="shared" si="4"/>
        <v>3.1634522458794709E-2</v>
      </c>
      <c r="U85">
        <f t="shared" si="5"/>
        <v>0.21756638197682238</v>
      </c>
      <c r="V85">
        <v>1</v>
      </c>
    </row>
    <row r="86" spans="1:22" x14ac:dyDescent="0.4">
      <c r="A86">
        <v>85</v>
      </c>
      <c r="B86" t="s">
        <v>17</v>
      </c>
      <c r="C86" t="s">
        <v>18</v>
      </c>
      <c r="D86" t="s">
        <v>20</v>
      </c>
      <c r="E86">
        <v>30.2</v>
      </c>
      <c r="F86">
        <v>0</v>
      </c>
      <c r="G86">
        <v>60.4</v>
      </c>
      <c r="H86">
        <v>1.22</v>
      </c>
      <c r="I86">
        <v>56</v>
      </c>
      <c r="J86">
        <v>81</v>
      </c>
      <c r="K86">
        <v>23.370297101948299</v>
      </c>
      <c r="L86">
        <f t="shared" si="3"/>
        <v>75.629702898051704</v>
      </c>
      <c r="M86">
        <v>61.154930894720003</v>
      </c>
      <c r="N86">
        <v>24.06</v>
      </c>
      <c r="O86">
        <v>2393.2962259792898</v>
      </c>
      <c r="P86">
        <v>1000</v>
      </c>
      <c r="Q86">
        <v>0.12616783064781101</v>
      </c>
      <c r="R86">
        <v>46.330977444316197</v>
      </c>
      <c r="S86">
        <v>0.36373733672997799</v>
      </c>
      <c r="T86">
        <f t="shared" si="4"/>
        <v>3.0090277075771558E-2</v>
      </c>
      <c r="U86">
        <f t="shared" si="5"/>
        <v>7.2014946564115209E-2</v>
      </c>
      <c r="V86">
        <v>1</v>
      </c>
    </row>
    <row r="87" spans="1:22" x14ac:dyDescent="0.4">
      <c r="A87">
        <v>86</v>
      </c>
      <c r="B87" t="s">
        <v>17</v>
      </c>
      <c r="C87" t="s">
        <v>18</v>
      </c>
      <c r="D87" t="s">
        <v>21</v>
      </c>
      <c r="E87">
        <v>27.5</v>
      </c>
      <c r="F87">
        <v>52.5</v>
      </c>
      <c r="G87">
        <v>11.5</v>
      </c>
      <c r="H87">
        <v>0.67500000000000004</v>
      </c>
      <c r="I87">
        <v>86</v>
      </c>
      <c r="J87">
        <v>81</v>
      </c>
      <c r="K87">
        <v>26.7740661956529</v>
      </c>
      <c r="L87">
        <f t="shared" si="3"/>
        <v>72.225933804347108</v>
      </c>
      <c r="M87">
        <v>44.1037592825</v>
      </c>
      <c r="N87">
        <v>24.06</v>
      </c>
      <c r="O87">
        <v>4709.0728365068398</v>
      </c>
      <c r="P87">
        <v>1000</v>
      </c>
      <c r="Q87">
        <v>3.4583155426328598</v>
      </c>
      <c r="R87">
        <v>24.2959090103931</v>
      </c>
      <c r="S87">
        <v>5.4803937223607602E-2</v>
      </c>
      <c r="T87">
        <f t="shared" si="4"/>
        <v>5.5765543724702389E-2</v>
      </c>
      <c r="U87">
        <f t="shared" si="5"/>
        <v>0.26260400716703053</v>
      </c>
      <c r="V87">
        <v>1</v>
      </c>
    </row>
    <row r="88" spans="1:22" x14ac:dyDescent="0.4">
      <c r="A88">
        <v>87</v>
      </c>
      <c r="B88" t="s">
        <v>17</v>
      </c>
      <c r="C88" t="s">
        <v>18</v>
      </c>
      <c r="D88" t="s">
        <v>21</v>
      </c>
      <c r="E88">
        <v>26.6</v>
      </c>
      <c r="F88">
        <v>10.5</v>
      </c>
      <c r="G88">
        <v>29.9</v>
      </c>
      <c r="H88">
        <v>0.80300000000000005</v>
      </c>
      <c r="I88">
        <v>84</v>
      </c>
      <c r="J88">
        <v>80</v>
      </c>
      <c r="K88">
        <v>25.767949063799001</v>
      </c>
      <c r="L88">
        <f t="shared" si="3"/>
        <v>74.232050936201006</v>
      </c>
      <c r="M88">
        <v>45.884998983271998</v>
      </c>
      <c r="N88">
        <v>24.06</v>
      </c>
      <c r="O88">
        <v>3947.2413819591102</v>
      </c>
      <c r="P88">
        <v>1000</v>
      </c>
      <c r="Q88">
        <v>3.01044525572919E-2</v>
      </c>
      <c r="R88">
        <v>75.338682934208293</v>
      </c>
      <c r="S88">
        <v>2.65381221563715E-2</v>
      </c>
      <c r="T88">
        <f t="shared" si="4"/>
        <v>4.699043429785317E-2</v>
      </c>
      <c r="U88">
        <f t="shared" si="5"/>
        <v>0.18548258681671673</v>
      </c>
      <c r="V88">
        <v>1</v>
      </c>
    </row>
    <row r="89" spans="1:22" x14ac:dyDescent="0.4">
      <c r="A89">
        <v>88</v>
      </c>
      <c r="B89" t="s">
        <v>17</v>
      </c>
      <c r="C89" t="s">
        <v>18</v>
      </c>
      <c r="D89" t="s">
        <v>21</v>
      </c>
      <c r="E89">
        <v>28.3</v>
      </c>
      <c r="F89">
        <v>1</v>
      </c>
      <c r="G89">
        <v>53.9</v>
      </c>
      <c r="H89">
        <v>1.099</v>
      </c>
      <c r="I89">
        <v>44</v>
      </c>
      <c r="J89">
        <v>80</v>
      </c>
      <c r="K89">
        <v>24.668809877671801</v>
      </c>
      <c r="L89">
        <f t="shared" si="3"/>
        <v>75.331190122328195</v>
      </c>
      <c r="M89">
        <v>55.097382633111998</v>
      </c>
      <c r="N89">
        <v>24.06</v>
      </c>
      <c r="O89">
        <v>1972.5404221006099</v>
      </c>
      <c r="P89">
        <v>1000</v>
      </c>
      <c r="Q89">
        <v>4.3684822237132996</v>
      </c>
      <c r="R89">
        <v>13.6962348486756</v>
      </c>
      <c r="S89">
        <v>0.30981649472695999</v>
      </c>
      <c r="T89">
        <f t="shared" si="4"/>
        <v>4.7463188664442643E-2</v>
      </c>
      <c r="U89">
        <f t="shared" si="5"/>
        <v>9.3623058202400578E-2</v>
      </c>
      <c r="V89">
        <v>1</v>
      </c>
    </row>
    <row r="90" spans="1:22" x14ac:dyDescent="0.4">
      <c r="A90">
        <v>89</v>
      </c>
      <c r="B90" t="s">
        <v>17</v>
      </c>
      <c r="C90" t="s">
        <v>18</v>
      </c>
      <c r="D90" t="s">
        <v>19</v>
      </c>
      <c r="E90">
        <v>29.6</v>
      </c>
      <c r="F90">
        <v>0</v>
      </c>
      <c r="G90">
        <v>89.5</v>
      </c>
      <c r="H90">
        <v>1.4450000000000001</v>
      </c>
      <c r="I90">
        <v>40</v>
      </c>
      <c r="J90">
        <v>79</v>
      </c>
      <c r="K90">
        <v>26.715175535881801</v>
      </c>
      <c r="L90">
        <f t="shared" si="3"/>
        <v>74.284824464118202</v>
      </c>
      <c r="M90">
        <v>64.626797225600001</v>
      </c>
      <c r="N90">
        <v>24.06</v>
      </c>
      <c r="O90">
        <v>1015.40647348622</v>
      </c>
      <c r="P90">
        <v>1000</v>
      </c>
      <c r="Q90">
        <v>0.95662798463412901</v>
      </c>
      <c r="R90">
        <v>62.491239816092502</v>
      </c>
      <c r="S90">
        <v>0.26710732833898998</v>
      </c>
      <c r="T90">
        <f t="shared" si="4"/>
        <v>5.2383068079633631E-2</v>
      </c>
      <c r="U90">
        <f t="shared" si="5"/>
        <v>5.3190106429129365E-2</v>
      </c>
      <c r="V90">
        <v>1</v>
      </c>
    </row>
    <row r="91" spans="1:22" x14ac:dyDescent="0.4">
      <c r="A91">
        <v>90</v>
      </c>
      <c r="B91" t="s">
        <v>17</v>
      </c>
      <c r="C91" t="s">
        <v>18</v>
      </c>
      <c r="D91" t="s">
        <v>19</v>
      </c>
      <c r="E91">
        <v>29.7</v>
      </c>
      <c r="F91">
        <v>0</v>
      </c>
      <c r="G91">
        <v>70.3</v>
      </c>
      <c r="H91">
        <v>1.292</v>
      </c>
      <c r="I91">
        <v>42</v>
      </c>
      <c r="J91">
        <v>79</v>
      </c>
      <c r="K91">
        <v>24.069912290349901</v>
      </c>
      <c r="L91">
        <f t="shared" si="3"/>
        <v>76.930087709650095</v>
      </c>
      <c r="M91">
        <v>61.787858018640001</v>
      </c>
      <c r="N91">
        <v>24.06</v>
      </c>
      <c r="O91">
        <v>3044.8002161334398</v>
      </c>
      <c r="P91">
        <v>1000</v>
      </c>
      <c r="Q91">
        <v>1.9529820148841099</v>
      </c>
      <c r="R91">
        <v>30.358579774905799</v>
      </c>
      <c r="S91">
        <v>0.466492635389955</v>
      </c>
      <c r="T91">
        <f t="shared" si="4"/>
        <v>2.1478560291318796E-2</v>
      </c>
      <c r="U91">
        <f t="shared" si="5"/>
        <v>6.5397925017242578E-2</v>
      </c>
      <c r="V91">
        <v>1</v>
      </c>
    </row>
    <row r="92" spans="1:22" x14ac:dyDescent="0.4">
      <c r="A92">
        <v>91</v>
      </c>
      <c r="B92" t="s">
        <v>17</v>
      </c>
      <c r="C92" t="s">
        <v>18</v>
      </c>
      <c r="D92" t="s">
        <v>22</v>
      </c>
      <c r="E92">
        <v>26.6</v>
      </c>
      <c r="F92">
        <v>39</v>
      </c>
      <c r="G92">
        <v>0</v>
      </c>
      <c r="H92">
        <v>0.36199999999999999</v>
      </c>
      <c r="I92">
        <v>96</v>
      </c>
      <c r="J92">
        <v>79</v>
      </c>
      <c r="K92">
        <v>24.7421087883471</v>
      </c>
      <c r="L92">
        <f t="shared" si="3"/>
        <v>76.257891211652904</v>
      </c>
      <c r="M92">
        <v>35.523557353039998</v>
      </c>
      <c r="N92">
        <v>24.06</v>
      </c>
      <c r="O92">
        <v>1497.30239162722</v>
      </c>
      <c r="P92">
        <v>1000</v>
      </c>
      <c r="Q92">
        <v>6.3341207957372401</v>
      </c>
      <c r="R92">
        <v>62.488756978281899</v>
      </c>
      <c r="S92">
        <v>0.22100766757519399</v>
      </c>
      <c r="T92">
        <f t="shared" si="4"/>
        <v>0.71803615682963629</v>
      </c>
      <c r="U92">
        <f t="shared" si="5"/>
        <v>1.0751172548958319</v>
      </c>
      <c r="V92">
        <v>1</v>
      </c>
    </row>
    <row r="93" spans="1:22" x14ac:dyDescent="0.4">
      <c r="A93">
        <v>92</v>
      </c>
      <c r="B93" t="s">
        <v>17</v>
      </c>
      <c r="C93" t="s">
        <v>18</v>
      </c>
      <c r="D93" t="s">
        <v>21</v>
      </c>
      <c r="E93">
        <v>26.2</v>
      </c>
      <c r="F93">
        <v>81.5</v>
      </c>
      <c r="G93">
        <v>34.9</v>
      </c>
      <c r="H93">
        <v>0.77100000000000002</v>
      </c>
      <c r="I93">
        <v>76</v>
      </c>
      <c r="J93">
        <v>79</v>
      </c>
      <c r="K93">
        <v>23.912395631276802</v>
      </c>
      <c r="L93">
        <f t="shared" si="3"/>
        <v>77.087604368723191</v>
      </c>
      <c r="M93">
        <v>44.67162484648</v>
      </c>
      <c r="N93">
        <v>24.06</v>
      </c>
      <c r="O93">
        <v>6726.6099220878496</v>
      </c>
      <c r="P93">
        <v>1000</v>
      </c>
      <c r="Q93">
        <v>4.1086654897055697</v>
      </c>
      <c r="R93">
        <v>99.827953017176796</v>
      </c>
      <c r="S93">
        <v>5.4806333213782601E-2</v>
      </c>
      <c r="T93">
        <f t="shared" si="4"/>
        <v>3.0181462912953861E-2</v>
      </c>
      <c r="U93">
        <f t="shared" si="5"/>
        <v>0.2030189278934019</v>
      </c>
      <c r="V93">
        <v>1</v>
      </c>
    </row>
    <row r="94" spans="1:22" x14ac:dyDescent="0.4">
      <c r="A94">
        <v>93</v>
      </c>
      <c r="B94" t="s">
        <v>17</v>
      </c>
      <c r="C94" t="s">
        <v>18</v>
      </c>
      <c r="D94" t="s">
        <v>21</v>
      </c>
      <c r="E94">
        <v>26.4</v>
      </c>
      <c r="F94">
        <v>8</v>
      </c>
      <c r="G94">
        <v>34.200000000000003</v>
      </c>
      <c r="H94">
        <v>0.94099999999999995</v>
      </c>
      <c r="I94">
        <v>80</v>
      </c>
      <c r="J94">
        <v>78</v>
      </c>
      <c r="K94">
        <v>23.2914139955694</v>
      </c>
      <c r="L94">
        <f t="shared" si="3"/>
        <v>78.7085860044306</v>
      </c>
      <c r="M94">
        <v>49.021616813759898</v>
      </c>
      <c r="N94">
        <v>24.06</v>
      </c>
      <c r="O94">
        <v>7567.9313343983804</v>
      </c>
      <c r="P94">
        <v>1000</v>
      </c>
      <c r="Q94">
        <v>13.117726475191301</v>
      </c>
      <c r="R94">
        <v>74.555325833145204</v>
      </c>
      <c r="S94">
        <v>0.13480610300784501</v>
      </c>
      <c r="T94">
        <f t="shared" si="4"/>
        <v>1.7446580876755637E-2</v>
      </c>
      <c r="U94">
        <f t="shared" si="5"/>
        <v>0.13203452609531455</v>
      </c>
      <c r="V94">
        <v>1</v>
      </c>
    </row>
    <row r="95" spans="1:22" x14ac:dyDescent="0.4">
      <c r="A95">
        <v>94</v>
      </c>
      <c r="B95" t="s">
        <v>17</v>
      </c>
      <c r="C95" t="s">
        <v>18</v>
      </c>
      <c r="D95" t="s">
        <v>21</v>
      </c>
      <c r="E95">
        <v>27.5</v>
      </c>
      <c r="F95">
        <v>1.5</v>
      </c>
      <c r="G95">
        <v>44.3</v>
      </c>
      <c r="H95">
        <v>0.95099999999999996</v>
      </c>
      <c r="I95">
        <v>80</v>
      </c>
      <c r="J95">
        <v>78</v>
      </c>
      <c r="K95">
        <v>25.292357917738201</v>
      </c>
      <c r="L95">
        <f t="shared" si="3"/>
        <v>76.707642082261799</v>
      </c>
      <c r="M95">
        <v>50.484413063300003</v>
      </c>
      <c r="N95">
        <v>24.06</v>
      </c>
      <c r="O95">
        <v>2414.6455571992701</v>
      </c>
      <c r="P95">
        <v>1000</v>
      </c>
      <c r="Q95">
        <v>42.531494539232597</v>
      </c>
      <c r="R95">
        <v>92.132474981809295</v>
      </c>
      <c r="S95">
        <v>0.45308668907668298</v>
      </c>
      <c r="T95">
        <f t="shared" si="4"/>
        <v>5.3147467718597165E-2</v>
      </c>
      <c r="U95">
        <f t="shared" si="5"/>
        <v>0.12833229680310226</v>
      </c>
      <c r="V95">
        <v>1</v>
      </c>
    </row>
    <row r="96" spans="1:22" x14ac:dyDescent="0.4">
      <c r="A96">
        <v>95</v>
      </c>
      <c r="B96" t="s">
        <v>17</v>
      </c>
      <c r="C96" t="s">
        <v>18</v>
      </c>
      <c r="D96" t="s">
        <v>21</v>
      </c>
      <c r="E96">
        <v>26.6</v>
      </c>
      <c r="F96">
        <v>46.5</v>
      </c>
      <c r="G96">
        <v>41.3</v>
      </c>
      <c r="H96">
        <v>0.82299999999999995</v>
      </c>
      <c r="I96">
        <v>80</v>
      </c>
      <c r="J96">
        <v>78</v>
      </c>
      <c r="K96">
        <v>24.1628268535319</v>
      </c>
      <c r="L96">
        <f t="shared" si="3"/>
        <v>77.837173146468103</v>
      </c>
      <c r="M96">
        <v>46.626428915456003</v>
      </c>
      <c r="N96">
        <v>24.06</v>
      </c>
      <c r="O96">
        <v>4530.0146619423103</v>
      </c>
      <c r="P96">
        <v>1000</v>
      </c>
      <c r="Q96">
        <v>6.12231522258796</v>
      </c>
      <c r="R96">
        <v>99.192523741101198</v>
      </c>
      <c r="S96">
        <v>0.470397705781257</v>
      </c>
      <c r="T96">
        <f t="shared" si="4"/>
        <v>3.8260190672968687E-2</v>
      </c>
      <c r="U96">
        <f t="shared" si="5"/>
        <v>0.17331922471725661</v>
      </c>
      <c r="V96">
        <v>1</v>
      </c>
    </row>
    <row r="97" spans="1:22" x14ac:dyDescent="0.4">
      <c r="A97">
        <v>96</v>
      </c>
      <c r="B97" t="s">
        <v>17</v>
      </c>
      <c r="C97" t="s">
        <v>18</v>
      </c>
      <c r="D97" t="s">
        <v>20</v>
      </c>
      <c r="E97">
        <v>27.5</v>
      </c>
      <c r="F97">
        <v>0.5</v>
      </c>
      <c r="G97">
        <v>54.7</v>
      </c>
      <c r="H97">
        <v>1.1279999999999999</v>
      </c>
      <c r="I97">
        <v>60</v>
      </c>
      <c r="J97">
        <v>77</v>
      </c>
      <c r="K97">
        <v>23.745368873223001</v>
      </c>
      <c r="L97">
        <f t="shared" si="3"/>
        <v>79.254631126776999</v>
      </c>
      <c r="M97">
        <v>55.004497872800002</v>
      </c>
      <c r="N97">
        <v>24.06</v>
      </c>
      <c r="O97">
        <v>5754.76096394049</v>
      </c>
      <c r="P97">
        <v>1000</v>
      </c>
      <c r="Q97">
        <v>11.562048301670099</v>
      </c>
      <c r="R97">
        <v>58.417800012396597</v>
      </c>
      <c r="S97">
        <v>0.35243742860277499</v>
      </c>
      <c r="T97">
        <f t="shared" si="4"/>
        <v>1.5402296601104027E-2</v>
      </c>
      <c r="U97">
        <f t="shared" si="5"/>
        <v>8.8636535235066732E-2</v>
      </c>
      <c r="V97">
        <v>1</v>
      </c>
    </row>
    <row r="98" spans="1:22" x14ac:dyDescent="0.4">
      <c r="A98">
        <v>97</v>
      </c>
      <c r="B98" t="s">
        <v>17</v>
      </c>
      <c r="C98" t="s">
        <v>18</v>
      </c>
      <c r="D98" t="s">
        <v>21</v>
      </c>
      <c r="E98">
        <v>27.6</v>
      </c>
      <c r="F98">
        <v>23.5</v>
      </c>
      <c r="G98">
        <v>68.099999999999994</v>
      </c>
      <c r="H98">
        <v>1.1479999999999999</v>
      </c>
      <c r="I98">
        <v>52</v>
      </c>
      <c r="J98">
        <v>77</v>
      </c>
      <c r="K98">
        <v>23.170299324255701</v>
      </c>
      <c r="L98">
        <f t="shared" si="3"/>
        <v>79.829700675744306</v>
      </c>
      <c r="M98">
        <v>55.885944888768002</v>
      </c>
      <c r="N98">
        <v>24.06</v>
      </c>
      <c r="O98">
        <v>3119.5517342094199</v>
      </c>
      <c r="P98">
        <v>1000</v>
      </c>
      <c r="Q98">
        <v>1.69056168041342</v>
      </c>
      <c r="R98">
        <v>38.056627895579098</v>
      </c>
      <c r="S98">
        <v>0.14311010417528</v>
      </c>
      <c r="T98">
        <f t="shared" si="4"/>
        <v>2.7072158134415721E-2</v>
      </c>
      <c r="U98">
        <f t="shared" si="5"/>
        <v>8.4452997857008202E-2</v>
      </c>
      <c r="V98">
        <v>1</v>
      </c>
    </row>
    <row r="99" spans="1:22" x14ac:dyDescent="0.4">
      <c r="A99">
        <v>98</v>
      </c>
      <c r="B99" t="s">
        <v>17</v>
      </c>
      <c r="C99" t="s">
        <v>18</v>
      </c>
      <c r="D99" t="s">
        <v>21</v>
      </c>
      <c r="E99">
        <v>27.3</v>
      </c>
      <c r="F99">
        <v>4</v>
      </c>
      <c r="G99">
        <v>52.5</v>
      </c>
      <c r="H99">
        <v>1.014</v>
      </c>
      <c r="I99">
        <v>74</v>
      </c>
      <c r="J99">
        <v>77</v>
      </c>
      <c r="K99">
        <v>25.661792887651899</v>
      </c>
      <c r="L99">
        <f t="shared" si="3"/>
        <v>77.338207112348101</v>
      </c>
      <c r="M99">
        <v>52.267567482624003</v>
      </c>
      <c r="N99">
        <v>24.06</v>
      </c>
      <c r="O99">
        <v>8885.5469600694596</v>
      </c>
      <c r="P99">
        <v>1000</v>
      </c>
      <c r="Q99">
        <v>11.584293001849799</v>
      </c>
      <c r="R99">
        <v>89.869931942853697</v>
      </c>
      <c r="S99">
        <v>5.6267734153870701E-2</v>
      </c>
      <c r="T99">
        <f t="shared" si="4"/>
        <v>1.2349854256645719E-2</v>
      </c>
      <c r="U99">
        <f t="shared" si="5"/>
        <v>0.10973520994743924</v>
      </c>
      <c r="V99">
        <v>1</v>
      </c>
    </row>
    <row r="100" spans="1:22" x14ac:dyDescent="0.4">
      <c r="A100">
        <v>99</v>
      </c>
      <c r="B100" t="s">
        <v>17</v>
      </c>
      <c r="C100" t="s">
        <v>18</v>
      </c>
      <c r="D100" t="s">
        <v>20</v>
      </c>
      <c r="E100">
        <v>28.8</v>
      </c>
      <c r="F100">
        <v>0</v>
      </c>
      <c r="G100">
        <v>82.6</v>
      </c>
      <c r="H100">
        <v>1.2490000000000001</v>
      </c>
      <c r="I100">
        <v>40</v>
      </c>
      <c r="J100">
        <v>76</v>
      </c>
      <c r="K100">
        <v>25.078515514888199</v>
      </c>
      <c r="L100">
        <f t="shared" si="3"/>
        <v>78.921484485111804</v>
      </c>
      <c r="M100">
        <v>58.958253600383998</v>
      </c>
      <c r="N100">
        <v>24.06</v>
      </c>
      <c r="O100">
        <v>9834.8520877606898</v>
      </c>
      <c r="P100">
        <v>1000</v>
      </c>
      <c r="Q100">
        <v>5.96630353276778</v>
      </c>
      <c r="R100">
        <v>54.759589849721799</v>
      </c>
      <c r="S100">
        <v>0.45157272567308698</v>
      </c>
      <c r="T100">
        <f t="shared" si="4"/>
        <v>7.3584269568366641E-3</v>
      </c>
      <c r="U100">
        <f t="shared" si="5"/>
        <v>7.2369040719079611E-2</v>
      </c>
      <c r="V100">
        <v>1</v>
      </c>
    </row>
    <row r="101" spans="1:22" x14ac:dyDescent="0.4">
      <c r="A101">
        <v>100</v>
      </c>
      <c r="B101" t="s">
        <v>17</v>
      </c>
      <c r="C101" t="s">
        <v>18</v>
      </c>
      <c r="D101" t="s">
        <v>20</v>
      </c>
      <c r="E101">
        <v>29.1</v>
      </c>
      <c r="F101">
        <v>0</v>
      </c>
      <c r="G101">
        <v>89.1</v>
      </c>
      <c r="H101">
        <v>1.337</v>
      </c>
      <c r="I101">
        <v>70</v>
      </c>
      <c r="J101">
        <v>76</v>
      </c>
      <c r="K101">
        <v>23.5169683730246</v>
      </c>
      <c r="L101">
        <f t="shared" si="3"/>
        <v>80.483031626975404</v>
      </c>
      <c r="M101">
        <v>61.689111381036</v>
      </c>
      <c r="N101">
        <v>24.06</v>
      </c>
      <c r="O101">
        <v>8508.2957619876506</v>
      </c>
      <c r="P101">
        <v>1000</v>
      </c>
      <c r="Q101">
        <v>0.474680749308584</v>
      </c>
      <c r="R101">
        <v>44.260109591302403</v>
      </c>
      <c r="S101">
        <v>0.45465473427312297</v>
      </c>
      <c r="T101">
        <f t="shared" si="4"/>
        <v>7.3039309901631808E-3</v>
      </c>
      <c r="U101">
        <f t="shared" si="5"/>
        <v>6.2144005089455653E-2</v>
      </c>
      <c r="V101">
        <v>1</v>
      </c>
    </row>
    <row r="102" spans="1:22" x14ac:dyDescent="0.4">
      <c r="A102">
        <v>101</v>
      </c>
      <c r="B102" t="s">
        <v>17</v>
      </c>
      <c r="C102" t="s">
        <v>18</v>
      </c>
      <c r="D102" t="s">
        <v>21</v>
      </c>
      <c r="E102">
        <v>27.7</v>
      </c>
      <c r="F102">
        <v>13</v>
      </c>
      <c r="G102">
        <v>65.5</v>
      </c>
      <c r="H102">
        <v>0.94899999999999995</v>
      </c>
      <c r="I102">
        <v>60</v>
      </c>
      <c r="J102">
        <v>75</v>
      </c>
      <c r="K102">
        <v>24.256880256067099</v>
      </c>
      <c r="L102">
        <f t="shared" si="3"/>
        <v>80.743119743932908</v>
      </c>
      <c r="M102">
        <v>50.9173108393719</v>
      </c>
      <c r="N102">
        <v>24.06</v>
      </c>
      <c r="O102">
        <v>9805.8362959827791</v>
      </c>
      <c r="P102">
        <v>1000</v>
      </c>
      <c r="Q102">
        <v>2.4703853091762</v>
      </c>
      <c r="R102">
        <v>5.26295685018016</v>
      </c>
      <c r="S102">
        <v>0.24096444662052799</v>
      </c>
      <c r="T102">
        <f t="shared" si="4"/>
        <v>1.2967485631268169E-2</v>
      </c>
      <c r="U102">
        <f t="shared" si="5"/>
        <v>0.12715704127072458</v>
      </c>
      <c r="V102">
        <v>1</v>
      </c>
    </row>
    <row r="103" spans="1:22" x14ac:dyDescent="0.4">
      <c r="A103">
        <v>102</v>
      </c>
      <c r="B103" t="s">
        <v>17</v>
      </c>
      <c r="C103" t="s">
        <v>18</v>
      </c>
      <c r="D103" t="s">
        <v>21</v>
      </c>
      <c r="E103">
        <v>29.6</v>
      </c>
      <c r="F103">
        <v>1</v>
      </c>
      <c r="G103">
        <v>70.599999999999994</v>
      </c>
      <c r="H103">
        <v>1.238</v>
      </c>
      <c r="I103">
        <v>70</v>
      </c>
      <c r="J103">
        <v>74</v>
      </c>
      <c r="K103">
        <v>26.266534441398399</v>
      </c>
      <c r="L103">
        <f t="shared" si="3"/>
        <v>79.733465558601608</v>
      </c>
      <c r="M103">
        <v>58.233153714559997</v>
      </c>
      <c r="N103">
        <v>24.06</v>
      </c>
      <c r="O103">
        <v>4664.16731063524</v>
      </c>
      <c r="P103">
        <v>1000</v>
      </c>
      <c r="Q103">
        <v>0.99690415164224699</v>
      </c>
      <c r="R103">
        <v>53.421465667798003</v>
      </c>
      <c r="S103">
        <v>0.45688199317850298</v>
      </c>
      <c r="T103">
        <f t="shared" si="4"/>
        <v>1.6567364228798204E-2</v>
      </c>
      <c r="U103">
        <f t="shared" si="5"/>
        <v>7.727295865934819E-2</v>
      </c>
      <c r="V103">
        <v>1</v>
      </c>
    </row>
    <row r="104" spans="1:22" x14ac:dyDescent="0.4">
      <c r="A104">
        <v>103</v>
      </c>
      <c r="B104" t="s">
        <v>17</v>
      </c>
      <c r="C104" t="s">
        <v>18</v>
      </c>
      <c r="D104" t="s">
        <v>21</v>
      </c>
      <c r="E104">
        <v>28.3</v>
      </c>
      <c r="F104">
        <v>3.5</v>
      </c>
      <c r="G104">
        <v>49.3</v>
      </c>
      <c r="H104">
        <v>1.109</v>
      </c>
      <c r="I104">
        <v>66</v>
      </c>
      <c r="J104">
        <v>74</v>
      </c>
      <c r="K104">
        <v>24.3331331112166</v>
      </c>
      <c r="L104">
        <f t="shared" si="3"/>
        <v>81.666866888783403</v>
      </c>
      <c r="M104">
        <v>54.134532734272</v>
      </c>
      <c r="N104">
        <v>24.06</v>
      </c>
      <c r="O104">
        <v>4391.8356061144204</v>
      </c>
      <c r="P104">
        <v>1000</v>
      </c>
      <c r="Q104">
        <v>3.9457963921147399</v>
      </c>
      <c r="R104">
        <v>79.871262380287007</v>
      </c>
      <c r="S104">
        <v>9.0195287812637304E-2</v>
      </c>
      <c r="T104">
        <f t="shared" si="4"/>
        <v>2.1996991067065371E-2</v>
      </c>
      <c r="U104">
        <f t="shared" si="5"/>
        <v>9.6607168595718537E-2</v>
      </c>
      <c r="V104">
        <v>1</v>
      </c>
    </row>
    <row r="105" spans="1:22" x14ac:dyDescent="0.4">
      <c r="A105">
        <v>104</v>
      </c>
      <c r="B105" t="s">
        <v>17</v>
      </c>
      <c r="C105" t="s">
        <v>18</v>
      </c>
      <c r="D105" t="s">
        <v>21</v>
      </c>
      <c r="E105">
        <v>28.2</v>
      </c>
      <c r="F105">
        <v>4</v>
      </c>
      <c r="G105">
        <v>52.6</v>
      </c>
      <c r="H105">
        <v>1.1830000000000001</v>
      </c>
      <c r="I105">
        <v>78</v>
      </c>
      <c r="J105">
        <v>73</v>
      </c>
      <c r="K105">
        <v>23.8711111797972</v>
      </c>
      <c r="L105">
        <f t="shared" si="3"/>
        <v>83.128888820202803</v>
      </c>
      <c r="M105">
        <v>56.483926590191999</v>
      </c>
      <c r="N105">
        <v>24.06</v>
      </c>
      <c r="O105">
        <v>4466.6251797895702</v>
      </c>
      <c r="P105">
        <v>1000</v>
      </c>
      <c r="Q105">
        <v>1.1657936982532899</v>
      </c>
      <c r="R105">
        <v>72.890647513098003</v>
      </c>
      <c r="S105">
        <v>0.220206125530684</v>
      </c>
      <c r="T105">
        <f t="shared" si="4"/>
        <v>1.8349604081342789E-2</v>
      </c>
      <c r="U105">
        <f t="shared" si="5"/>
        <v>8.1960803628895157E-2</v>
      </c>
      <c r="V105">
        <v>1</v>
      </c>
    </row>
    <row r="106" spans="1:22" x14ac:dyDescent="0.4">
      <c r="A106">
        <v>105</v>
      </c>
      <c r="B106" t="s">
        <v>17</v>
      </c>
      <c r="C106" t="s">
        <v>18</v>
      </c>
      <c r="D106" t="s">
        <v>21</v>
      </c>
      <c r="E106">
        <v>27.4</v>
      </c>
      <c r="F106">
        <v>11.5</v>
      </c>
      <c r="G106">
        <v>31.2</v>
      </c>
      <c r="H106">
        <v>0.67800000000000005</v>
      </c>
      <c r="I106">
        <v>84</v>
      </c>
      <c r="J106">
        <v>73</v>
      </c>
      <c r="K106">
        <v>23.397750665710198</v>
      </c>
      <c r="L106">
        <f t="shared" si="3"/>
        <v>83.602249334289809</v>
      </c>
      <c r="M106">
        <v>43.613591411919998</v>
      </c>
      <c r="N106">
        <v>24.06</v>
      </c>
      <c r="O106">
        <v>4389.1633647360404</v>
      </c>
      <c r="P106">
        <v>1000</v>
      </c>
      <c r="Q106">
        <v>9.4482740096175597</v>
      </c>
      <c r="R106">
        <v>79.499818102984307</v>
      </c>
      <c r="S106">
        <v>0.22022239347577799</v>
      </c>
      <c r="T106">
        <f t="shared" si="4"/>
        <v>6.1260052325900316E-2</v>
      </c>
      <c r="U106">
        <f t="shared" si="5"/>
        <v>0.26888037739065457</v>
      </c>
      <c r="V106">
        <v>1</v>
      </c>
    </row>
    <row r="107" spans="1:22" x14ac:dyDescent="0.4">
      <c r="A107">
        <v>106</v>
      </c>
      <c r="B107" t="s">
        <v>17</v>
      </c>
      <c r="C107" t="s">
        <v>18</v>
      </c>
      <c r="D107" t="s">
        <v>22</v>
      </c>
      <c r="E107">
        <v>26.7</v>
      </c>
      <c r="F107">
        <v>29</v>
      </c>
      <c r="G107">
        <v>0</v>
      </c>
      <c r="H107">
        <v>0.36099999999999999</v>
      </c>
      <c r="I107">
        <v>100</v>
      </c>
      <c r="J107">
        <v>73</v>
      </c>
      <c r="K107">
        <v>23.7600853751686</v>
      </c>
      <c r="L107">
        <f t="shared" si="3"/>
        <v>83.2399146248314</v>
      </c>
      <c r="M107">
        <v>34.466766188580003</v>
      </c>
      <c r="N107">
        <v>24.06</v>
      </c>
      <c r="O107">
        <v>4673.5011425707698</v>
      </c>
      <c r="P107">
        <v>1000</v>
      </c>
      <c r="Q107">
        <v>4.30280539359706</v>
      </c>
      <c r="R107">
        <v>85.554297989715494</v>
      </c>
      <c r="S107">
        <v>0.18035314679526801</v>
      </c>
      <c r="T107">
        <f t="shared" si="4"/>
        <v>0.28134967300258318</v>
      </c>
      <c r="U107">
        <f t="shared" si="5"/>
        <v>1.3148880182394849</v>
      </c>
      <c r="V107">
        <v>1</v>
      </c>
    </row>
    <row r="108" spans="1:22" x14ac:dyDescent="0.4">
      <c r="A108">
        <v>107</v>
      </c>
      <c r="B108" t="s">
        <v>17</v>
      </c>
      <c r="C108" t="s">
        <v>18</v>
      </c>
      <c r="D108" t="s">
        <v>22</v>
      </c>
      <c r="E108">
        <v>27.6</v>
      </c>
      <c r="F108">
        <v>25.5</v>
      </c>
      <c r="G108">
        <v>0</v>
      </c>
      <c r="H108">
        <v>0.33700000000000002</v>
      </c>
      <c r="I108">
        <v>100</v>
      </c>
      <c r="J108">
        <v>72</v>
      </c>
      <c r="K108">
        <v>24.411934614318699</v>
      </c>
      <c r="L108">
        <f t="shared" si="3"/>
        <v>83.588065385681304</v>
      </c>
      <c r="M108">
        <v>34.707382507296003</v>
      </c>
      <c r="N108">
        <v>24.06</v>
      </c>
      <c r="O108">
        <v>4659.1656998891203</v>
      </c>
      <c r="P108">
        <v>1000</v>
      </c>
      <c r="Q108">
        <v>9.6718557249568402</v>
      </c>
      <c r="R108">
        <v>44.481687163885098</v>
      </c>
      <c r="S108">
        <v>0.16760804625260001</v>
      </c>
      <c r="T108">
        <f t="shared" si="4"/>
        <v>0.34557926976587783</v>
      </c>
      <c r="U108">
        <f t="shared" si="5"/>
        <v>1.6101110802859073</v>
      </c>
      <c r="V108">
        <v>1</v>
      </c>
    </row>
    <row r="109" spans="1:22" x14ac:dyDescent="0.4">
      <c r="A109">
        <v>108</v>
      </c>
      <c r="B109" t="s">
        <v>17</v>
      </c>
      <c r="C109" t="s">
        <v>18</v>
      </c>
      <c r="D109" t="s">
        <v>20</v>
      </c>
      <c r="E109">
        <v>27.8</v>
      </c>
      <c r="F109">
        <v>0.5</v>
      </c>
      <c r="G109">
        <v>15.3</v>
      </c>
      <c r="H109">
        <v>0.65900000000000003</v>
      </c>
      <c r="I109">
        <v>80</v>
      </c>
      <c r="J109">
        <v>72</v>
      </c>
      <c r="K109">
        <v>25.095358342179999</v>
      </c>
      <c r="L109">
        <f t="shared" si="3"/>
        <v>82.904641657820008</v>
      </c>
      <c r="M109">
        <v>43.807117206824003</v>
      </c>
      <c r="N109">
        <v>24.06</v>
      </c>
      <c r="O109">
        <v>2546.43742571654</v>
      </c>
      <c r="P109">
        <v>1000</v>
      </c>
      <c r="Q109">
        <v>27.951648567414502</v>
      </c>
      <c r="R109">
        <v>70.134194218700202</v>
      </c>
      <c r="S109">
        <v>0.49004309158676601</v>
      </c>
      <c r="T109">
        <f t="shared" si="4"/>
        <v>0.1102957852604436</v>
      </c>
      <c r="U109">
        <f t="shared" si="5"/>
        <v>0.28086131548598836</v>
      </c>
      <c r="V109">
        <v>1</v>
      </c>
    </row>
    <row r="110" spans="1:22" x14ac:dyDescent="0.4">
      <c r="A110">
        <v>109</v>
      </c>
      <c r="B110" t="s">
        <v>17</v>
      </c>
      <c r="C110" t="s">
        <v>18</v>
      </c>
      <c r="D110" t="s">
        <v>21</v>
      </c>
      <c r="E110">
        <v>26.1</v>
      </c>
      <c r="F110">
        <v>194</v>
      </c>
      <c r="G110">
        <v>29</v>
      </c>
      <c r="H110">
        <v>0.59699999999999998</v>
      </c>
      <c r="I110">
        <v>86</v>
      </c>
      <c r="J110">
        <v>72</v>
      </c>
      <c r="K110">
        <v>24.340162129456701</v>
      </c>
      <c r="L110">
        <f t="shared" si="3"/>
        <v>83.659837870543299</v>
      </c>
      <c r="M110">
        <v>40.002872135327998</v>
      </c>
      <c r="N110">
        <v>24.06</v>
      </c>
      <c r="O110">
        <v>2844.0658740666099</v>
      </c>
      <c r="P110">
        <v>1000</v>
      </c>
      <c r="Q110">
        <v>6.4676581423169903</v>
      </c>
      <c r="R110">
        <v>21.591619280959101</v>
      </c>
      <c r="S110">
        <v>0.34224066507626999</v>
      </c>
      <c r="T110">
        <f t="shared" si="4"/>
        <v>0.12912542733972529</v>
      </c>
      <c r="U110">
        <f t="shared" si="5"/>
        <v>0.36724122137118037</v>
      </c>
      <c r="V110">
        <v>1</v>
      </c>
    </row>
    <row r="111" spans="1:22" x14ac:dyDescent="0.4">
      <c r="A111">
        <v>110</v>
      </c>
      <c r="B111" t="s">
        <v>17</v>
      </c>
      <c r="C111" t="s">
        <v>18</v>
      </c>
      <c r="D111" t="s">
        <v>23</v>
      </c>
      <c r="E111">
        <v>25.9</v>
      </c>
      <c r="F111">
        <v>0.5</v>
      </c>
      <c r="G111">
        <v>0</v>
      </c>
      <c r="H111">
        <v>0.498</v>
      </c>
      <c r="I111">
        <v>98</v>
      </c>
      <c r="J111">
        <v>71</v>
      </c>
      <c r="K111">
        <v>24.682251821047</v>
      </c>
      <c r="L111">
        <f t="shared" si="3"/>
        <v>84.317748178952996</v>
      </c>
      <c r="M111">
        <v>37.197429913527998</v>
      </c>
      <c r="N111">
        <v>24.06</v>
      </c>
      <c r="O111">
        <v>1188.38846199319</v>
      </c>
      <c r="P111">
        <v>1000</v>
      </c>
      <c r="Q111">
        <v>42.610265666663501</v>
      </c>
      <c r="R111">
        <v>70.487485720555</v>
      </c>
      <c r="S111">
        <v>0.12926622239660601</v>
      </c>
      <c r="T111">
        <f t="shared" si="4"/>
        <v>0.48017154888656199</v>
      </c>
      <c r="U111">
        <f t="shared" si="5"/>
        <v>0.57063032847418926</v>
      </c>
      <c r="V111">
        <v>1</v>
      </c>
    </row>
    <row r="112" spans="1:22" x14ac:dyDescent="0.4">
      <c r="A112">
        <v>111</v>
      </c>
      <c r="B112" t="s">
        <v>17</v>
      </c>
      <c r="C112" t="s">
        <v>18</v>
      </c>
      <c r="D112" t="s">
        <v>22</v>
      </c>
      <c r="E112">
        <v>25.4</v>
      </c>
      <c r="F112">
        <v>14</v>
      </c>
      <c r="G112">
        <v>4</v>
      </c>
      <c r="H112">
        <v>0.44600000000000001</v>
      </c>
      <c r="I112">
        <v>96</v>
      </c>
      <c r="J112">
        <v>71</v>
      </c>
      <c r="K112">
        <v>24.1041808334022</v>
      </c>
      <c r="L112">
        <f t="shared" si="3"/>
        <v>84.895819166597803</v>
      </c>
      <c r="M112">
        <v>35.615611728272</v>
      </c>
      <c r="N112">
        <v>24.06</v>
      </c>
      <c r="O112">
        <v>2422.8847727101102</v>
      </c>
      <c r="P112">
        <v>1000</v>
      </c>
      <c r="Q112">
        <v>4.8035787774571199</v>
      </c>
      <c r="R112">
        <v>83.178358296442994</v>
      </c>
      <c r="S112">
        <v>0.35839770092983803</v>
      </c>
      <c r="T112">
        <f t="shared" si="4"/>
        <v>0.29984859961088522</v>
      </c>
      <c r="U112">
        <f t="shared" si="5"/>
        <v>0.72649860611566441</v>
      </c>
      <c r="V112">
        <v>1</v>
      </c>
    </row>
    <row r="113" spans="1:22" x14ac:dyDescent="0.4">
      <c r="A113">
        <v>112</v>
      </c>
      <c r="B113" t="s">
        <v>17</v>
      </c>
      <c r="C113" t="s">
        <v>18</v>
      </c>
      <c r="D113" t="s">
        <v>20</v>
      </c>
      <c r="E113">
        <v>25.5</v>
      </c>
      <c r="F113">
        <v>0</v>
      </c>
      <c r="G113">
        <v>51</v>
      </c>
      <c r="H113">
        <v>1.119</v>
      </c>
      <c r="I113">
        <v>74</v>
      </c>
      <c r="J113">
        <v>70</v>
      </c>
      <c r="K113">
        <v>25.376687749183301</v>
      </c>
      <c r="L113">
        <f t="shared" si="3"/>
        <v>84.623312250816696</v>
      </c>
      <c r="M113">
        <v>51.175102000259997</v>
      </c>
      <c r="N113">
        <v>24.06</v>
      </c>
      <c r="O113">
        <v>1769.3033556780499</v>
      </c>
      <c r="P113">
        <v>1000</v>
      </c>
      <c r="Q113">
        <v>15.484376108363</v>
      </c>
      <c r="R113">
        <v>18.1951577730417</v>
      </c>
      <c r="S113">
        <v>0.13955003932194401</v>
      </c>
      <c r="T113">
        <f t="shared" si="4"/>
        <v>5.4486130553756298E-2</v>
      </c>
      <c r="U113">
        <f t="shared" si="5"/>
        <v>9.6402493626673358E-2</v>
      </c>
      <c r="V113">
        <v>1</v>
      </c>
    </row>
    <row r="114" spans="1:22" x14ac:dyDescent="0.4">
      <c r="A114">
        <v>113</v>
      </c>
      <c r="B114" t="s">
        <v>17</v>
      </c>
      <c r="C114" t="s">
        <v>18</v>
      </c>
      <c r="D114" t="s">
        <v>19</v>
      </c>
      <c r="E114">
        <v>25.8</v>
      </c>
      <c r="F114">
        <v>0</v>
      </c>
      <c r="G114">
        <v>95.8</v>
      </c>
      <c r="H114">
        <v>1.397</v>
      </c>
      <c r="I114">
        <v>42</v>
      </c>
      <c r="J114">
        <v>70</v>
      </c>
      <c r="K114">
        <v>26.571881805384699</v>
      </c>
      <c r="L114">
        <f t="shared" si="3"/>
        <v>83.428118194615308</v>
      </c>
      <c r="M114">
        <v>57.728753862456003</v>
      </c>
      <c r="N114">
        <v>24.06</v>
      </c>
      <c r="O114">
        <v>1124.8571914538099</v>
      </c>
      <c r="P114">
        <v>1000</v>
      </c>
      <c r="Q114">
        <v>1.15543323422359</v>
      </c>
      <c r="R114">
        <v>49.251148423205699</v>
      </c>
      <c r="S114">
        <v>0.111080738609726</v>
      </c>
      <c r="T114">
        <f t="shared" si="4"/>
        <v>5.405978830900602E-2</v>
      </c>
      <c r="U114">
        <f t="shared" si="5"/>
        <v>6.0809541647856014E-2</v>
      </c>
      <c r="V114">
        <v>1</v>
      </c>
    </row>
    <row r="115" spans="1:22" x14ac:dyDescent="0.4">
      <c r="A115">
        <v>114</v>
      </c>
      <c r="B115" t="s">
        <v>17</v>
      </c>
      <c r="C115" t="s">
        <v>18</v>
      </c>
      <c r="D115" t="s">
        <v>24</v>
      </c>
      <c r="E115">
        <v>26.2</v>
      </c>
      <c r="F115">
        <v>0</v>
      </c>
      <c r="G115">
        <v>82.9</v>
      </c>
      <c r="H115">
        <v>1.3340000000000001</v>
      </c>
      <c r="I115">
        <v>34</v>
      </c>
      <c r="J115">
        <v>70</v>
      </c>
      <c r="K115">
        <v>26.2811922047655</v>
      </c>
      <c r="L115">
        <f t="shared" si="3"/>
        <v>83.718807795234497</v>
      </c>
      <c r="M115">
        <v>57.8797501671039</v>
      </c>
      <c r="N115">
        <v>24.06</v>
      </c>
      <c r="O115">
        <v>123.86193943835001</v>
      </c>
      <c r="P115">
        <v>1000</v>
      </c>
      <c r="Q115">
        <v>2.6373189771244299</v>
      </c>
      <c r="R115">
        <v>63.423877584391697</v>
      </c>
      <c r="S115">
        <v>8.4968267309546305E-2</v>
      </c>
      <c r="T115">
        <f t="shared" si="4"/>
        <v>0.51851907062766656</v>
      </c>
      <c r="U115">
        <f t="shared" si="5"/>
        <v>6.4224777723713572E-2</v>
      </c>
      <c r="V115">
        <v>1</v>
      </c>
    </row>
    <row r="116" spans="1:22" x14ac:dyDescent="0.4">
      <c r="A116">
        <v>115</v>
      </c>
      <c r="B116" t="s">
        <v>17</v>
      </c>
      <c r="C116" t="s">
        <v>18</v>
      </c>
      <c r="D116" t="s">
        <v>25</v>
      </c>
      <c r="E116">
        <v>27.1</v>
      </c>
      <c r="F116">
        <v>0</v>
      </c>
      <c r="G116">
        <v>63.6</v>
      </c>
      <c r="H116">
        <v>1.0880000000000001</v>
      </c>
      <c r="I116">
        <v>34</v>
      </c>
      <c r="J116">
        <v>69</v>
      </c>
      <c r="K116">
        <v>23.600149593299399</v>
      </c>
      <c r="L116">
        <f t="shared" si="3"/>
        <v>87.399850406700608</v>
      </c>
      <c r="M116">
        <v>53.567621547519998</v>
      </c>
      <c r="N116">
        <v>24.06</v>
      </c>
      <c r="O116">
        <v>9018.8578556324101</v>
      </c>
      <c r="P116">
        <v>1000</v>
      </c>
      <c r="Q116">
        <v>2.73062810021406</v>
      </c>
      <c r="R116">
        <v>95.714952066961303</v>
      </c>
      <c r="S116">
        <v>0.35949581208842402</v>
      </c>
      <c r="T116">
        <f t="shared" si="4"/>
        <v>1.0630033487232184E-2</v>
      </c>
      <c r="U116">
        <f t="shared" si="5"/>
        <v>9.5870761021959586E-2</v>
      </c>
      <c r="V116">
        <v>1</v>
      </c>
    </row>
    <row r="117" spans="1:22" x14ac:dyDescent="0.4">
      <c r="A117">
        <v>116</v>
      </c>
      <c r="B117" t="s">
        <v>17</v>
      </c>
      <c r="C117" t="s">
        <v>18</v>
      </c>
      <c r="D117" t="s">
        <v>25</v>
      </c>
      <c r="E117">
        <v>27.2</v>
      </c>
      <c r="F117">
        <v>0</v>
      </c>
      <c r="G117">
        <v>59.7</v>
      </c>
      <c r="H117">
        <v>1.0760000000000001</v>
      </c>
      <c r="I117">
        <v>34</v>
      </c>
      <c r="J117">
        <v>69</v>
      </c>
      <c r="K117">
        <v>25.357616846850402</v>
      </c>
      <c r="L117">
        <f t="shared" si="3"/>
        <v>85.642383153149595</v>
      </c>
      <c r="M117">
        <v>53.304846123007998</v>
      </c>
      <c r="N117">
        <v>24.06</v>
      </c>
      <c r="O117">
        <v>8057.2862212475402</v>
      </c>
      <c r="P117">
        <v>1000</v>
      </c>
      <c r="Q117">
        <v>0.44797189201408599</v>
      </c>
      <c r="R117">
        <v>48.1928893241056</v>
      </c>
      <c r="S117">
        <v>3.5128836751647401E-2</v>
      </c>
      <c r="T117">
        <f t="shared" si="4"/>
        <v>1.2216246073594762E-2</v>
      </c>
      <c r="U117">
        <f t="shared" si="5"/>
        <v>9.8429791164144464E-2</v>
      </c>
      <c r="V117">
        <v>1</v>
      </c>
    </row>
    <row r="118" spans="1:22" x14ac:dyDescent="0.4">
      <c r="A118">
        <v>117</v>
      </c>
      <c r="B118" t="s">
        <v>17</v>
      </c>
      <c r="C118" t="s">
        <v>18</v>
      </c>
      <c r="D118" t="s">
        <v>20</v>
      </c>
      <c r="E118">
        <v>27.7</v>
      </c>
      <c r="F118">
        <v>0</v>
      </c>
      <c r="G118">
        <v>62.4</v>
      </c>
      <c r="H118">
        <v>1.0629999999999999</v>
      </c>
      <c r="I118">
        <v>82</v>
      </c>
      <c r="J118">
        <v>68</v>
      </c>
      <c r="K118">
        <v>26.137185105981501</v>
      </c>
      <c r="L118">
        <f t="shared" si="3"/>
        <v>85.862814894018499</v>
      </c>
      <c r="M118">
        <v>53.935358459116003</v>
      </c>
      <c r="N118">
        <v>24.06</v>
      </c>
      <c r="O118">
        <v>7538.7748352648096</v>
      </c>
      <c r="P118">
        <v>1000</v>
      </c>
      <c r="Q118">
        <v>21.9429266151121</v>
      </c>
      <c r="R118">
        <v>6.0781828504545103</v>
      </c>
      <c r="S118">
        <v>0.36032366177081998</v>
      </c>
      <c r="T118">
        <f t="shared" si="4"/>
        <v>1.3143474200476964E-2</v>
      </c>
      <c r="U118">
        <f t="shared" si="5"/>
        <v>9.9085692550507989E-2</v>
      </c>
      <c r="V118">
        <v>1</v>
      </c>
    </row>
    <row r="119" spans="1:22" x14ac:dyDescent="0.4">
      <c r="A119">
        <v>118</v>
      </c>
      <c r="B119" t="s">
        <v>17</v>
      </c>
      <c r="C119" t="s">
        <v>18</v>
      </c>
      <c r="D119" t="s">
        <v>26</v>
      </c>
      <c r="E119">
        <v>27</v>
      </c>
      <c r="F119">
        <v>3</v>
      </c>
      <c r="G119">
        <v>66.8</v>
      </c>
      <c r="H119">
        <v>1.006</v>
      </c>
      <c r="I119">
        <v>36</v>
      </c>
      <c r="J119">
        <v>67</v>
      </c>
      <c r="K119">
        <v>26.419877955512199</v>
      </c>
      <c r="L119">
        <f t="shared" si="3"/>
        <v>86.580122044487808</v>
      </c>
      <c r="M119">
        <v>51.32447869368</v>
      </c>
      <c r="N119">
        <v>24.06</v>
      </c>
      <c r="O119">
        <v>1211.0849754405999</v>
      </c>
      <c r="P119">
        <v>1000</v>
      </c>
      <c r="Q119">
        <v>23.0500511104037</v>
      </c>
      <c r="R119">
        <v>31.0174948800015</v>
      </c>
      <c r="S119">
        <v>0.31615545991698102</v>
      </c>
      <c r="T119">
        <f t="shared" si="4"/>
        <v>9.4020711370215351E-2</v>
      </c>
      <c r="U119">
        <f t="shared" si="5"/>
        <v>0.11386707092070501</v>
      </c>
      <c r="V119">
        <v>1</v>
      </c>
    </row>
    <row r="120" spans="1:22" x14ac:dyDescent="0.4">
      <c r="A120">
        <v>119</v>
      </c>
      <c r="B120" t="s">
        <v>17</v>
      </c>
      <c r="C120" t="s">
        <v>18</v>
      </c>
      <c r="D120" t="s">
        <v>25</v>
      </c>
      <c r="E120">
        <v>27.8</v>
      </c>
      <c r="F120">
        <v>0</v>
      </c>
      <c r="G120">
        <v>86.8</v>
      </c>
      <c r="H120">
        <v>1.302</v>
      </c>
      <c r="I120">
        <v>10</v>
      </c>
      <c r="J120">
        <v>67</v>
      </c>
      <c r="K120">
        <v>24.720949004245401</v>
      </c>
      <c r="L120">
        <f t="shared" si="3"/>
        <v>88.279050995754602</v>
      </c>
      <c r="M120">
        <v>59.004098059904003</v>
      </c>
      <c r="N120">
        <v>24.06</v>
      </c>
      <c r="O120">
        <v>1797.12845290584</v>
      </c>
      <c r="P120">
        <v>1000</v>
      </c>
      <c r="Q120">
        <v>2.6802357020143299</v>
      </c>
      <c r="R120">
        <v>91.971038750783507</v>
      </c>
      <c r="S120">
        <v>0.42717734267096702</v>
      </c>
      <c r="T120">
        <f t="shared" si="4"/>
        <v>3.7222539481849087E-2</v>
      </c>
      <c r="U120">
        <f t="shared" si="5"/>
        <v>6.6893684792241989E-2</v>
      </c>
      <c r="V120">
        <v>1</v>
      </c>
    </row>
    <row r="121" spans="1:22" x14ac:dyDescent="0.4">
      <c r="A121">
        <v>120</v>
      </c>
      <c r="B121" t="s">
        <v>17</v>
      </c>
      <c r="C121" t="s">
        <v>18</v>
      </c>
      <c r="D121" t="s">
        <v>20</v>
      </c>
      <c r="E121">
        <v>27.8</v>
      </c>
      <c r="F121">
        <v>0</v>
      </c>
      <c r="G121">
        <v>46.4</v>
      </c>
      <c r="H121">
        <v>0.88900000000000001</v>
      </c>
      <c r="I121">
        <v>42</v>
      </c>
      <c r="J121">
        <v>66</v>
      </c>
      <c r="K121">
        <v>26.916640738266</v>
      </c>
      <c r="L121">
        <f t="shared" si="3"/>
        <v>87.083359261734003</v>
      </c>
      <c r="M121">
        <v>49.681615500079999</v>
      </c>
      <c r="N121">
        <v>24.06</v>
      </c>
      <c r="O121">
        <v>9440.0878621153297</v>
      </c>
      <c r="P121">
        <v>1000</v>
      </c>
      <c r="Q121">
        <v>3.5337416643008699</v>
      </c>
      <c r="R121">
        <v>80.160178088414398</v>
      </c>
      <c r="S121">
        <v>0.19550098112122</v>
      </c>
      <c r="T121">
        <f t="shared" si="4"/>
        <v>1.5369942318139106E-2</v>
      </c>
      <c r="U121">
        <f t="shared" si="5"/>
        <v>0.14509360591887774</v>
      </c>
      <c r="V121">
        <v>1</v>
      </c>
    </row>
    <row r="122" spans="1:22" x14ac:dyDescent="0.4">
      <c r="A122">
        <v>121</v>
      </c>
      <c r="B122" t="s">
        <v>17</v>
      </c>
      <c r="C122" t="s">
        <v>18</v>
      </c>
      <c r="D122" t="s">
        <v>20</v>
      </c>
      <c r="E122">
        <v>27.6</v>
      </c>
      <c r="F122">
        <v>0</v>
      </c>
      <c r="G122">
        <v>47.3</v>
      </c>
      <c r="H122">
        <v>0.84799999999999998</v>
      </c>
      <c r="I122">
        <v>52</v>
      </c>
      <c r="J122">
        <v>66</v>
      </c>
      <c r="K122">
        <v>24.946851990474599</v>
      </c>
      <c r="L122">
        <f t="shared" si="3"/>
        <v>89.053148009525401</v>
      </c>
      <c r="M122">
        <v>48.402944555520001</v>
      </c>
      <c r="N122">
        <v>24.06</v>
      </c>
      <c r="O122">
        <v>4465.7163174917696</v>
      </c>
      <c r="P122">
        <v>1000</v>
      </c>
      <c r="Q122">
        <v>6.4599212367960899</v>
      </c>
      <c r="R122">
        <v>95.314831677602598</v>
      </c>
      <c r="S122">
        <v>7.9069747908747906E-2</v>
      </c>
      <c r="T122">
        <f t="shared" si="4"/>
        <v>3.6068830508500259E-2</v>
      </c>
      <c r="U122">
        <f t="shared" si="5"/>
        <v>0.16107316495465457</v>
      </c>
      <c r="V122">
        <v>1</v>
      </c>
    </row>
    <row r="123" spans="1:22" x14ac:dyDescent="0.4">
      <c r="A123">
        <v>122</v>
      </c>
      <c r="B123" t="s">
        <v>17</v>
      </c>
      <c r="C123" t="s">
        <v>18</v>
      </c>
      <c r="D123" t="s">
        <v>25</v>
      </c>
      <c r="E123">
        <v>29</v>
      </c>
      <c r="F123">
        <v>0</v>
      </c>
      <c r="G123">
        <v>93.2</v>
      </c>
      <c r="H123">
        <v>1.3129999999999999</v>
      </c>
      <c r="I123">
        <v>24</v>
      </c>
      <c r="J123">
        <v>65</v>
      </c>
      <c r="K123">
        <v>26.562091827498602</v>
      </c>
      <c r="L123">
        <f t="shared" si="3"/>
        <v>88.437908172501395</v>
      </c>
      <c r="M123">
        <v>60.518406389600003</v>
      </c>
      <c r="N123">
        <v>24.06</v>
      </c>
      <c r="O123">
        <v>1260.5613526720999</v>
      </c>
      <c r="P123">
        <v>1000</v>
      </c>
      <c r="Q123">
        <v>26.204222374752199</v>
      </c>
      <c r="R123">
        <v>36.070629359053697</v>
      </c>
      <c r="S123">
        <v>7.39945760297986E-2</v>
      </c>
      <c r="T123">
        <f t="shared" si="4"/>
        <v>5.205203774502011E-2</v>
      </c>
      <c r="U123">
        <f t="shared" si="5"/>
        <v>6.5614787109201753E-2</v>
      </c>
      <c r="V123">
        <v>1</v>
      </c>
    </row>
    <row r="124" spans="1:22" x14ac:dyDescent="0.4">
      <c r="A124">
        <v>123</v>
      </c>
      <c r="B124" t="s">
        <v>17</v>
      </c>
      <c r="C124" t="s">
        <v>18</v>
      </c>
      <c r="D124" t="s">
        <v>24</v>
      </c>
      <c r="E124">
        <v>29.1</v>
      </c>
      <c r="F124">
        <v>0</v>
      </c>
      <c r="G124">
        <v>71.7</v>
      </c>
      <c r="H124">
        <v>1.0349999999999999</v>
      </c>
      <c r="I124">
        <v>14</v>
      </c>
      <c r="J124">
        <v>65</v>
      </c>
      <c r="K124">
        <v>24.300164370020799</v>
      </c>
      <c r="L124">
        <f>J124+K124</f>
        <v>89.300164370020795</v>
      </c>
      <c r="M124">
        <v>53.300982082440001</v>
      </c>
      <c r="N124">
        <v>24.06</v>
      </c>
      <c r="O124">
        <v>179.73865932369199</v>
      </c>
      <c r="P124">
        <v>1000</v>
      </c>
      <c r="Q124">
        <v>29.1228511549531</v>
      </c>
      <c r="R124">
        <v>98.2264664402135</v>
      </c>
      <c r="S124">
        <v>0.32797363337108598</v>
      </c>
      <c r="T124">
        <f t="shared" si="4"/>
        <v>0.61926819057948024</v>
      </c>
      <c r="U124">
        <f t="shared" si="5"/>
        <v>0.11130643433656436</v>
      </c>
      <c r="V124">
        <v>1</v>
      </c>
    </row>
    <row r="125" spans="1:22" x14ac:dyDescent="0.4">
      <c r="A125">
        <v>124</v>
      </c>
      <c r="B125" t="s">
        <v>17</v>
      </c>
      <c r="C125" t="s">
        <v>18</v>
      </c>
      <c r="D125" t="s">
        <v>24</v>
      </c>
      <c r="E125">
        <v>29.4</v>
      </c>
      <c r="F125">
        <v>0</v>
      </c>
      <c r="G125">
        <v>91.9</v>
      </c>
      <c r="H125">
        <v>1.282</v>
      </c>
      <c r="I125">
        <v>18</v>
      </c>
      <c r="J125">
        <v>65</v>
      </c>
      <c r="K125">
        <v>26.601387564816999</v>
      </c>
      <c r="L125">
        <f>180-(J125+K125)</f>
        <v>88.398612435182997</v>
      </c>
      <c r="M125">
        <v>60.091151320224</v>
      </c>
      <c r="N125">
        <v>24.06</v>
      </c>
      <c r="O125">
        <v>9336.1923487245895</v>
      </c>
      <c r="P125">
        <v>1000</v>
      </c>
      <c r="Q125">
        <v>5.7845409598878899</v>
      </c>
      <c r="R125">
        <v>57.333575903777998</v>
      </c>
      <c r="S125">
        <v>0.22584334807678899</v>
      </c>
      <c r="T125">
        <f t="shared" si="4"/>
        <v>7.4091669378589303E-3</v>
      </c>
      <c r="U125">
        <f t="shared" si="5"/>
        <v>6.9173407675661741E-2</v>
      </c>
      <c r="V125">
        <v>1</v>
      </c>
    </row>
    <row r="126" spans="1:22" x14ac:dyDescent="0.4">
      <c r="A126">
        <v>125</v>
      </c>
      <c r="B126" t="s">
        <v>17</v>
      </c>
      <c r="C126" t="s">
        <v>18</v>
      </c>
      <c r="D126" t="s">
        <v>24</v>
      </c>
      <c r="E126">
        <v>29.1</v>
      </c>
      <c r="F126">
        <v>0</v>
      </c>
      <c r="G126">
        <v>92.1</v>
      </c>
      <c r="H126">
        <v>1.304</v>
      </c>
      <c r="I126">
        <v>28</v>
      </c>
      <c r="J126">
        <v>64</v>
      </c>
      <c r="K126">
        <v>25.8055032192621</v>
      </c>
      <c r="L126">
        <f>J126+K126</f>
        <v>89.805503219262107</v>
      </c>
      <c r="M126">
        <v>59.878419992064003</v>
      </c>
      <c r="N126">
        <v>24.06</v>
      </c>
      <c r="O126">
        <v>9720.0748031092699</v>
      </c>
      <c r="P126">
        <v>1000</v>
      </c>
      <c r="Q126">
        <v>10.8530819810138</v>
      </c>
      <c r="R126">
        <v>54.292290834384097</v>
      </c>
      <c r="S126">
        <v>0.27544143134253102</v>
      </c>
      <c r="T126">
        <f t="shared" si="4"/>
        <v>6.974894930048975E-3</v>
      </c>
      <c r="U126">
        <f t="shared" si="5"/>
        <v>6.7796500463903647E-2</v>
      </c>
      <c r="V126">
        <v>1</v>
      </c>
    </row>
    <row r="127" spans="1:22" x14ac:dyDescent="0.4">
      <c r="A127">
        <v>126</v>
      </c>
      <c r="B127" t="s">
        <v>17</v>
      </c>
      <c r="C127" t="s">
        <v>18</v>
      </c>
      <c r="D127" t="s">
        <v>21</v>
      </c>
      <c r="E127">
        <v>27.7</v>
      </c>
      <c r="F127">
        <v>1</v>
      </c>
      <c r="G127">
        <v>59.7</v>
      </c>
      <c r="H127">
        <v>1.0109999999999999</v>
      </c>
      <c r="I127">
        <v>56</v>
      </c>
      <c r="J127">
        <v>64</v>
      </c>
      <c r="K127">
        <v>25.360938197980602</v>
      </c>
      <c r="L127">
        <f t="shared" ref="L127:L190" si="6">J127+K127</f>
        <v>89.360938197980602</v>
      </c>
      <c r="M127">
        <v>51.562820249331899</v>
      </c>
      <c r="N127">
        <v>24.06</v>
      </c>
      <c r="O127">
        <v>8644.2514678717507</v>
      </c>
      <c r="P127">
        <v>1000</v>
      </c>
      <c r="Q127">
        <v>11.962376645313</v>
      </c>
      <c r="R127">
        <v>38.071717161081502</v>
      </c>
      <c r="S127">
        <v>0.22826995673220399</v>
      </c>
      <c r="T127">
        <f t="shared" si="4"/>
        <v>1.3390687483854373E-2</v>
      </c>
      <c r="U127">
        <f t="shared" si="5"/>
        <v>0.11575246993812006</v>
      </c>
      <c r="V127">
        <v>1</v>
      </c>
    </row>
    <row r="128" spans="1:22" x14ac:dyDescent="0.4">
      <c r="A128">
        <v>127</v>
      </c>
      <c r="B128" t="s">
        <v>17</v>
      </c>
      <c r="C128" t="s">
        <v>18</v>
      </c>
      <c r="D128" t="s">
        <v>24</v>
      </c>
      <c r="E128">
        <v>28.7</v>
      </c>
      <c r="F128">
        <v>0</v>
      </c>
      <c r="G128">
        <v>84.2</v>
      </c>
      <c r="H128">
        <v>1.26</v>
      </c>
      <c r="I128">
        <v>28</v>
      </c>
      <c r="J128">
        <v>63</v>
      </c>
      <c r="K128">
        <v>24.489411199344399</v>
      </c>
      <c r="L128">
        <f t="shared" si="6"/>
        <v>87.489411199344403</v>
      </c>
      <c r="M128">
        <v>58.522014827360003</v>
      </c>
      <c r="N128">
        <v>24.06</v>
      </c>
      <c r="O128">
        <v>2419.2341848691199</v>
      </c>
      <c r="P128">
        <v>1000</v>
      </c>
      <c r="Q128">
        <v>1.34112715430731</v>
      </c>
      <c r="R128">
        <v>70.197734063567907</v>
      </c>
      <c r="S128">
        <v>8.0477234806129103E-2</v>
      </c>
      <c r="T128">
        <f t="shared" si="4"/>
        <v>3.0017797963051675E-2</v>
      </c>
      <c r="U128">
        <f t="shared" si="5"/>
        <v>7.2620082986709245E-2</v>
      </c>
      <c r="V128">
        <v>1</v>
      </c>
    </row>
    <row r="129" spans="1:22" x14ac:dyDescent="0.4">
      <c r="A129">
        <v>128</v>
      </c>
      <c r="B129" t="s">
        <v>17</v>
      </c>
      <c r="C129" t="s">
        <v>18</v>
      </c>
      <c r="D129" t="s">
        <v>21</v>
      </c>
      <c r="E129">
        <v>28.2</v>
      </c>
      <c r="F129">
        <v>1</v>
      </c>
      <c r="G129">
        <v>45.6</v>
      </c>
      <c r="H129">
        <v>0.88800000000000001</v>
      </c>
      <c r="I129">
        <v>62</v>
      </c>
      <c r="J129">
        <v>63</v>
      </c>
      <c r="K129">
        <v>23.855741712475499</v>
      </c>
      <c r="L129">
        <f t="shared" si="6"/>
        <v>86.855741712475492</v>
      </c>
      <c r="M129">
        <v>49.237951975679998</v>
      </c>
      <c r="N129">
        <v>24.06</v>
      </c>
      <c r="O129">
        <v>5011.8098071186196</v>
      </c>
      <c r="P129">
        <v>1000</v>
      </c>
      <c r="Q129">
        <v>4.1101526856075896</v>
      </c>
      <c r="R129">
        <v>71.679540185967596</v>
      </c>
      <c r="S129">
        <v>0.15152311404702501</v>
      </c>
      <c r="T129">
        <f t="shared" si="4"/>
        <v>3.0301959160045976E-2</v>
      </c>
      <c r="U129">
        <f t="shared" si="5"/>
        <v>0.15186765609322631</v>
      </c>
      <c r="V129">
        <v>1</v>
      </c>
    </row>
    <row r="130" spans="1:22" x14ac:dyDescent="0.4">
      <c r="A130">
        <v>129</v>
      </c>
      <c r="B130" t="s">
        <v>17</v>
      </c>
      <c r="C130" t="s">
        <v>18</v>
      </c>
      <c r="D130" t="s">
        <v>25</v>
      </c>
      <c r="E130">
        <v>28.3</v>
      </c>
      <c r="F130">
        <v>0</v>
      </c>
      <c r="G130">
        <v>83.8</v>
      </c>
      <c r="H130">
        <v>1.0820000000000001</v>
      </c>
      <c r="I130">
        <v>38</v>
      </c>
      <c r="J130">
        <v>62</v>
      </c>
      <c r="K130">
        <v>25.536397257630199</v>
      </c>
      <c r="L130">
        <f t="shared" si="6"/>
        <v>87.536397257630199</v>
      </c>
      <c r="M130">
        <v>53.623289127112002</v>
      </c>
      <c r="N130">
        <v>24.06</v>
      </c>
      <c r="O130">
        <v>4621.2561364700496</v>
      </c>
      <c r="P130">
        <v>1000</v>
      </c>
      <c r="Q130">
        <v>9.8803498659313007</v>
      </c>
      <c r="R130">
        <v>89.277819939580993</v>
      </c>
      <c r="S130">
        <v>8.5902497513444295E-2</v>
      </c>
      <c r="T130">
        <f t="shared" si="4"/>
        <v>2.1906574641474875E-2</v>
      </c>
      <c r="U130">
        <f t="shared" si="5"/>
        <v>0.10123589249095495</v>
      </c>
      <c r="V130">
        <v>1</v>
      </c>
    </row>
    <row r="131" spans="1:22" x14ac:dyDescent="0.4">
      <c r="A131">
        <v>130</v>
      </c>
      <c r="B131" t="s">
        <v>17</v>
      </c>
      <c r="C131" t="s">
        <v>18</v>
      </c>
      <c r="D131" t="s">
        <v>21</v>
      </c>
      <c r="E131">
        <v>27.3</v>
      </c>
      <c r="F131">
        <v>1</v>
      </c>
      <c r="G131">
        <v>55.1</v>
      </c>
      <c r="H131">
        <v>0.997</v>
      </c>
      <c r="I131">
        <v>58</v>
      </c>
      <c r="J131">
        <v>62</v>
      </c>
      <c r="K131">
        <v>23.348863597039699</v>
      </c>
      <c r="L131">
        <f t="shared" si="6"/>
        <v>85.348863597039696</v>
      </c>
      <c r="M131">
        <v>50.675383426236003</v>
      </c>
      <c r="N131">
        <v>24.06</v>
      </c>
      <c r="O131">
        <v>2467.2443428504198</v>
      </c>
      <c r="P131">
        <v>1000</v>
      </c>
      <c r="Q131">
        <v>12.3251769708786</v>
      </c>
      <c r="R131">
        <v>41.976896014394001</v>
      </c>
      <c r="S131">
        <v>0.137058744102172</v>
      </c>
      <c r="T131">
        <f t="shared" ref="T131:T194" si="7">1000/(O131*H131*(ABS(1+(-0.4)*(M131-E131))))</f>
        <v>4.8685342255934405E-2</v>
      </c>
      <c r="U131">
        <f t="shared" ref="U131:U194" si="8">1000/(P131*H131*(ABS(1+(-0.4)*(M131-E131))))</f>
        <v>0.12011863526069065</v>
      </c>
      <c r="V131">
        <v>1</v>
      </c>
    </row>
    <row r="132" spans="1:22" x14ac:dyDescent="0.4">
      <c r="A132">
        <v>131</v>
      </c>
      <c r="B132" t="s">
        <v>17</v>
      </c>
      <c r="C132" t="s">
        <v>18</v>
      </c>
      <c r="D132" t="s">
        <v>21</v>
      </c>
      <c r="E132">
        <v>24.9</v>
      </c>
      <c r="F132">
        <v>2</v>
      </c>
      <c r="G132">
        <v>14.4</v>
      </c>
      <c r="H132">
        <v>0.46200000000000002</v>
      </c>
      <c r="I132">
        <v>82</v>
      </c>
      <c r="J132">
        <v>62</v>
      </c>
      <c r="K132">
        <v>23.639046138476299</v>
      </c>
      <c r="L132">
        <f t="shared" si="6"/>
        <v>85.639046138476303</v>
      </c>
      <c r="M132">
        <v>35.342878061615998</v>
      </c>
      <c r="N132">
        <v>24.06</v>
      </c>
      <c r="O132">
        <v>2210.9716817625499</v>
      </c>
      <c r="P132">
        <v>1000</v>
      </c>
      <c r="Q132">
        <v>1.01591250791417</v>
      </c>
      <c r="R132">
        <v>5.4294489285112704</v>
      </c>
      <c r="S132">
        <v>0.24746060545234699</v>
      </c>
      <c r="T132">
        <f t="shared" si="7"/>
        <v>0.30813210981949535</v>
      </c>
      <c r="U132">
        <f t="shared" si="8"/>
        <v>0.6812713690526524</v>
      </c>
      <c r="V132">
        <v>1</v>
      </c>
    </row>
    <row r="133" spans="1:22" x14ac:dyDescent="0.4">
      <c r="A133">
        <v>132</v>
      </c>
      <c r="B133" t="s">
        <v>17</v>
      </c>
      <c r="C133" t="s">
        <v>18</v>
      </c>
      <c r="D133" t="s">
        <v>22</v>
      </c>
      <c r="E133">
        <v>23.9</v>
      </c>
      <c r="F133">
        <v>22</v>
      </c>
      <c r="G133">
        <v>0</v>
      </c>
      <c r="H133">
        <v>0.13900000000000001</v>
      </c>
      <c r="I133">
        <v>100</v>
      </c>
      <c r="J133">
        <v>61</v>
      </c>
      <c r="K133">
        <v>24.733190149413002</v>
      </c>
      <c r="L133">
        <f t="shared" si="6"/>
        <v>85.733190149413005</v>
      </c>
      <c r="M133">
        <v>27.043037990456</v>
      </c>
      <c r="N133">
        <v>24.06</v>
      </c>
      <c r="O133">
        <v>9371.5267415599701</v>
      </c>
      <c r="P133">
        <v>1000</v>
      </c>
      <c r="Q133">
        <v>20.318640671492201</v>
      </c>
      <c r="R133">
        <v>14.1435704080238</v>
      </c>
      <c r="S133">
        <v>6.3474228163988497E-2</v>
      </c>
      <c r="T133">
        <f t="shared" si="7"/>
        <v>2.9845456636242735</v>
      </c>
      <c r="U133">
        <f t="shared" si="8"/>
        <v>27.969749498061731</v>
      </c>
      <c r="V133">
        <v>1</v>
      </c>
    </row>
    <row r="134" spans="1:22" x14ac:dyDescent="0.4">
      <c r="A134">
        <v>133</v>
      </c>
      <c r="B134" t="s">
        <v>17</v>
      </c>
      <c r="C134" t="s">
        <v>18</v>
      </c>
      <c r="D134" t="s">
        <v>22</v>
      </c>
      <c r="E134">
        <v>25.7</v>
      </c>
      <c r="F134">
        <v>56</v>
      </c>
      <c r="G134">
        <v>0</v>
      </c>
      <c r="H134">
        <v>0.129</v>
      </c>
      <c r="I134">
        <v>100</v>
      </c>
      <c r="J134">
        <v>61</v>
      </c>
      <c r="K134">
        <v>26.242570597123301</v>
      </c>
      <c r="L134">
        <f t="shared" si="6"/>
        <v>87.242570597123304</v>
      </c>
      <c r="M134">
        <v>28.670113486723999</v>
      </c>
      <c r="N134">
        <v>24.06</v>
      </c>
      <c r="O134">
        <v>4305.0257498350302</v>
      </c>
      <c r="P134">
        <v>1000</v>
      </c>
      <c r="Q134">
        <v>0.18256889166732901</v>
      </c>
      <c r="R134">
        <v>80.694269290257793</v>
      </c>
      <c r="S134">
        <v>0.30589216744991199</v>
      </c>
      <c r="T134">
        <f t="shared" si="7"/>
        <v>9.5757287282944166</v>
      </c>
      <c r="U134">
        <f t="shared" si="8"/>
        <v>41.223758748742512</v>
      </c>
      <c r="V134">
        <v>1</v>
      </c>
    </row>
    <row r="135" spans="1:22" x14ac:dyDescent="0.4">
      <c r="A135">
        <v>134</v>
      </c>
      <c r="B135" t="s">
        <v>17</v>
      </c>
      <c r="C135" t="s">
        <v>18</v>
      </c>
      <c r="D135" t="s">
        <v>22</v>
      </c>
      <c r="E135">
        <v>26.5</v>
      </c>
      <c r="F135">
        <v>37.5</v>
      </c>
      <c r="G135">
        <v>12.8</v>
      </c>
      <c r="H135">
        <v>0.49399999999999999</v>
      </c>
      <c r="I135">
        <v>92</v>
      </c>
      <c r="J135">
        <v>60</v>
      </c>
      <c r="K135">
        <v>26.061384926967499</v>
      </c>
      <c r="L135">
        <f t="shared" si="6"/>
        <v>86.061384926967492</v>
      </c>
      <c r="M135">
        <v>37.0921529194</v>
      </c>
      <c r="N135">
        <v>24.06</v>
      </c>
      <c r="O135">
        <v>2131.56766059752</v>
      </c>
      <c r="P135">
        <v>1000</v>
      </c>
      <c r="Q135">
        <v>0.65064309504968998</v>
      </c>
      <c r="R135">
        <v>88.129469244852203</v>
      </c>
      <c r="S135">
        <v>0.198260230699358</v>
      </c>
      <c r="T135">
        <f t="shared" si="7"/>
        <v>0.29339307299825795</v>
      </c>
      <c r="U135">
        <f t="shared" si="8"/>
        <v>0.6253871862464141</v>
      </c>
      <c r="V135">
        <v>1</v>
      </c>
    </row>
    <row r="136" spans="1:22" x14ac:dyDescent="0.4">
      <c r="A136">
        <v>135</v>
      </c>
      <c r="B136" t="s">
        <v>17</v>
      </c>
      <c r="C136" t="s">
        <v>18</v>
      </c>
      <c r="D136" t="s">
        <v>21</v>
      </c>
      <c r="E136">
        <v>27.1</v>
      </c>
      <c r="F136">
        <v>1.5</v>
      </c>
      <c r="G136">
        <v>35.1</v>
      </c>
      <c r="H136">
        <v>0.84399999999999997</v>
      </c>
      <c r="I136">
        <v>78</v>
      </c>
      <c r="J136">
        <v>60</v>
      </c>
      <c r="K136">
        <v>24.3255786132769</v>
      </c>
      <c r="L136">
        <f t="shared" si="6"/>
        <v>84.325578613276903</v>
      </c>
      <c r="M136">
        <v>46.371665837823997</v>
      </c>
      <c r="N136">
        <v>24.06</v>
      </c>
      <c r="O136">
        <v>2539.9766367442699</v>
      </c>
      <c r="P136">
        <v>1000</v>
      </c>
      <c r="Q136">
        <v>15.688068605945</v>
      </c>
      <c r="R136">
        <v>28.3546663658468</v>
      </c>
      <c r="S136">
        <v>0.47763256280656702</v>
      </c>
      <c r="T136">
        <f t="shared" si="7"/>
        <v>6.9533107572176331E-2</v>
      </c>
      <c r="U136">
        <f t="shared" si="8"/>
        <v>0.17661246871355396</v>
      </c>
      <c r="V136">
        <v>1</v>
      </c>
    </row>
    <row r="137" spans="1:22" x14ac:dyDescent="0.4">
      <c r="A137">
        <v>136</v>
      </c>
      <c r="B137" t="s">
        <v>17</v>
      </c>
      <c r="C137" t="s">
        <v>18</v>
      </c>
      <c r="D137" t="s">
        <v>22</v>
      </c>
      <c r="E137">
        <v>26.4</v>
      </c>
      <c r="F137">
        <v>14</v>
      </c>
      <c r="G137">
        <v>2.6</v>
      </c>
      <c r="H137">
        <v>0.56699999999999995</v>
      </c>
      <c r="I137">
        <v>96</v>
      </c>
      <c r="J137">
        <v>60</v>
      </c>
      <c r="K137">
        <v>23.0013487491779</v>
      </c>
      <c r="L137">
        <f t="shared" si="6"/>
        <v>83.001348749177907</v>
      </c>
      <c r="M137">
        <v>40.030666029119999</v>
      </c>
      <c r="N137">
        <v>24.06</v>
      </c>
      <c r="O137">
        <v>2015.42795498174</v>
      </c>
      <c r="P137">
        <v>1000</v>
      </c>
      <c r="Q137">
        <v>7.8080146861045501</v>
      </c>
      <c r="R137">
        <v>63.231091983396297</v>
      </c>
      <c r="S137">
        <v>0.13567796950606001</v>
      </c>
      <c r="T137">
        <f t="shared" si="7"/>
        <v>0.19654795046588877</v>
      </c>
      <c r="U137">
        <f t="shared" si="8"/>
        <v>0.39612823386331847</v>
      </c>
      <c r="V137">
        <v>1</v>
      </c>
    </row>
    <row r="138" spans="1:22" x14ac:dyDescent="0.4">
      <c r="A138">
        <v>137</v>
      </c>
      <c r="B138" t="s">
        <v>17</v>
      </c>
      <c r="C138" t="s">
        <v>18</v>
      </c>
      <c r="D138" t="s">
        <v>22</v>
      </c>
      <c r="E138">
        <v>24.7</v>
      </c>
      <c r="F138">
        <v>30</v>
      </c>
      <c r="G138">
        <v>0</v>
      </c>
      <c r="H138">
        <v>0.318</v>
      </c>
      <c r="I138">
        <v>100</v>
      </c>
      <c r="J138">
        <v>59</v>
      </c>
      <c r="K138">
        <v>26.3767187413677</v>
      </c>
      <c r="L138">
        <f t="shared" si="6"/>
        <v>85.376718741367696</v>
      </c>
      <c r="M138">
        <v>32.058068546847998</v>
      </c>
      <c r="N138">
        <v>24.06</v>
      </c>
      <c r="O138">
        <v>4029.7103959040801</v>
      </c>
      <c r="P138">
        <v>1000</v>
      </c>
      <c r="Q138">
        <v>0.40963361737346798</v>
      </c>
      <c r="R138">
        <v>92.044656060154395</v>
      </c>
      <c r="S138">
        <v>9.0667759409491497E-2</v>
      </c>
      <c r="T138">
        <f t="shared" si="7"/>
        <v>0.40158308768942153</v>
      </c>
      <c r="U138">
        <f t="shared" si="8"/>
        <v>1.6182635432813217</v>
      </c>
      <c r="V138">
        <v>1</v>
      </c>
    </row>
    <row r="139" spans="1:22" x14ac:dyDescent="0.4">
      <c r="A139">
        <v>138</v>
      </c>
      <c r="B139" t="s">
        <v>17</v>
      </c>
      <c r="C139" t="s">
        <v>18</v>
      </c>
      <c r="D139" t="s">
        <v>21</v>
      </c>
      <c r="E139">
        <v>24.6</v>
      </c>
      <c r="F139">
        <v>11.5</v>
      </c>
      <c r="G139">
        <v>7.8</v>
      </c>
      <c r="H139">
        <v>0.50700000000000001</v>
      </c>
      <c r="I139">
        <v>88</v>
      </c>
      <c r="J139">
        <v>59</v>
      </c>
      <c r="K139">
        <v>24.2474106874791</v>
      </c>
      <c r="L139">
        <f t="shared" si="6"/>
        <v>83.247410687479103</v>
      </c>
      <c r="M139">
        <v>35.999892298703998</v>
      </c>
      <c r="N139">
        <v>24.06</v>
      </c>
      <c r="O139">
        <v>4877.0161620382596</v>
      </c>
      <c r="P139">
        <v>1000</v>
      </c>
      <c r="Q139">
        <v>4.36806759457028</v>
      </c>
      <c r="R139">
        <v>64.461034810830597</v>
      </c>
      <c r="S139">
        <v>9.7054980509392499E-2</v>
      </c>
      <c r="T139">
        <f t="shared" si="7"/>
        <v>0.11360386404609268</v>
      </c>
      <c r="U139">
        <f t="shared" si="8"/>
        <v>0.55404788102279123</v>
      </c>
      <c r="V139">
        <v>1</v>
      </c>
    </row>
    <row r="140" spans="1:22" x14ac:dyDescent="0.4">
      <c r="A140">
        <v>139</v>
      </c>
      <c r="B140" t="s">
        <v>17</v>
      </c>
      <c r="C140" t="s">
        <v>18</v>
      </c>
      <c r="D140" t="s">
        <v>22</v>
      </c>
      <c r="E140">
        <v>23.5</v>
      </c>
      <c r="F140">
        <v>3.5</v>
      </c>
      <c r="G140">
        <v>0</v>
      </c>
      <c r="H140">
        <v>0.32900000000000001</v>
      </c>
      <c r="I140">
        <v>100</v>
      </c>
      <c r="J140">
        <v>59</v>
      </c>
      <c r="K140">
        <v>26.310395254201801</v>
      </c>
      <c r="L140">
        <f t="shared" si="6"/>
        <v>85.310395254201808</v>
      </c>
      <c r="M140">
        <v>30.919249330780001</v>
      </c>
      <c r="N140">
        <v>24.06</v>
      </c>
      <c r="O140">
        <v>3883.7507891540199</v>
      </c>
      <c r="P140">
        <v>1000</v>
      </c>
      <c r="Q140">
        <v>9.5264137241804399</v>
      </c>
      <c r="R140">
        <v>37.654673500330901</v>
      </c>
      <c r="S140">
        <v>0.166835884822919</v>
      </c>
      <c r="T140">
        <f t="shared" si="7"/>
        <v>0.39773510180400351</v>
      </c>
      <c r="U140">
        <f t="shared" si="8"/>
        <v>1.5447040155055534</v>
      </c>
      <c r="V140">
        <v>1</v>
      </c>
    </row>
    <row r="141" spans="1:22" x14ac:dyDescent="0.4">
      <c r="A141">
        <v>140</v>
      </c>
      <c r="B141" t="s">
        <v>17</v>
      </c>
      <c r="C141" t="s">
        <v>18</v>
      </c>
      <c r="D141" t="s">
        <v>22</v>
      </c>
      <c r="E141">
        <v>22.9</v>
      </c>
      <c r="F141">
        <v>2</v>
      </c>
      <c r="G141">
        <v>0.9</v>
      </c>
      <c r="H141">
        <v>0.40899999999999997</v>
      </c>
      <c r="I141">
        <v>98</v>
      </c>
      <c r="J141">
        <v>58</v>
      </c>
      <c r="K141">
        <v>23.9320299058909</v>
      </c>
      <c r="L141">
        <f t="shared" si="6"/>
        <v>81.9320299058909</v>
      </c>
      <c r="M141">
        <v>31.780866377115998</v>
      </c>
      <c r="N141">
        <v>24.06</v>
      </c>
      <c r="O141">
        <v>7253.2102333844396</v>
      </c>
      <c r="P141">
        <v>1000</v>
      </c>
      <c r="Q141">
        <v>1.9916448051270901</v>
      </c>
      <c r="R141">
        <v>0.19239424662348401</v>
      </c>
      <c r="S141">
        <v>0.31092129711436201</v>
      </c>
      <c r="T141">
        <f t="shared" si="7"/>
        <v>0.13207079283722675</v>
      </c>
      <c r="U141">
        <f t="shared" si="8"/>
        <v>0.95793722613816945</v>
      </c>
      <c r="V141">
        <v>1</v>
      </c>
    </row>
    <row r="142" spans="1:22" x14ac:dyDescent="0.4">
      <c r="A142">
        <v>141</v>
      </c>
      <c r="B142" t="s">
        <v>17</v>
      </c>
      <c r="C142" t="s">
        <v>18</v>
      </c>
      <c r="D142" t="s">
        <v>20</v>
      </c>
      <c r="E142">
        <v>24</v>
      </c>
      <c r="F142">
        <v>0</v>
      </c>
      <c r="G142">
        <v>26</v>
      </c>
      <c r="H142">
        <v>0.69299999999999995</v>
      </c>
      <c r="I142">
        <v>70</v>
      </c>
      <c r="J142">
        <v>58</v>
      </c>
      <c r="K142">
        <v>24.038695275316702</v>
      </c>
      <c r="L142">
        <f t="shared" si="6"/>
        <v>82.038695275316698</v>
      </c>
      <c r="M142">
        <v>39.207519761279997</v>
      </c>
      <c r="N142">
        <v>24.06</v>
      </c>
      <c r="O142">
        <v>1367.93877337559</v>
      </c>
      <c r="P142">
        <v>1000</v>
      </c>
      <c r="Q142">
        <v>4.4138369063905598</v>
      </c>
      <c r="R142">
        <v>47.3385956548331</v>
      </c>
      <c r="S142">
        <v>9.5855019365835001E-2</v>
      </c>
      <c r="T142">
        <f t="shared" si="7"/>
        <v>0.20752925202067052</v>
      </c>
      <c r="U142">
        <f t="shared" si="8"/>
        <v>0.28388731044870968</v>
      </c>
      <c r="V142">
        <v>1</v>
      </c>
    </row>
    <row r="143" spans="1:22" x14ac:dyDescent="0.4">
      <c r="A143">
        <v>142</v>
      </c>
      <c r="B143" t="s">
        <v>17</v>
      </c>
      <c r="C143" t="s">
        <v>18</v>
      </c>
      <c r="D143" t="s">
        <v>20</v>
      </c>
      <c r="E143">
        <v>23.6</v>
      </c>
      <c r="F143">
        <v>0</v>
      </c>
      <c r="G143">
        <v>8.6999999999999993</v>
      </c>
      <c r="H143">
        <v>0.53400000000000003</v>
      </c>
      <c r="I143">
        <v>84</v>
      </c>
      <c r="J143">
        <v>57</v>
      </c>
      <c r="K143">
        <v>23.0740150095336</v>
      </c>
      <c r="L143">
        <f>J143+K143</f>
        <v>80.074015009533596</v>
      </c>
      <c r="M143">
        <v>35.503000668416</v>
      </c>
      <c r="N143">
        <v>24.06</v>
      </c>
      <c r="O143">
        <v>683.40778024862698</v>
      </c>
      <c r="P143">
        <v>1000</v>
      </c>
      <c r="Q143">
        <v>8.4247982137202992</v>
      </c>
      <c r="R143">
        <v>65.594726674217299</v>
      </c>
      <c r="S143">
        <v>8.2152236171492296E-2</v>
      </c>
      <c r="T143">
        <f t="shared" si="7"/>
        <v>0.72853826299724567</v>
      </c>
      <c r="U143">
        <f t="shared" si="8"/>
        <v>0.49788871714113814</v>
      </c>
      <c r="V143">
        <v>1</v>
      </c>
    </row>
    <row r="144" spans="1:22" x14ac:dyDescent="0.4">
      <c r="A144">
        <v>143</v>
      </c>
      <c r="B144" t="s">
        <v>17</v>
      </c>
      <c r="C144" t="s">
        <v>18</v>
      </c>
      <c r="D144" t="s">
        <v>23</v>
      </c>
      <c r="E144">
        <v>23</v>
      </c>
      <c r="F144">
        <v>0</v>
      </c>
      <c r="G144">
        <v>0</v>
      </c>
      <c r="H144">
        <v>0.38400000000000001</v>
      </c>
      <c r="I144">
        <v>98</v>
      </c>
      <c r="J144">
        <v>57</v>
      </c>
      <c r="K144">
        <v>23.860547121545402</v>
      </c>
      <c r="L144">
        <f t="shared" si="6"/>
        <v>80.860547121545409</v>
      </c>
      <c r="M144">
        <v>31.543770859519999</v>
      </c>
      <c r="N144">
        <v>24.06</v>
      </c>
      <c r="O144">
        <v>1058.74656923156</v>
      </c>
      <c r="P144">
        <v>1000</v>
      </c>
      <c r="Q144">
        <v>13.738500380587499</v>
      </c>
      <c r="R144">
        <v>4.0311340482354403</v>
      </c>
      <c r="S144">
        <v>0.31381553671134599</v>
      </c>
      <c r="T144">
        <f t="shared" si="7"/>
        <v>1.0174399303199884</v>
      </c>
      <c r="U144">
        <f t="shared" si="8"/>
        <v>1.0772110356254851</v>
      </c>
      <c r="V144">
        <v>1</v>
      </c>
    </row>
    <row r="145" spans="1:22" x14ac:dyDescent="0.4">
      <c r="A145">
        <v>144</v>
      </c>
      <c r="B145" t="s">
        <v>17</v>
      </c>
      <c r="C145" t="s">
        <v>18</v>
      </c>
      <c r="D145" t="s">
        <v>20</v>
      </c>
      <c r="E145">
        <v>22.9</v>
      </c>
      <c r="F145">
        <v>0</v>
      </c>
      <c r="G145">
        <v>33.200000000000003</v>
      </c>
      <c r="H145">
        <v>0.78700000000000003</v>
      </c>
      <c r="I145">
        <v>86</v>
      </c>
      <c r="J145">
        <v>57</v>
      </c>
      <c r="K145">
        <v>23.011307831035399</v>
      </c>
      <c r="L145">
        <f t="shared" si="6"/>
        <v>80.011307831035396</v>
      </c>
      <c r="M145">
        <v>39.754622049543997</v>
      </c>
      <c r="N145">
        <v>24.06</v>
      </c>
      <c r="O145">
        <v>2835.3774235301398</v>
      </c>
      <c r="P145">
        <v>1000</v>
      </c>
      <c r="Q145">
        <v>4.2866207165011199</v>
      </c>
      <c r="R145">
        <v>55.088286268506302</v>
      </c>
      <c r="S145">
        <v>0.48244895581761199</v>
      </c>
      <c r="T145">
        <f t="shared" si="7"/>
        <v>7.8048154276577311E-2</v>
      </c>
      <c r="U145">
        <f t="shared" si="8"/>
        <v>0.22129597458400468</v>
      </c>
      <c r="V145">
        <v>1</v>
      </c>
    </row>
    <row r="146" spans="1:22" x14ac:dyDescent="0.4">
      <c r="A146">
        <v>145</v>
      </c>
      <c r="B146" t="s">
        <v>17</v>
      </c>
      <c r="C146" t="s">
        <v>18</v>
      </c>
      <c r="D146" t="s">
        <v>19</v>
      </c>
      <c r="E146">
        <v>23.3</v>
      </c>
      <c r="F146">
        <v>0</v>
      </c>
      <c r="G146">
        <v>16.600000000000001</v>
      </c>
      <c r="H146">
        <v>0.67900000000000005</v>
      </c>
      <c r="I146">
        <v>82</v>
      </c>
      <c r="J146">
        <v>56</v>
      </c>
      <c r="K146">
        <v>24.722078497217101</v>
      </c>
      <c r="L146">
        <f t="shared" si="6"/>
        <v>80.722078497217097</v>
      </c>
      <c r="M146">
        <v>37.743774436700001</v>
      </c>
      <c r="N146">
        <v>24.06</v>
      </c>
      <c r="O146">
        <v>2987.7353996789502</v>
      </c>
      <c r="P146">
        <v>1000</v>
      </c>
      <c r="Q146">
        <v>22.861425736868501</v>
      </c>
      <c r="R146">
        <v>92.493605889108096</v>
      </c>
      <c r="S146">
        <v>0.41608546079145597</v>
      </c>
      <c r="T146">
        <f t="shared" si="7"/>
        <v>0.10317785825838237</v>
      </c>
      <c r="U146">
        <f t="shared" si="8"/>
        <v>0.30826813958162613</v>
      </c>
      <c r="V146">
        <v>1</v>
      </c>
    </row>
    <row r="147" spans="1:22" x14ac:dyDescent="0.4">
      <c r="A147">
        <v>146</v>
      </c>
      <c r="B147" t="s">
        <v>17</v>
      </c>
      <c r="C147" t="s">
        <v>18</v>
      </c>
      <c r="D147" t="s">
        <v>19</v>
      </c>
      <c r="E147">
        <v>24.5</v>
      </c>
      <c r="F147">
        <v>0</v>
      </c>
      <c r="G147">
        <v>38.6</v>
      </c>
      <c r="H147">
        <v>0.91800000000000004</v>
      </c>
      <c r="I147">
        <v>80</v>
      </c>
      <c r="J147">
        <v>56</v>
      </c>
      <c r="K147">
        <v>25.072126130732499</v>
      </c>
      <c r="L147">
        <f t="shared" si="6"/>
        <v>81.072126130732499</v>
      </c>
      <c r="M147">
        <v>43.887885316039998</v>
      </c>
      <c r="N147">
        <v>24.06</v>
      </c>
      <c r="O147">
        <v>2017.6676566958499</v>
      </c>
      <c r="P147">
        <v>1000</v>
      </c>
      <c r="Q147">
        <v>57.686303242817701</v>
      </c>
      <c r="R147">
        <v>12.967014802931599</v>
      </c>
      <c r="S147">
        <v>6.5568919693317004E-2</v>
      </c>
      <c r="T147">
        <f t="shared" si="7"/>
        <v>7.9923119041811236E-2</v>
      </c>
      <c r="U147">
        <f t="shared" si="8"/>
        <v>0.16125829231291472</v>
      </c>
      <c r="V147">
        <v>1</v>
      </c>
    </row>
    <row r="148" spans="1:22" x14ac:dyDescent="0.4">
      <c r="A148">
        <v>147</v>
      </c>
      <c r="B148" t="s">
        <v>17</v>
      </c>
      <c r="C148" t="s">
        <v>18</v>
      </c>
      <c r="D148" t="s">
        <v>19</v>
      </c>
      <c r="E148">
        <v>26.4</v>
      </c>
      <c r="F148">
        <v>0</v>
      </c>
      <c r="G148">
        <v>72.900000000000006</v>
      </c>
      <c r="H148">
        <v>1.004</v>
      </c>
      <c r="I148">
        <v>60</v>
      </c>
      <c r="J148">
        <v>56</v>
      </c>
      <c r="K148">
        <v>26.561266301194799</v>
      </c>
      <c r="L148">
        <f t="shared" si="6"/>
        <v>82.561266301194792</v>
      </c>
      <c r="M148">
        <v>49.583790884735997</v>
      </c>
      <c r="N148">
        <v>24.06</v>
      </c>
      <c r="O148">
        <v>3044.1164778980001</v>
      </c>
      <c r="P148">
        <v>1000</v>
      </c>
      <c r="Q148">
        <v>20.3155820476717</v>
      </c>
      <c r="R148">
        <v>90.882877280574903</v>
      </c>
      <c r="S148">
        <v>0.24628360038793201</v>
      </c>
      <c r="T148">
        <f t="shared" si="7"/>
        <v>3.9547122718547399E-2</v>
      </c>
      <c r="U148">
        <f t="shared" si="8"/>
        <v>0.12038604792098451</v>
      </c>
      <c r="V148">
        <v>1</v>
      </c>
    </row>
    <row r="149" spans="1:22" x14ac:dyDescent="0.4">
      <c r="A149">
        <v>148</v>
      </c>
      <c r="B149" t="s">
        <v>17</v>
      </c>
      <c r="C149" t="s">
        <v>18</v>
      </c>
      <c r="D149" t="s">
        <v>22</v>
      </c>
      <c r="E149">
        <v>23.5</v>
      </c>
      <c r="F149">
        <v>6.5</v>
      </c>
      <c r="G149">
        <v>1.8</v>
      </c>
      <c r="H149">
        <v>0.28100000000000003</v>
      </c>
      <c r="I149">
        <v>96</v>
      </c>
      <c r="J149">
        <v>55</v>
      </c>
      <c r="K149">
        <v>26.533673971714201</v>
      </c>
      <c r="L149">
        <f t="shared" si="6"/>
        <v>81.533673971714194</v>
      </c>
      <c r="M149">
        <v>29.864957324079999</v>
      </c>
      <c r="N149">
        <v>24.06</v>
      </c>
      <c r="O149">
        <v>6584.3925822792498</v>
      </c>
      <c r="P149">
        <v>1000</v>
      </c>
      <c r="Q149">
        <v>4.0448347623151903</v>
      </c>
      <c r="R149">
        <v>17.1856341950445</v>
      </c>
      <c r="S149">
        <v>0.48493199953995297</v>
      </c>
      <c r="T149">
        <f t="shared" si="7"/>
        <v>0.34960148512834516</v>
      </c>
      <c r="U149">
        <f t="shared" si="8"/>
        <v>2.3019134254328857</v>
      </c>
      <c r="V149">
        <v>1</v>
      </c>
    </row>
    <row r="150" spans="1:22" x14ac:dyDescent="0.4">
      <c r="A150">
        <v>149</v>
      </c>
      <c r="B150" t="s">
        <v>17</v>
      </c>
      <c r="C150" t="s">
        <v>18</v>
      </c>
      <c r="D150" t="s">
        <v>22</v>
      </c>
      <c r="E150">
        <v>21</v>
      </c>
      <c r="F150">
        <v>2</v>
      </c>
      <c r="G150">
        <v>0</v>
      </c>
      <c r="H150">
        <v>0.123</v>
      </c>
      <c r="I150">
        <v>100</v>
      </c>
      <c r="J150">
        <v>54</v>
      </c>
      <c r="K150">
        <v>24.556028869230101</v>
      </c>
      <c r="L150">
        <f t="shared" si="6"/>
        <v>78.556028869230104</v>
      </c>
      <c r="M150">
        <v>23.578775289479999</v>
      </c>
      <c r="N150">
        <v>24.06</v>
      </c>
      <c r="O150">
        <v>7023.4960908836001</v>
      </c>
      <c r="P150">
        <v>1000</v>
      </c>
      <c r="Q150">
        <v>1.1146773616499801</v>
      </c>
      <c r="R150">
        <v>47.960423422781197</v>
      </c>
      <c r="S150">
        <v>0.31494802032193803</v>
      </c>
      <c r="T150">
        <f t="shared" si="7"/>
        <v>36.735972765792638</v>
      </c>
      <c r="U150">
        <f t="shared" si="8"/>
        <v>258.01496111535101</v>
      </c>
      <c r="V150">
        <v>1</v>
      </c>
    </row>
    <row r="151" spans="1:22" x14ac:dyDescent="0.4">
      <c r="A151">
        <v>150</v>
      </c>
      <c r="B151" t="s">
        <v>17</v>
      </c>
      <c r="C151" t="s">
        <v>18</v>
      </c>
      <c r="D151" t="s">
        <v>23</v>
      </c>
      <c r="E151">
        <v>23</v>
      </c>
      <c r="F151">
        <v>0.5</v>
      </c>
      <c r="G151">
        <v>1.8</v>
      </c>
      <c r="H151">
        <v>0.41399999999999998</v>
      </c>
      <c r="I151">
        <v>96</v>
      </c>
      <c r="J151">
        <v>54</v>
      </c>
      <c r="K151">
        <v>26.1703890336596</v>
      </c>
      <c r="L151">
        <f t="shared" si="6"/>
        <v>80.170389033659603</v>
      </c>
      <c r="M151">
        <v>31.471377560960001</v>
      </c>
      <c r="N151">
        <v>24.06</v>
      </c>
      <c r="O151">
        <v>2128.9229368011702</v>
      </c>
      <c r="P151">
        <v>1000</v>
      </c>
      <c r="Q151">
        <v>9.5904794276983605</v>
      </c>
      <c r="R151">
        <v>27.4117488204345</v>
      </c>
      <c r="S151">
        <v>0.33176035852747399</v>
      </c>
      <c r="T151">
        <f t="shared" si="7"/>
        <v>0.47501267108171769</v>
      </c>
      <c r="U151">
        <f t="shared" si="8"/>
        <v>1.0112653707370589</v>
      </c>
      <c r="V151">
        <v>1</v>
      </c>
    </row>
    <row r="152" spans="1:22" x14ac:dyDescent="0.4">
      <c r="A152">
        <v>151</v>
      </c>
      <c r="B152" t="s">
        <v>17</v>
      </c>
      <c r="C152" t="s">
        <v>18</v>
      </c>
      <c r="D152" t="s">
        <v>20</v>
      </c>
      <c r="E152">
        <v>25.3</v>
      </c>
      <c r="F152">
        <v>0</v>
      </c>
      <c r="G152">
        <v>40.799999999999997</v>
      </c>
      <c r="H152">
        <v>0.86799999999999999</v>
      </c>
      <c r="I152">
        <v>88</v>
      </c>
      <c r="J152">
        <v>54</v>
      </c>
      <c r="K152">
        <v>24.938984843618702</v>
      </c>
      <c r="L152">
        <f t="shared" si="6"/>
        <v>78.938984843618698</v>
      </c>
      <c r="M152">
        <v>44.608421609007998</v>
      </c>
      <c r="N152">
        <v>24.06</v>
      </c>
      <c r="O152">
        <v>5348.1424940970301</v>
      </c>
      <c r="P152">
        <v>1000</v>
      </c>
      <c r="Q152">
        <v>4.1858721247818798</v>
      </c>
      <c r="R152">
        <v>91.557513067310197</v>
      </c>
      <c r="S152">
        <v>8.7281856941866798E-2</v>
      </c>
      <c r="T152">
        <f t="shared" si="7"/>
        <v>3.203984308974827E-2</v>
      </c>
      <c r="U152">
        <f t="shared" si="8"/>
        <v>0.17135364633248382</v>
      </c>
      <c r="V152">
        <v>1</v>
      </c>
    </row>
    <row r="153" spans="1:22" x14ac:dyDescent="0.4">
      <c r="A153">
        <v>152</v>
      </c>
      <c r="B153" t="s">
        <v>17</v>
      </c>
      <c r="C153" t="s">
        <v>18</v>
      </c>
      <c r="D153" t="s">
        <v>20</v>
      </c>
      <c r="E153">
        <v>25.3</v>
      </c>
      <c r="F153">
        <v>0</v>
      </c>
      <c r="G153">
        <v>34.6</v>
      </c>
      <c r="H153">
        <v>0.72299999999999998</v>
      </c>
      <c r="I153">
        <v>64</v>
      </c>
      <c r="J153">
        <v>53</v>
      </c>
      <c r="K153">
        <v>26.552675858839201</v>
      </c>
      <c r="L153">
        <f t="shared" si="6"/>
        <v>79.552675858839194</v>
      </c>
      <c r="M153">
        <v>42.205420009072</v>
      </c>
      <c r="N153">
        <v>24.06</v>
      </c>
      <c r="O153">
        <v>9052.7546367330906</v>
      </c>
      <c r="P153">
        <v>1000</v>
      </c>
      <c r="Q153">
        <v>4.4147402542689997</v>
      </c>
      <c r="R153">
        <v>52.136553301853297</v>
      </c>
      <c r="S153">
        <v>7.0591025166371904E-2</v>
      </c>
      <c r="T153">
        <f t="shared" si="7"/>
        <v>2.6515207895895395E-2</v>
      </c>
      <c r="U153">
        <f t="shared" si="8"/>
        <v>0.24003567122350891</v>
      </c>
      <c r="V153">
        <v>1</v>
      </c>
    </row>
    <row r="154" spans="1:22" x14ac:dyDescent="0.4">
      <c r="A154">
        <v>153</v>
      </c>
      <c r="B154" t="s">
        <v>17</v>
      </c>
      <c r="C154" t="s">
        <v>18</v>
      </c>
      <c r="D154" t="s">
        <v>25</v>
      </c>
      <c r="E154">
        <v>24.9</v>
      </c>
      <c r="F154">
        <v>0</v>
      </c>
      <c r="G154">
        <v>92.6</v>
      </c>
      <c r="H154">
        <v>1.0449999999999999</v>
      </c>
      <c r="I154">
        <v>24</v>
      </c>
      <c r="J154">
        <v>53</v>
      </c>
      <c r="K154">
        <v>25.4064373395993</v>
      </c>
      <c r="L154">
        <f t="shared" si="6"/>
        <v>78.406437339599307</v>
      </c>
      <c r="M154">
        <v>48.19883323482</v>
      </c>
      <c r="N154">
        <v>24.06</v>
      </c>
      <c r="O154">
        <v>1267.6531875210501</v>
      </c>
      <c r="P154">
        <v>1000</v>
      </c>
      <c r="Q154">
        <v>5.3299116934808097</v>
      </c>
      <c r="R154">
        <v>54.3038740860232</v>
      </c>
      <c r="S154">
        <v>0.101380444059643</v>
      </c>
      <c r="T154">
        <f t="shared" si="7"/>
        <v>9.0736974176732391E-2</v>
      </c>
      <c r="U154">
        <f t="shared" si="8"/>
        <v>0.11502301454115001</v>
      </c>
      <c r="V154">
        <v>1</v>
      </c>
    </row>
    <row r="155" spans="1:22" x14ac:dyDescent="0.4">
      <c r="A155">
        <v>154</v>
      </c>
      <c r="B155" t="s">
        <v>17</v>
      </c>
      <c r="C155" t="s">
        <v>18</v>
      </c>
      <c r="D155" t="s">
        <v>22</v>
      </c>
      <c r="E155">
        <v>21</v>
      </c>
      <c r="F155">
        <v>12.5</v>
      </c>
      <c r="G155">
        <v>0</v>
      </c>
      <c r="H155">
        <v>0.17699999999999999</v>
      </c>
      <c r="I155">
        <v>98</v>
      </c>
      <c r="J155">
        <v>52</v>
      </c>
      <c r="K155">
        <v>26.572319886019098</v>
      </c>
      <c r="L155">
        <f t="shared" si="6"/>
        <v>78.572319886019102</v>
      </c>
      <c r="M155">
        <v>24.693983061600001</v>
      </c>
      <c r="N155">
        <v>24.06</v>
      </c>
      <c r="O155">
        <v>8452.8838026811209</v>
      </c>
      <c r="P155">
        <v>1000</v>
      </c>
      <c r="Q155">
        <v>37.223704298168897</v>
      </c>
      <c r="R155">
        <v>56.788995861181697</v>
      </c>
      <c r="S155">
        <v>0.35164707686019903</v>
      </c>
      <c r="T155">
        <f t="shared" si="7"/>
        <v>1.3994702723233101</v>
      </c>
      <c r="U155">
        <f t="shared" si="8"/>
        <v>11.829559597255445</v>
      </c>
      <c r="V155">
        <v>1</v>
      </c>
    </row>
    <row r="156" spans="1:22" x14ac:dyDescent="0.4">
      <c r="A156">
        <v>155</v>
      </c>
      <c r="B156" t="s">
        <v>17</v>
      </c>
      <c r="C156" t="s">
        <v>18</v>
      </c>
      <c r="D156" t="s">
        <v>20</v>
      </c>
      <c r="E156">
        <v>24.2</v>
      </c>
      <c r="F156">
        <v>0</v>
      </c>
      <c r="G156">
        <v>48.7</v>
      </c>
      <c r="H156">
        <v>0.77500000000000002</v>
      </c>
      <c r="I156">
        <v>62</v>
      </c>
      <c r="J156">
        <v>51</v>
      </c>
      <c r="K156">
        <v>24.564295118930101</v>
      </c>
      <c r="L156">
        <f t="shared" si="6"/>
        <v>75.564295118930104</v>
      </c>
      <c r="M156">
        <v>40.874340921200002</v>
      </c>
      <c r="N156">
        <v>24.06</v>
      </c>
      <c r="O156">
        <v>3938.42505813353</v>
      </c>
      <c r="P156">
        <v>1000</v>
      </c>
      <c r="Q156">
        <v>2.8758063365018498</v>
      </c>
      <c r="R156">
        <v>37.833667680085597</v>
      </c>
      <c r="S156">
        <v>0.49945071605243901</v>
      </c>
      <c r="T156">
        <f t="shared" si="7"/>
        <v>5.778469775207129E-2</v>
      </c>
      <c r="U156">
        <f t="shared" si="8"/>
        <v>0.22758070160342986</v>
      </c>
      <c r="V156">
        <v>1</v>
      </c>
    </row>
    <row r="157" spans="1:22" x14ac:dyDescent="0.4">
      <c r="A157">
        <v>156</v>
      </c>
      <c r="B157" t="s">
        <v>17</v>
      </c>
      <c r="C157" t="s">
        <v>18</v>
      </c>
      <c r="D157" t="s">
        <v>24</v>
      </c>
      <c r="E157">
        <v>25.2</v>
      </c>
      <c r="F157">
        <v>0</v>
      </c>
      <c r="G157">
        <v>64.2</v>
      </c>
      <c r="H157">
        <v>0.88400000000000001</v>
      </c>
      <c r="I157">
        <v>36</v>
      </c>
      <c r="J157">
        <v>50</v>
      </c>
      <c r="K157">
        <v>24.017362384546399</v>
      </c>
      <c r="L157">
        <f t="shared" si="6"/>
        <v>74.017362384546402</v>
      </c>
      <c r="M157">
        <v>45.560274492479998</v>
      </c>
      <c r="N157">
        <v>24.06</v>
      </c>
      <c r="O157">
        <v>6196.5997155063196</v>
      </c>
      <c r="P157">
        <v>1000</v>
      </c>
      <c r="Q157">
        <v>33.528338793839403</v>
      </c>
      <c r="R157">
        <v>29.8934116962464</v>
      </c>
      <c r="S157">
        <v>0.284891303650121</v>
      </c>
      <c r="T157">
        <f t="shared" si="7"/>
        <v>2.5553251635435145E-2</v>
      </c>
      <c r="U157">
        <f t="shared" si="8"/>
        <v>0.15834327181439878</v>
      </c>
      <c r="V157">
        <v>1</v>
      </c>
    </row>
    <row r="158" spans="1:22" x14ac:dyDescent="0.4">
      <c r="A158">
        <v>157</v>
      </c>
      <c r="B158" t="s">
        <v>17</v>
      </c>
      <c r="C158" t="s">
        <v>18</v>
      </c>
      <c r="D158" t="s">
        <v>25</v>
      </c>
      <c r="E158">
        <v>24.1</v>
      </c>
      <c r="F158">
        <v>0</v>
      </c>
      <c r="G158">
        <v>67</v>
      </c>
      <c r="H158">
        <v>0.85</v>
      </c>
      <c r="I158">
        <v>22</v>
      </c>
      <c r="J158">
        <v>50</v>
      </c>
      <c r="K158">
        <v>25.059101511620501</v>
      </c>
      <c r="L158">
        <f t="shared" si="6"/>
        <v>75.059101511620497</v>
      </c>
      <c r="M158">
        <v>43.732756713999997</v>
      </c>
      <c r="N158">
        <v>24.06</v>
      </c>
      <c r="O158">
        <v>7145.8388893335496</v>
      </c>
      <c r="P158">
        <v>1000</v>
      </c>
      <c r="Q158">
        <v>12.402257259553</v>
      </c>
      <c r="R158">
        <v>9.22955680763787</v>
      </c>
      <c r="S158">
        <v>0.43881443094817502</v>
      </c>
      <c r="T158">
        <f t="shared" si="7"/>
        <v>2.4023739761368391E-2</v>
      </c>
      <c r="U158">
        <f t="shared" si="8"/>
        <v>0.17166977385401491</v>
      </c>
      <c r="V158">
        <v>1</v>
      </c>
    </row>
    <row r="159" spans="1:22" x14ac:dyDescent="0.4">
      <c r="A159">
        <v>158</v>
      </c>
      <c r="B159" t="s">
        <v>17</v>
      </c>
      <c r="C159" t="s">
        <v>18</v>
      </c>
      <c r="D159" t="s">
        <v>24</v>
      </c>
      <c r="E159">
        <v>25.3</v>
      </c>
      <c r="F159">
        <v>0</v>
      </c>
      <c r="G159">
        <v>90.7</v>
      </c>
      <c r="H159">
        <v>0.96299999999999997</v>
      </c>
      <c r="I159">
        <v>26</v>
      </c>
      <c r="J159">
        <v>50</v>
      </c>
      <c r="K159">
        <v>24.910519664438102</v>
      </c>
      <c r="L159">
        <f t="shared" si="6"/>
        <v>74.910519664438098</v>
      </c>
      <c r="M159">
        <v>47.617994566504002</v>
      </c>
      <c r="N159">
        <v>24.06</v>
      </c>
      <c r="O159">
        <v>5651.3342702891196</v>
      </c>
      <c r="P159">
        <v>1000</v>
      </c>
      <c r="Q159">
        <v>1.91305220992174</v>
      </c>
      <c r="R159">
        <v>18.007992458715599</v>
      </c>
      <c r="S159">
        <v>0.171577768224868</v>
      </c>
      <c r="T159">
        <f t="shared" si="7"/>
        <v>2.3179444320631844E-2</v>
      </c>
      <c r="U159">
        <f t="shared" si="8"/>
        <v>0.13099478805544523</v>
      </c>
      <c r="V159">
        <v>1</v>
      </c>
    </row>
    <row r="160" spans="1:22" x14ac:dyDescent="0.4">
      <c r="A160">
        <v>159</v>
      </c>
      <c r="B160" t="s">
        <v>17</v>
      </c>
      <c r="C160" t="s">
        <v>18</v>
      </c>
      <c r="D160" t="s">
        <v>25</v>
      </c>
      <c r="E160">
        <v>25.2</v>
      </c>
      <c r="F160">
        <v>0</v>
      </c>
      <c r="G160">
        <v>94.5</v>
      </c>
      <c r="H160">
        <v>0.95699999999999996</v>
      </c>
      <c r="I160">
        <v>16</v>
      </c>
      <c r="J160">
        <v>49</v>
      </c>
      <c r="K160">
        <v>25.540875643651901</v>
      </c>
      <c r="L160">
        <f t="shared" si="6"/>
        <v>74.540875643651901</v>
      </c>
      <c r="M160">
        <v>47.834403994223997</v>
      </c>
      <c r="N160">
        <v>24.06</v>
      </c>
      <c r="O160">
        <v>564.07528444324896</v>
      </c>
      <c r="P160">
        <v>1000</v>
      </c>
      <c r="Q160">
        <v>1.9952475278461801</v>
      </c>
      <c r="R160">
        <v>36.751620835758899</v>
      </c>
      <c r="S160">
        <v>7.3065540918948596E-2</v>
      </c>
      <c r="T160">
        <f t="shared" si="7"/>
        <v>0.2300129147289969</v>
      </c>
      <c r="U160">
        <f t="shared" si="8"/>
        <v>0.12974460030137969</v>
      </c>
      <c r="V160">
        <v>1</v>
      </c>
    </row>
    <row r="161" spans="1:22" x14ac:dyDescent="0.4">
      <c r="A161">
        <v>160</v>
      </c>
      <c r="B161" t="s">
        <v>17</v>
      </c>
      <c r="C161" t="s">
        <v>18</v>
      </c>
      <c r="D161" t="s">
        <v>19</v>
      </c>
      <c r="E161">
        <v>22.7</v>
      </c>
      <c r="F161">
        <v>0</v>
      </c>
      <c r="G161">
        <v>43.7</v>
      </c>
      <c r="H161">
        <v>0.73299999999999998</v>
      </c>
      <c r="I161">
        <v>52</v>
      </c>
      <c r="J161">
        <v>49</v>
      </c>
      <c r="K161">
        <v>25.353318687131001</v>
      </c>
      <c r="L161">
        <f t="shared" si="6"/>
        <v>74.353318687131008</v>
      </c>
      <c r="M161">
        <v>37.617410201887999</v>
      </c>
      <c r="N161">
        <v>24.06</v>
      </c>
      <c r="O161">
        <v>9244.1645434475704</v>
      </c>
      <c r="P161">
        <v>1000</v>
      </c>
      <c r="Q161">
        <v>3.07221771789535</v>
      </c>
      <c r="R161">
        <v>33.367176964583898</v>
      </c>
      <c r="S161">
        <v>0.112610210425903</v>
      </c>
      <c r="T161">
        <f t="shared" si="7"/>
        <v>2.9712373026550474E-2</v>
      </c>
      <c r="U161">
        <f t="shared" si="8"/>
        <v>0.27466606523372583</v>
      </c>
      <c r="V161">
        <v>1</v>
      </c>
    </row>
    <row r="162" spans="1:22" x14ac:dyDescent="0.4">
      <c r="A162">
        <v>161</v>
      </c>
      <c r="B162" t="s">
        <v>17</v>
      </c>
      <c r="C162" t="s">
        <v>18</v>
      </c>
      <c r="D162" t="s">
        <v>19</v>
      </c>
      <c r="E162">
        <v>24.8</v>
      </c>
      <c r="F162">
        <v>0</v>
      </c>
      <c r="G162">
        <v>73.099999999999994</v>
      </c>
      <c r="H162">
        <v>0.85299999999999998</v>
      </c>
      <c r="I162">
        <v>42</v>
      </c>
      <c r="J162">
        <v>49</v>
      </c>
      <c r="K162">
        <v>23.569983848403101</v>
      </c>
      <c r="L162">
        <f t="shared" si="6"/>
        <v>72.569983848403098</v>
      </c>
      <c r="M162">
        <v>43.784817865375999</v>
      </c>
      <c r="N162">
        <v>24.06</v>
      </c>
      <c r="O162">
        <v>3565.9015921113701</v>
      </c>
      <c r="P162">
        <v>1000</v>
      </c>
      <c r="Q162">
        <v>11.013184530943899</v>
      </c>
      <c r="R162">
        <v>56.557901650510097</v>
      </c>
      <c r="S162">
        <v>0.13900516147071601</v>
      </c>
      <c r="T162">
        <f t="shared" si="7"/>
        <v>4.9858300470573227E-2</v>
      </c>
      <c r="U162">
        <f t="shared" si="8"/>
        <v>0.17778979302798417</v>
      </c>
      <c r="V162">
        <v>1</v>
      </c>
    </row>
    <row r="163" spans="1:22" x14ac:dyDescent="0.4">
      <c r="A163">
        <v>162</v>
      </c>
      <c r="B163" t="s">
        <v>17</v>
      </c>
      <c r="C163" t="s">
        <v>18</v>
      </c>
      <c r="D163" t="s">
        <v>19</v>
      </c>
      <c r="E163">
        <v>25.6</v>
      </c>
      <c r="F163">
        <v>0</v>
      </c>
      <c r="G163">
        <v>82.3</v>
      </c>
      <c r="H163">
        <v>0.88700000000000001</v>
      </c>
      <c r="I163">
        <v>50</v>
      </c>
      <c r="J163">
        <v>48</v>
      </c>
      <c r="K163">
        <v>23.553665191763599</v>
      </c>
      <c r="L163">
        <f t="shared" si="6"/>
        <v>71.553665191763599</v>
      </c>
      <c r="M163">
        <v>46.171591529920001</v>
      </c>
      <c r="N163">
        <v>24.06</v>
      </c>
      <c r="O163">
        <v>8069.0044194416696</v>
      </c>
      <c r="P163">
        <v>1000</v>
      </c>
      <c r="Q163">
        <v>38.222589649040401</v>
      </c>
      <c r="R163">
        <v>58.143752908845897</v>
      </c>
      <c r="S163">
        <v>1.08092282592685E-2</v>
      </c>
      <c r="T163">
        <f t="shared" si="7"/>
        <v>1.9328583765952746E-2</v>
      </c>
      <c r="U163">
        <f t="shared" si="8"/>
        <v>0.15596242782902123</v>
      </c>
      <c r="V163">
        <v>1</v>
      </c>
    </row>
    <row r="164" spans="1:22" x14ac:dyDescent="0.4">
      <c r="A164">
        <v>163</v>
      </c>
      <c r="B164" t="s">
        <v>17</v>
      </c>
      <c r="C164" t="s">
        <v>18</v>
      </c>
      <c r="D164" t="s">
        <v>21</v>
      </c>
      <c r="E164">
        <v>23.7</v>
      </c>
      <c r="F164">
        <v>11</v>
      </c>
      <c r="G164">
        <v>34.799999999999997</v>
      </c>
      <c r="H164">
        <v>0.51100000000000001</v>
      </c>
      <c r="I164">
        <v>72</v>
      </c>
      <c r="J164">
        <v>48</v>
      </c>
      <c r="K164">
        <v>23.616517889371899</v>
      </c>
      <c r="L164">
        <f t="shared" si="6"/>
        <v>71.616517889371892</v>
      </c>
      <c r="M164">
        <v>35.316226484015999</v>
      </c>
      <c r="N164">
        <v>24.06</v>
      </c>
      <c r="O164">
        <v>2751.0461364724401</v>
      </c>
      <c r="P164">
        <v>1000</v>
      </c>
      <c r="Q164">
        <v>4.6039760560935896</v>
      </c>
      <c r="R164">
        <v>39.5573491473762</v>
      </c>
      <c r="S164">
        <v>1.19895410721208E-2</v>
      </c>
      <c r="T164">
        <f t="shared" si="7"/>
        <v>0.19507702709029942</v>
      </c>
      <c r="U164">
        <f t="shared" si="8"/>
        <v>0.53666590169129769</v>
      </c>
      <c r="V164">
        <v>1</v>
      </c>
    </row>
    <row r="165" spans="1:22" x14ac:dyDescent="0.4">
      <c r="A165">
        <v>164</v>
      </c>
      <c r="B165" t="s">
        <v>17</v>
      </c>
      <c r="C165" t="s">
        <v>18</v>
      </c>
      <c r="D165" t="s">
        <v>22</v>
      </c>
      <c r="E165">
        <v>21.7</v>
      </c>
      <c r="F165">
        <v>4</v>
      </c>
      <c r="G165">
        <v>0</v>
      </c>
      <c r="H165">
        <v>0.33700000000000002</v>
      </c>
      <c r="I165">
        <v>98</v>
      </c>
      <c r="J165">
        <v>48</v>
      </c>
      <c r="K165">
        <v>24.483321940425899</v>
      </c>
      <c r="L165">
        <f t="shared" si="6"/>
        <v>72.483321940425895</v>
      </c>
      <c r="M165">
        <v>28.956305880736</v>
      </c>
      <c r="N165">
        <v>24.06</v>
      </c>
      <c r="O165">
        <v>5342.2965687824699</v>
      </c>
      <c r="P165">
        <v>1000</v>
      </c>
      <c r="Q165">
        <v>1.8588587768207501</v>
      </c>
      <c r="R165">
        <v>61.433922076598897</v>
      </c>
      <c r="S165">
        <v>9.2684442437063003E-2</v>
      </c>
      <c r="T165">
        <f t="shared" si="7"/>
        <v>0.29195259361123699</v>
      </c>
      <c r="U165">
        <f t="shared" si="8"/>
        <v>1.5596973390964544</v>
      </c>
      <c r="V165">
        <v>1</v>
      </c>
    </row>
    <row r="166" spans="1:22" x14ac:dyDescent="0.4">
      <c r="A166">
        <v>165</v>
      </c>
      <c r="B166" t="s">
        <v>17</v>
      </c>
      <c r="C166" t="s">
        <v>18</v>
      </c>
      <c r="D166" t="s">
        <v>22</v>
      </c>
      <c r="E166">
        <v>20</v>
      </c>
      <c r="F166">
        <v>16</v>
      </c>
      <c r="G166">
        <v>0</v>
      </c>
      <c r="H166">
        <v>0.17899999999999999</v>
      </c>
      <c r="I166">
        <v>100</v>
      </c>
      <c r="J166">
        <v>47</v>
      </c>
      <c r="K166">
        <v>25.336568033367499</v>
      </c>
      <c r="L166">
        <f t="shared" si="6"/>
        <v>72.336568033367499</v>
      </c>
      <c r="M166">
        <v>23.7832298696</v>
      </c>
      <c r="N166">
        <v>24.06</v>
      </c>
      <c r="O166">
        <v>6781.41249144224</v>
      </c>
      <c r="P166">
        <v>1000</v>
      </c>
      <c r="Q166">
        <v>8.6485114761842592</v>
      </c>
      <c r="R166">
        <v>49.457299219682703</v>
      </c>
      <c r="S166">
        <v>5.4326672915455697E-2</v>
      </c>
      <c r="T166">
        <f t="shared" si="7"/>
        <v>1.604953135996479</v>
      </c>
      <c r="U166">
        <f t="shared" si="8"/>
        <v>10.883849244625919</v>
      </c>
      <c r="V166">
        <v>1</v>
      </c>
    </row>
    <row r="167" spans="1:22" x14ac:dyDescent="0.4">
      <c r="A167">
        <v>166</v>
      </c>
      <c r="B167" t="s">
        <v>17</v>
      </c>
      <c r="C167" t="s">
        <v>18</v>
      </c>
      <c r="D167" t="s">
        <v>22</v>
      </c>
      <c r="E167">
        <v>17</v>
      </c>
      <c r="F167">
        <v>11</v>
      </c>
      <c r="G167">
        <v>0</v>
      </c>
      <c r="H167">
        <v>7.4999999999999997E-2</v>
      </c>
      <c r="I167">
        <v>100</v>
      </c>
      <c r="J167">
        <v>47</v>
      </c>
      <c r="K167">
        <v>24.1385898051917</v>
      </c>
      <c r="L167">
        <f t="shared" si="6"/>
        <v>71.1385898051917</v>
      </c>
      <c r="M167">
        <v>18.441049751000001</v>
      </c>
      <c r="N167">
        <v>24.06</v>
      </c>
      <c r="O167">
        <v>86.043085876738999</v>
      </c>
      <c r="P167">
        <v>1000</v>
      </c>
      <c r="Q167">
        <v>29.7261107926421</v>
      </c>
      <c r="R167">
        <v>7.6685622182331503</v>
      </c>
      <c r="S167">
        <v>8.9427671042795004E-2</v>
      </c>
      <c r="T167">
        <f t="shared" si="7"/>
        <v>365.83664939651163</v>
      </c>
      <c r="U167">
        <f t="shared" si="8"/>
        <v>31.477714240882509</v>
      </c>
      <c r="V167">
        <v>1</v>
      </c>
    </row>
    <row r="168" spans="1:22" x14ac:dyDescent="0.4">
      <c r="A168">
        <v>167</v>
      </c>
      <c r="B168" t="s">
        <v>17</v>
      </c>
      <c r="C168" t="s">
        <v>18</v>
      </c>
      <c r="D168" t="s">
        <v>21</v>
      </c>
      <c r="E168">
        <v>19.7</v>
      </c>
      <c r="F168">
        <v>19.5</v>
      </c>
      <c r="G168">
        <v>9.1999999999999993</v>
      </c>
      <c r="H168">
        <v>0.26500000000000001</v>
      </c>
      <c r="I168">
        <v>84</v>
      </c>
      <c r="J168">
        <v>46</v>
      </c>
      <c r="K168">
        <v>23.330621854950699</v>
      </c>
      <c r="L168">
        <f t="shared" si="6"/>
        <v>69.330621854950692</v>
      </c>
      <c r="M168">
        <v>25.31819665862</v>
      </c>
      <c r="N168">
        <v>24.06</v>
      </c>
      <c r="O168">
        <v>6875.13456197494</v>
      </c>
      <c r="P168">
        <v>1000</v>
      </c>
      <c r="Q168">
        <v>27.8615918802744</v>
      </c>
      <c r="R168">
        <v>5.4395836884705604</v>
      </c>
      <c r="S168">
        <v>3.5770993663596998E-2</v>
      </c>
      <c r="T168">
        <f t="shared" si="7"/>
        <v>0.44005750306343966</v>
      </c>
      <c r="U168">
        <f t="shared" si="8"/>
        <v>3.025454548567847</v>
      </c>
      <c r="V168">
        <v>1</v>
      </c>
    </row>
    <row r="169" spans="1:22" x14ac:dyDescent="0.4">
      <c r="A169">
        <v>168</v>
      </c>
      <c r="B169" t="s">
        <v>17</v>
      </c>
      <c r="C169" t="s">
        <v>18</v>
      </c>
      <c r="D169" t="s">
        <v>20</v>
      </c>
      <c r="E169">
        <v>15.2</v>
      </c>
      <c r="F169">
        <v>0.5</v>
      </c>
      <c r="G169">
        <v>36.1</v>
      </c>
      <c r="H169">
        <v>0.51700000000000002</v>
      </c>
      <c r="I169">
        <v>64</v>
      </c>
      <c r="J169">
        <v>46</v>
      </c>
      <c r="K169">
        <v>25.7918145598824</v>
      </c>
      <c r="L169">
        <f t="shared" si="6"/>
        <v>71.791814559882397</v>
      </c>
      <c r="M169">
        <v>25.079233817024001</v>
      </c>
      <c r="N169">
        <v>24.06</v>
      </c>
      <c r="O169">
        <v>1856.1466975435901</v>
      </c>
      <c r="P169">
        <v>1000</v>
      </c>
      <c r="Q169">
        <v>14.148999999441999</v>
      </c>
      <c r="R169">
        <v>13.113783938663399</v>
      </c>
      <c r="S169">
        <v>0.15735903974128701</v>
      </c>
      <c r="T169">
        <f t="shared" si="7"/>
        <v>0.35304161167081555</v>
      </c>
      <c r="U169">
        <f t="shared" si="8"/>
        <v>0.65529702159825087</v>
      </c>
      <c r="V169">
        <v>1</v>
      </c>
    </row>
    <row r="170" spans="1:22" x14ac:dyDescent="0.4">
      <c r="A170">
        <v>169</v>
      </c>
      <c r="B170" t="s">
        <v>17</v>
      </c>
      <c r="C170" t="s">
        <v>18</v>
      </c>
      <c r="D170" t="s">
        <v>24</v>
      </c>
      <c r="E170">
        <v>14.9</v>
      </c>
      <c r="F170">
        <v>0</v>
      </c>
      <c r="G170">
        <v>73.3</v>
      </c>
      <c r="H170">
        <v>0.8</v>
      </c>
      <c r="I170">
        <v>30</v>
      </c>
      <c r="J170">
        <v>46</v>
      </c>
      <c r="K170">
        <v>24.9295688031034</v>
      </c>
      <c r="L170">
        <f t="shared" si="6"/>
        <v>70.929568803103393</v>
      </c>
      <c r="M170">
        <v>29.141385382399999</v>
      </c>
      <c r="N170">
        <v>24.06</v>
      </c>
      <c r="O170">
        <v>7557.19861285963</v>
      </c>
      <c r="P170">
        <v>1000</v>
      </c>
      <c r="Q170">
        <v>2.3573045212586399</v>
      </c>
      <c r="R170">
        <v>51.745451027902099</v>
      </c>
      <c r="S170">
        <v>0.35435963192698899</v>
      </c>
      <c r="T170">
        <f t="shared" si="7"/>
        <v>3.5218417906805265E-2</v>
      </c>
      <c r="U170">
        <f t="shared" si="8"/>
        <v>0.26615257895241951</v>
      </c>
      <c r="V170">
        <v>1</v>
      </c>
    </row>
    <row r="171" spans="1:22" x14ac:dyDescent="0.4">
      <c r="A171">
        <v>170</v>
      </c>
      <c r="B171" t="s">
        <v>17</v>
      </c>
      <c r="C171" t="s">
        <v>18</v>
      </c>
      <c r="D171" t="s">
        <v>24</v>
      </c>
      <c r="E171">
        <v>17.399999999999999</v>
      </c>
      <c r="F171">
        <v>0</v>
      </c>
      <c r="G171">
        <v>93.8</v>
      </c>
      <c r="H171">
        <v>0.90200000000000002</v>
      </c>
      <c r="I171">
        <v>28</v>
      </c>
      <c r="J171">
        <v>46</v>
      </c>
      <c r="K171">
        <v>25.821458299432301</v>
      </c>
      <c r="L171">
        <f t="shared" si="6"/>
        <v>71.821458299432294</v>
      </c>
      <c r="M171">
        <v>34.388883301103903</v>
      </c>
      <c r="N171">
        <v>24.06</v>
      </c>
      <c r="O171">
        <v>8747.38601482591</v>
      </c>
      <c r="P171">
        <v>1000</v>
      </c>
      <c r="Q171">
        <v>7.0006489885698704</v>
      </c>
      <c r="R171">
        <v>45.325660047574601</v>
      </c>
      <c r="S171">
        <v>7.6772401770510201E-2</v>
      </c>
      <c r="T171">
        <f t="shared" si="7"/>
        <v>2.1868563932083841E-2</v>
      </c>
      <c r="U171">
        <f t="shared" si="8"/>
        <v>0.19129277030383651</v>
      </c>
      <c r="V171">
        <v>1</v>
      </c>
    </row>
    <row r="172" spans="1:22" x14ac:dyDescent="0.4">
      <c r="A172">
        <v>171</v>
      </c>
      <c r="B172" t="s">
        <v>17</v>
      </c>
      <c r="C172" t="s">
        <v>18</v>
      </c>
      <c r="D172" t="s">
        <v>19</v>
      </c>
      <c r="E172">
        <v>19.7</v>
      </c>
      <c r="F172">
        <v>0</v>
      </c>
      <c r="G172">
        <v>35.299999999999997</v>
      </c>
      <c r="H172">
        <v>0.63200000000000001</v>
      </c>
      <c r="I172">
        <v>70</v>
      </c>
      <c r="J172">
        <v>45</v>
      </c>
      <c r="K172">
        <v>25.278711427561898</v>
      </c>
      <c r="L172">
        <f t="shared" si="6"/>
        <v>70.278711427561902</v>
      </c>
      <c r="M172">
        <v>32.272853602399998</v>
      </c>
      <c r="N172">
        <v>24.06</v>
      </c>
      <c r="O172">
        <v>9618.7989984265405</v>
      </c>
      <c r="P172">
        <v>1000</v>
      </c>
      <c r="Q172">
        <v>0.27171709265941302</v>
      </c>
      <c r="R172">
        <v>1.8538498820843301</v>
      </c>
      <c r="S172">
        <v>0.108516708886294</v>
      </c>
      <c r="T172">
        <f t="shared" si="7"/>
        <v>4.0827196484863874E-2</v>
      </c>
      <c r="U172">
        <f t="shared" si="8"/>
        <v>0.39270859665717223</v>
      </c>
      <c r="V172">
        <v>1</v>
      </c>
    </row>
    <row r="173" spans="1:22" x14ac:dyDescent="0.4">
      <c r="A173">
        <v>172</v>
      </c>
      <c r="B173" t="s">
        <v>17</v>
      </c>
      <c r="C173" t="s">
        <v>18</v>
      </c>
      <c r="D173" t="s">
        <v>24</v>
      </c>
      <c r="E173">
        <v>21.7</v>
      </c>
      <c r="F173">
        <v>0</v>
      </c>
      <c r="G173">
        <v>88.5</v>
      </c>
      <c r="H173">
        <v>0.86399999999999999</v>
      </c>
      <c r="I173">
        <v>18</v>
      </c>
      <c r="J173">
        <v>45</v>
      </c>
      <c r="K173">
        <v>23.944085636043699</v>
      </c>
      <c r="L173">
        <f t="shared" si="6"/>
        <v>68.944085636043695</v>
      </c>
      <c r="M173">
        <v>39.968645962239997</v>
      </c>
      <c r="N173">
        <v>24.06</v>
      </c>
      <c r="O173">
        <v>2772.3560787818201</v>
      </c>
      <c r="P173">
        <v>1000</v>
      </c>
      <c r="Q173">
        <v>7.61549659864197</v>
      </c>
      <c r="R173">
        <v>62.989604064387699</v>
      </c>
      <c r="S173">
        <v>0.201789508247852</v>
      </c>
      <c r="T173">
        <f t="shared" si="7"/>
        <v>6.6188547980001164E-2</v>
      </c>
      <c r="U173">
        <f t="shared" si="8"/>
        <v>0.1834982233380984</v>
      </c>
      <c r="V173">
        <v>1</v>
      </c>
    </row>
    <row r="174" spans="1:22" x14ac:dyDescent="0.4">
      <c r="A174">
        <v>173</v>
      </c>
      <c r="B174" t="s">
        <v>17</v>
      </c>
      <c r="C174" t="s">
        <v>18</v>
      </c>
      <c r="D174" t="s">
        <v>25</v>
      </c>
      <c r="E174">
        <v>21.2</v>
      </c>
      <c r="F174">
        <v>0</v>
      </c>
      <c r="G174">
        <v>78.3</v>
      </c>
      <c r="H174">
        <v>0.82399999999999995</v>
      </c>
      <c r="I174">
        <v>24</v>
      </c>
      <c r="J174">
        <v>45</v>
      </c>
      <c r="K174">
        <v>23.6367446701096</v>
      </c>
      <c r="L174">
        <f t="shared" si="6"/>
        <v>68.636744670109607</v>
      </c>
      <c r="M174">
        <v>39.094597266944</v>
      </c>
      <c r="N174">
        <v>24.06</v>
      </c>
      <c r="O174">
        <v>2044.9677110825501</v>
      </c>
      <c r="P174">
        <v>1000</v>
      </c>
      <c r="Q174">
        <v>18.1656146345622</v>
      </c>
      <c r="R174">
        <v>22.567160147062001</v>
      </c>
      <c r="S174">
        <v>0.30168284609965801</v>
      </c>
      <c r="T174">
        <f t="shared" si="7"/>
        <v>9.6373583956471817E-2</v>
      </c>
      <c r="U174">
        <f t="shared" si="8"/>
        <v>0.19708086739228814</v>
      </c>
      <c r="V174">
        <v>1</v>
      </c>
    </row>
    <row r="175" spans="1:22" x14ac:dyDescent="0.4">
      <c r="A175">
        <v>174</v>
      </c>
      <c r="B175" t="s">
        <v>17</v>
      </c>
      <c r="C175" t="s">
        <v>18</v>
      </c>
      <c r="D175" t="s">
        <v>20</v>
      </c>
      <c r="E175">
        <v>20.399999999999999</v>
      </c>
      <c r="F175">
        <v>0</v>
      </c>
      <c r="G175">
        <v>89.6</v>
      </c>
      <c r="H175">
        <v>0.85799999999999998</v>
      </c>
      <c r="I175">
        <v>50</v>
      </c>
      <c r="J175">
        <v>45</v>
      </c>
      <c r="K175">
        <v>25.3401233130555</v>
      </c>
      <c r="L175">
        <f t="shared" si="6"/>
        <v>70.3401233130555</v>
      </c>
      <c r="M175">
        <v>38.672945474784001</v>
      </c>
      <c r="N175">
        <v>24.06</v>
      </c>
      <c r="O175">
        <v>3222.5319329977401</v>
      </c>
      <c r="P175">
        <v>1000</v>
      </c>
      <c r="Q175">
        <v>14.4009928928094</v>
      </c>
      <c r="R175">
        <v>56.792868369498798</v>
      </c>
      <c r="S175">
        <v>0.45752423536238801</v>
      </c>
      <c r="T175">
        <f t="shared" si="7"/>
        <v>5.7324818613035393E-2</v>
      </c>
      <c r="U175">
        <f t="shared" si="8"/>
        <v>0.18473105853380978</v>
      </c>
      <c r="V175">
        <v>1</v>
      </c>
    </row>
    <row r="176" spans="1:22" x14ac:dyDescent="0.4">
      <c r="A176">
        <v>175</v>
      </c>
      <c r="B176" t="s">
        <v>17</v>
      </c>
      <c r="C176" t="s">
        <v>18</v>
      </c>
      <c r="D176" t="s">
        <v>27</v>
      </c>
      <c r="E176">
        <v>19.3</v>
      </c>
      <c r="F176">
        <v>0</v>
      </c>
      <c r="G176">
        <v>0</v>
      </c>
      <c r="H176">
        <v>6.9000000000000006E-2</v>
      </c>
      <c r="I176">
        <v>100</v>
      </c>
      <c r="J176">
        <v>45</v>
      </c>
      <c r="K176">
        <v>23.5240282013309</v>
      </c>
      <c r="L176">
        <f t="shared" si="6"/>
        <v>68.524028201330907</v>
      </c>
      <c r="M176">
        <v>20.6621016277</v>
      </c>
      <c r="N176">
        <v>24.06</v>
      </c>
      <c r="O176">
        <v>1739.39909621996</v>
      </c>
      <c r="P176">
        <v>1000</v>
      </c>
      <c r="Q176">
        <v>4.0990494132466901</v>
      </c>
      <c r="R176">
        <v>95.617879721843195</v>
      </c>
      <c r="S176">
        <v>0.43801234339822798</v>
      </c>
      <c r="T176">
        <f t="shared" si="7"/>
        <v>18.305778439763944</v>
      </c>
      <c r="U176">
        <f t="shared" si="8"/>
        <v>31.841054473728242</v>
      </c>
      <c r="V176">
        <v>1</v>
      </c>
    </row>
    <row r="177" spans="1:22" x14ac:dyDescent="0.4">
      <c r="A177">
        <v>176</v>
      </c>
      <c r="B177" t="s">
        <v>17</v>
      </c>
      <c r="C177" t="s">
        <v>18</v>
      </c>
      <c r="D177" t="s">
        <v>22</v>
      </c>
      <c r="E177">
        <v>19.100000000000001</v>
      </c>
      <c r="F177">
        <v>7.5</v>
      </c>
      <c r="G177">
        <v>0</v>
      </c>
      <c r="H177">
        <v>0.21099999999999999</v>
      </c>
      <c r="I177">
        <v>100</v>
      </c>
      <c r="J177">
        <v>44</v>
      </c>
      <c r="K177">
        <v>25.723522558076102</v>
      </c>
      <c r="L177">
        <f t="shared" si="6"/>
        <v>69.723522558076098</v>
      </c>
      <c r="M177">
        <v>23.463287225336</v>
      </c>
      <c r="N177">
        <v>24.06</v>
      </c>
      <c r="O177">
        <v>5400.8826526634502</v>
      </c>
      <c r="P177">
        <v>1000</v>
      </c>
      <c r="Q177">
        <v>3.1279029533118798</v>
      </c>
      <c r="R177">
        <v>76.266482920817495</v>
      </c>
      <c r="S177">
        <v>0.48755346570830799</v>
      </c>
      <c r="T177">
        <f t="shared" si="7"/>
        <v>1.177370108625551</v>
      </c>
      <c r="U177">
        <f t="shared" si="8"/>
        <v>6.3588377954402207</v>
      </c>
      <c r="V177">
        <v>1</v>
      </c>
    </row>
    <row r="178" spans="1:22" x14ac:dyDescent="0.4">
      <c r="A178">
        <v>177</v>
      </c>
      <c r="B178" t="s">
        <v>17</v>
      </c>
      <c r="C178" t="s">
        <v>18</v>
      </c>
      <c r="D178" t="s">
        <v>24</v>
      </c>
      <c r="E178">
        <v>21</v>
      </c>
      <c r="F178">
        <v>0</v>
      </c>
      <c r="G178">
        <v>88.2</v>
      </c>
      <c r="H178">
        <v>0.84599999999999997</v>
      </c>
      <c r="I178">
        <v>12</v>
      </c>
      <c r="J178">
        <v>44</v>
      </c>
      <c r="K178">
        <v>26.654211474219501</v>
      </c>
      <c r="L178">
        <f t="shared" si="6"/>
        <v>70.654211474219494</v>
      </c>
      <c r="M178">
        <v>37.603566660719999</v>
      </c>
      <c r="N178">
        <v>24.06</v>
      </c>
      <c r="O178">
        <v>7593.0430426539897</v>
      </c>
      <c r="P178">
        <v>1000</v>
      </c>
      <c r="Q178">
        <v>1.98833973054377</v>
      </c>
      <c r="R178">
        <v>90.720029450285594</v>
      </c>
      <c r="S178">
        <v>3.02735861135272E-2</v>
      </c>
      <c r="T178">
        <f t="shared" si="7"/>
        <v>2.7594646078180053E-2</v>
      </c>
      <c r="U178">
        <f t="shared" si="8"/>
        <v>0.20952733541842425</v>
      </c>
      <c r="V178">
        <v>1</v>
      </c>
    </row>
    <row r="179" spans="1:22" x14ac:dyDescent="0.4">
      <c r="A179">
        <v>178</v>
      </c>
      <c r="B179" t="s">
        <v>17</v>
      </c>
      <c r="C179" t="s">
        <v>18</v>
      </c>
      <c r="D179" t="s">
        <v>22</v>
      </c>
      <c r="E179">
        <v>19.3</v>
      </c>
      <c r="F179">
        <v>1</v>
      </c>
      <c r="G179">
        <v>0</v>
      </c>
      <c r="H179">
        <v>7.0000000000000007E-2</v>
      </c>
      <c r="I179">
        <v>100</v>
      </c>
      <c r="J179">
        <v>43</v>
      </c>
      <c r="K179">
        <v>23.059383280096</v>
      </c>
      <c r="L179">
        <f t="shared" si="6"/>
        <v>66.059383280096</v>
      </c>
      <c r="M179">
        <v>20.727234590319998</v>
      </c>
      <c r="N179">
        <v>24.06</v>
      </c>
      <c r="O179">
        <v>5014.6132586331896</v>
      </c>
      <c r="P179">
        <v>1000</v>
      </c>
      <c r="Q179">
        <v>13.1051316606955</v>
      </c>
      <c r="R179">
        <v>63.677226057785198</v>
      </c>
      <c r="S179">
        <v>0.381539634599531</v>
      </c>
      <c r="T179">
        <f t="shared" si="7"/>
        <v>6.6389555727197802</v>
      </c>
      <c r="U179">
        <f t="shared" si="8"/>
        <v>33.291794638437317</v>
      </c>
      <c r="V179">
        <v>1</v>
      </c>
    </row>
    <row r="180" spans="1:22" x14ac:dyDescent="0.4">
      <c r="A180">
        <v>179</v>
      </c>
      <c r="B180" t="s">
        <v>17</v>
      </c>
      <c r="C180" t="s">
        <v>18</v>
      </c>
      <c r="D180" t="s">
        <v>22</v>
      </c>
      <c r="E180">
        <v>16.399999999999999</v>
      </c>
      <c r="F180">
        <v>19.5</v>
      </c>
      <c r="G180">
        <v>0</v>
      </c>
      <c r="H180">
        <v>0.125</v>
      </c>
      <c r="I180">
        <v>100</v>
      </c>
      <c r="J180">
        <v>43</v>
      </c>
      <c r="K180">
        <v>24.063920810704001</v>
      </c>
      <c r="L180">
        <f t="shared" si="6"/>
        <v>67.063920810704005</v>
      </c>
      <c r="M180">
        <v>18.750637766000001</v>
      </c>
      <c r="N180">
        <v>24.06</v>
      </c>
      <c r="O180">
        <v>2182.4318196884901</v>
      </c>
      <c r="P180">
        <v>1000</v>
      </c>
      <c r="Q180">
        <v>5.8883682673026598</v>
      </c>
      <c r="R180">
        <v>12.309734611495699</v>
      </c>
      <c r="S180">
        <v>0.467558489801634</v>
      </c>
      <c r="T180">
        <f t="shared" si="7"/>
        <v>61.354795083166906</v>
      </c>
      <c r="U180">
        <f t="shared" si="8"/>
        <v>133.90265707997037</v>
      </c>
      <c r="V180">
        <v>1</v>
      </c>
    </row>
    <row r="181" spans="1:22" x14ac:dyDescent="0.4">
      <c r="A181">
        <v>180</v>
      </c>
      <c r="B181" t="s">
        <v>17</v>
      </c>
      <c r="C181" t="s">
        <v>18</v>
      </c>
      <c r="D181" t="s">
        <v>22</v>
      </c>
      <c r="E181">
        <v>19.399999999999999</v>
      </c>
      <c r="F181">
        <v>50</v>
      </c>
      <c r="G181">
        <v>0</v>
      </c>
      <c r="H181">
        <v>0.14499999999999999</v>
      </c>
      <c r="I181">
        <v>100</v>
      </c>
      <c r="J181">
        <v>43</v>
      </c>
      <c r="K181">
        <v>23.1191140847037</v>
      </c>
      <c r="L181">
        <f t="shared" si="6"/>
        <v>66.119114084703696</v>
      </c>
      <c r="M181">
        <v>22.523650484720001</v>
      </c>
      <c r="N181">
        <v>24.06</v>
      </c>
      <c r="O181">
        <v>828.13261612970405</v>
      </c>
      <c r="P181">
        <v>1000</v>
      </c>
      <c r="Q181">
        <v>4.21813008695276</v>
      </c>
      <c r="R181">
        <v>56.978260730024203</v>
      </c>
      <c r="S181">
        <v>7.2630207774915106E-2</v>
      </c>
      <c r="T181">
        <f t="shared" si="7"/>
        <v>33.383422005789399</v>
      </c>
      <c r="U181">
        <f t="shared" si="8"/>
        <v>27.645900601016304</v>
      </c>
      <c r="V181">
        <v>1</v>
      </c>
    </row>
    <row r="182" spans="1:22" x14ac:dyDescent="0.4">
      <c r="A182">
        <v>181</v>
      </c>
      <c r="B182" t="s">
        <v>17</v>
      </c>
      <c r="C182" t="s">
        <v>18</v>
      </c>
      <c r="D182" t="s">
        <v>22</v>
      </c>
      <c r="E182">
        <v>18.600000000000001</v>
      </c>
      <c r="F182">
        <v>3</v>
      </c>
      <c r="G182">
        <v>0</v>
      </c>
      <c r="H182">
        <v>0.127</v>
      </c>
      <c r="I182">
        <v>100</v>
      </c>
      <c r="J182">
        <v>43</v>
      </c>
      <c r="K182">
        <v>26.4698154475854</v>
      </c>
      <c r="L182">
        <f t="shared" si="6"/>
        <v>69.469815447585404</v>
      </c>
      <c r="M182">
        <v>21.200675989392</v>
      </c>
      <c r="N182">
        <v>24.06</v>
      </c>
      <c r="O182">
        <v>5168.0449725811604</v>
      </c>
      <c r="P182">
        <v>1000</v>
      </c>
      <c r="Q182">
        <v>28.872179309728399</v>
      </c>
      <c r="R182">
        <v>29.717079389784701</v>
      </c>
      <c r="S182">
        <v>0.228555974606173</v>
      </c>
      <c r="T182">
        <f t="shared" si="7"/>
        <v>37.834160087194213</v>
      </c>
      <c r="U182">
        <f t="shared" si="8"/>
        <v>195.52864083045486</v>
      </c>
      <c r="V182">
        <v>1</v>
      </c>
    </row>
    <row r="183" spans="1:22" x14ac:dyDescent="0.4">
      <c r="A183">
        <v>182</v>
      </c>
      <c r="B183" t="s">
        <v>17</v>
      </c>
      <c r="C183" t="s">
        <v>18</v>
      </c>
      <c r="D183" t="s">
        <v>22</v>
      </c>
      <c r="E183">
        <v>17.8</v>
      </c>
      <c r="F183">
        <v>9</v>
      </c>
      <c r="G183">
        <v>0</v>
      </c>
      <c r="H183">
        <v>5.8999999999999997E-2</v>
      </c>
      <c r="I183">
        <v>100</v>
      </c>
      <c r="J183">
        <v>43</v>
      </c>
      <c r="K183">
        <v>24.7161287693011</v>
      </c>
      <c r="L183">
        <f t="shared" si="6"/>
        <v>67.716128769301093</v>
      </c>
      <c r="M183">
        <v>19.021022781184001</v>
      </c>
      <c r="N183">
        <v>24.06</v>
      </c>
      <c r="O183">
        <v>420.06614589530699</v>
      </c>
      <c r="P183">
        <v>1000</v>
      </c>
      <c r="Q183">
        <v>0.54159729119718802</v>
      </c>
      <c r="R183">
        <v>10.6708627859604</v>
      </c>
      <c r="S183">
        <v>0.25129994815655099</v>
      </c>
      <c r="T183">
        <f t="shared" si="7"/>
        <v>78.869212778489114</v>
      </c>
      <c r="U183">
        <f t="shared" si="8"/>
        <v>33.130286241656819</v>
      </c>
      <c r="V183">
        <v>1</v>
      </c>
    </row>
    <row r="184" spans="1:22" x14ac:dyDescent="0.4">
      <c r="A184">
        <v>183</v>
      </c>
      <c r="B184" t="s">
        <v>17</v>
      </c>
      <c r="C184" t="s">
        <v>18</v>
      </c>
      <c r="D184" t="s">
        <v>19</v>
      </c>
      <c r="E184">
        <v>18.5</v>
      </c>
      <c r="F184">
        <v>0</v>
      </c>
      <c r="G184">
        <v>87.9</v>
      </c>
      <c r="H184">
        <v>0.84799999999999998</v>
      </c>
      <c r="I184">
        <v>54</v>
      </c>
      <c r="J184">
        <v>42</v>
      </c>
      <c r="K184">
        <v>26.588773064607398</v>
      </c>
      <c r="L184">
        <f t="shared" si="6"/>
        <v>68.588773064607395</v>
      </c>
      <c r="M184">
        <v>34.438921571839998</v>
      </c>
      <c r="N184">
        <v>24.06</v>
      </c>
      <c r="O184">
        <v>3409.7145920980001</v>
      </c>
      <c r="P184">
        <v>1000</v>
      </c>
      <c r="Q184">
        <v>3.3676673542517102</v>
      </c>
      <c r="R184">
        <v>61.7183712257089</v>
      </c>
      <c r="S184">
        <v>0.38042267439833599</v>
      </c>
      <c r="T184">
        <f t="shared" si="7"/>
        <v>6.4337133722630294E-2</v>
      </c>
      <c r="U184">
        <f t="shared" si="8"/>
        <v>0.21937126366781282</v>
      </c>
      <c r="V184">
        <v>1</v>
      </c>
    </row>
    <row r="185" spans="1:22" x14ac:dyDescent="0.4">
      <c r="A185">
        <v>184</v>
      </c>
      <c r="B185" t="s">
        <v>17</v>
      </c>
      <c r="C185" t="s">
        <v>18</v>
      </c>
      <c r="D185" t="s">
        <v>24</v>
      </c>
      <c r="E185">
        <v>20.7</v>
      </c>
      <c r="F185">
        <v>0</v>
      </c>
      <c r="G185">
        <v>75.7</v>
      </c>
      <c r="H185">
        <v>0.85099999999999998</v>
      </c>
      <c r="I185">
        <v>12</v>
      </c>
      <c r="J185">
        <v>42</v>
      </c>
      <c r="K185">
        <v>23.982331087994901</v>
      </c>
      <c r="L185">
        <f t="shared" si="6"/>
        <v>65.982331087994908</v>
      </c>
      <c r="M185">
        <v>38.360293557360002</v>
      </c>
      <c r="N185">
        <v>24.06</v>
      </c>
      <c r="O185">
        <v>8299.5775420159607</v>
      </c>
      <c r="P185">
        <v>1000</v>
      </c>
      <c r="Q185">
        <v>2.0228282531067299</v>
      </c>
      <c r="R185">
        <v>53.301312363540397</v>
      </c>
      <c r="S185">
        <v>0.139081538771856</v>
      </c>
      <c r="T185">
        <f t="shared" si="7"/>
        <v>2.3347847654795341E-2</v>
      </c>
      <c r="U185">
        <f t="shared" si="8"/>
        <v>0.19377727205014941</v>
      </c>
      <c r="V185">
        <v>1</v>
      </c>
    </row>
    <row r="186" spans="1:22" x14ac:dyDescent="0.4">
      <c r="A186">
        <v>185</v>
      </c>
      <c r="B186" t="s">
        <v>17</v>
      </c>
      <c r="C186" t="s">
        <v>18</v>
      </c>
      <c r="D186" t="s">
        <v>20</v>
      </c>
      <c r="E186">
        <v>20.2</v>
      </c>
      <c r="F186">
        <v>0</v>
      </c>
      <c r="G186">
        <v>73.8</v>
      </c>
      <c r="H186">
        <v>0.84199999999999997</v>
      </c>
      <c r="I186">
        <v>54</v>
      </c>
      <c r="J186">
        <v>42</v>
      </c>
      <c r="K186">
        <v>26.383545975671499</v>
      </c>
      <c r="L186">
        <f t="shared" si="6"/>
        <v>68.383545975671495</v>
      </c>
      <c r="M186">
        <v>38.540257190512001</v>
      </c>
      <c r="N186">
        <v>24.06</v>
      </c>
      <c r="O186">
        <v>5620.3714095270097</v>
      </c>
      <c r="P186">
        <v>1000</v>
      </c>
      <c r="Q186">
        <v>33.437200612234399</v>
      </c>
      <c r="R186">
        <v>25.405669811389899</v>
      </c>
      <c r="S186">
        <v>0.14663791629359299</v>
      </c>
      <c r="T186">
        <f t="shared" si="7"/>
        <v>3.3350371233551279E-2</v>
      </c>
      <c r="U186">
        <f t="shared" si="8"/>
        <v>0.18744147297816363</v>
      </c>
      <c r="V186">
        <v>1</v>
      </c>
    </row>
    <row r="187" spans="1:22" x14ac:dyDescent="0.4">
      <c r="A187">
        <v>186</v>
      </c>
      <c r="B187" t="s">
        <v>17</v>
      </c>
      <c r="C187" t="s">
        <v>18</v>
      </c>
      <c r="D187" t="s">
        <v>25</v>
      </c>
      <c r="E187">
        <v>21.9</v>
      </c>
      <c r="F187">
        <v>0</v>
      </c>
      <c r="G187">
        <v>75.8</v>
      </c>
      <c r="H187">
        <v>0.84099999999999997</v>
      </c>
      <c r="I187">
        <v>30</v>
      </c>
      <c r="J187">
        <v>42</v>
      </c>
      <c r="K187">
        <v>26.578239768570398</v>
      </c>
      <c r="L187">
        <f t="shared" si="6"/>
        <v>68.578239768570398</v>
      </c>
      <c r="M187">
        <v>40.812119277972002</v>
      </c>
      <c r="N187">
        <v>24.06</v>
      </c>
      <c r="O187">
        <v>1732.8437323055</v>
      </c>
      <c r="P187">
        <v>1000</v>
      </c>
      <c r="Q187">
        <v>26.942603478341798</v>
      </c>
      <c r="R187">
        <v>27.801032294143301</v>
      </c>
      <c r="S187">
        <v>0.100731854749288</v>
      </c>
      <c r="T187">
        <f t="shared" si="7"/>
        <v>0.10452494517165681</v>
      </c>
      <c r="U187">
        <f t="shared" si="8"/>
        <v>0.18112539611028153</v>
      </c>
      <c r="V187">
        <v>1</v>
      </c>
    </row>
    <row r="188" spans="1:22" x14ac:dyDescent="0.4">
      <c r="A188">
        <v>187</v>
      </c>
      <c r="B188" t="s">
        <v>17</v>
      </c>
      <c r="C188" t="s">
        <v>18</v>
      </c>
      <c r="D188" t="s">
        <v>20</v>
      </c>
      <c r="E188">
        <v>23.7</v>
      </c>
      <c r="F188">
        <v>0</v>
      </c>
      <c r="G188">
        <v>65.400000000000006</v>
      </c>
      <c r="H188">
        <v>0.78200000000000003</v>
      </c>
      <c r="I188">
        <v>58</v>
      </c>
      <c r="J188">
        <v>42</v>
      </c>
      <c r="K188">
        <v>23.403024564775802</v>
      </c>
      <c r="L188">
        <f t="shared" si="6"/>
        <v>65.403024564775805</v>
      </c>
      <c r="M188">
        <v>41.948439769296002</v>
      </c>
      <c r="N188">
        <v>24.06</v>
      </c>
      <c r="O188">
        <v>2894.64053427403</v>
      </c>
      <c r="P188">
        <v>1000</v>
      </c>
      <c r="Q188">
        <v>2.2789495828647501</v>
      </c>
      <c r="R188">
        <v>15.381638652382399</v>
      </c>
      <c r="S188">
        <v>0.28332722593458798</v>
      </c>
      <c r="T188">
        <f t="shared" si="7"/>
        <v>7.0129554894161117E-2</v>
      </c>
      <c r="U188">
        <f t="shared" si="8"/>
        <v>0.20299985224723446</v>
      </c>
      <c r="V188">
        <v>1</v>
      </c>
    </row>
    <row r="189" spans="1:22" x14ac:dyDescent="0.4">
      <c r="A189">
        <v>188</v>
      </c>
      <c r="B189" t="s">
        <v>17</v>
      </c>
      <c r="C189" t="s">
        <v>18</v>
      </c>
      <c r="D189" t="s">
        <v>20</v>
      </c>
      <c r="E189">
        <v>21.1</v>
      </c>
      <c r="F189">
        <v>0</v>
      </c>
      <c r="G189">
        <v>25.6</v>
      </c>
      <c r="H189">
        <v>0.624</v>
      </c>
      <c r="I189">
        <v>86</v>
      </c>
      <c r="J189">
        <v>42</v>
      </c>
      <c r="K189">
        <v>25.420156313223799</v>
      </c>
      <c r="L189">
        <f t="shared" si="6"/>
        <v>67.420156313223799</v>
      </c>
      <c r="M189">
        <v>33.549068894080001</v>
      </c>
      <c r="N189">
        <v>24.06</v>
      </c>
      <c r="O189">
        <v>5194.7367040974495</v>
      </c>
      <c r="P189">
        <v>1000</v>
      </c>
      <c r="Q189">
        <v>0.60352338815783202</v>
      </c>
      <c r="R189">
        <v>46.831191125546098</v>
      </c>
      <c r="S189">
        <v>3.2492973756475703E-2</v>
      </c>
      <c r="T189">
        <f t="shared" si="7"/>
        <v>7.751922828239699E-2</v>
      </c>
      <c r="U189">
        <f t="shared" si="8"/>
        <v>0.40269198043187671</v>
      </c>
      <c r="V189">
        <v>1</v>
      </c>
    </row>
    <row r="190" spans="1:22" x14ac:dyDescent="0.4">
      <c r="A190">
        <v>189</v>
      </c>
      <c r="B190" t="s">
        <v>17</v>
      </c>
      <c r="C190" t="s">
        <v>18</v>
      </c>
      <c r="D190" t="s">
        <v>25</v>
      </c>
      <c r="E190">
        <v>22.4</v>
      </c>
      <c r="F190">
        <v>0</v>
      </c>
      <c r="G190">
        <v>91.1</v>
      </c>
      <c r="H190">
        <v>0.91400000000000003</v>
      </c>
      <c r="I190">
        <v>30</v>
      </c>
      <c r="J190">
        <v>42</v>
      </c>
      <c r="K190">
        <v>24.0044187464994</v>
      </c>
      <c r="L190">
        <f t="shared" si="6"/>
        <v>66.004418746499397</v>
      </c>
      <c r="M190">
        <v>42.963951810175999</v>
      </c>
      <c r="N190">
        <v>24.06</v>
      </c>
      <c r="O190">
        <v>1998.10338286818</v>
      </c>
      <c r="P190">
        <v>1000</v>
      </c>
      <c r="Q190">
        <v>8.8114528734542095</v>
      </c>
      <c r="R190">
        <v>58.949721381170498</v>
      </c>
      <c r="S190">
        <v>0.38687653886840101</v>
      </c>
      <c r="T190">
        <f t="shared" si="7"/>
        <v>7.5781481593224453E-2</v>
      </c>
      <c r="U190">
        <f t="shared" si="8"/>
        <v>0.15141923473018451</v>
      </c>
      <c r="V190">
        <v>1</v>
      </c>
    </row>
    <row r="191" spans="1:22" x14ac:dyDescent="0.4">
      <c r="A191">
        <v>190</v>
      </c>
      <c r="B191" t="s">
        <v>17</v>
      </c>
      <c r="C191" t="s">
        <v>18</v>
      </c>
      <c r="D191" t="s">
        <v>20</v>
      </c>
      <c r="E191">
        <v>22.5</v>
      </c>
      <c r="F191">
        <v>0</v>
      </c>
      <c r="G191">
        <v>57.9</v>
      </c>
      <c r="H191">
        <v>0.755</v>
      </c>
      <c r="I191">
        <v>56</v>
      </c>
      <c r="J191">
        <v>42</v>
      </c>
      <c r="K191">
        <v>23.036844326919301</v>
      </c>
      <c r="L191">
        <f t="shared" ref="L191:L257" si="9">J191+K191</f>
        <v>65.036844326919294</v>
      </c>
      <c r="M191">
        <v>39.5177121554999</v>
      </c>
      <c r="N191">
        <v>24.06</v>
      </c>
      <c r="O191">
        <v>6506.4813896361802</v>
      </c>
      <c r="P191">
        <v>1000</v>
      </c>
      <c r="Q191">
        <v>3.4467621449529902</v>
      </c>
      <c r="R191">
        <v>50.075974342644201</v>
      </c>
      <c r="S191">
        <v>0.361651754386281</v>
      </c>
      <c r="T191">
        <f t="shared" si="7"/>
        <v>3.5054896063437611E-2</v>
      </c>
      <c r="U191">
        <f t="shared" si="8"/>
        <v>0.22808402885238743</v>
      </c>
      <c r="V191">
        <v>1</v>
      </c>
    </row>
    <row r="192" spans="1:22" x14ac:dyDescent="0.4">
      <c r="A192">
        <v>191</v>
      </c>
      <c r="B192" t="s">
        <v>17</v>
      </c>
      <c r="C192" t="s">
        <v>18</v>
      </c>
      <c r="D192" t="s">
        <v>22</v>
      </c>
      <c r="E192">
        <v>15.1</v>
      </c>
      <c r="F192">
        <v>1.5</v>
      </c>
      <c r="G192">
        <v>0</v>
      </c>
      <c r="H192">
        <v>0.156</v>
      </c>
      <c r="I192">
        <v>100</v>
      </c>
      <c r="J192">
        <v>42</v>
      </c>
      <c r="K192">
        <v>23.674721368342301</v>
      </c>
      <c r="L192">
        <f t="shared" si="9"/>
        <v>65.674721368342304</v>
      </c>
      <c r="M192">
        <v>17.835751028607898</v>
      </c>
      <c r="N192">
        <v>24.06</v>
      </c>
      <c r="O192">
        <v>1086.3952469107601</v>
      </c>
      <c r="P192">
        <v>1000</v>
      </c>
      <c r="Q192">
        <v>0.790876266797511</v>
      </c>
      <c r="R192">
        <v>34.4945339016163</v>
      </c>
      <c r="S192">
        <v>0.198117868549222</v>
      </c>
      <c r="T192">
        <f t="shared" si="7"/>
        <v>62.571124093536241</v>
      </c>
      <c r="U192">
        <f t="shared" si="8"/>
        <v>67.976971809081121</v>
      </c>
      <c r="V192">
        <v>1</v>
      </c>
    </row>
    <row r="193" spans="1:22" x14ac:dyDescent="0.4">
      <c r="A193">
        <v>192</v>
      </c>
      <c r="B193" t="s">
        <v>17</v>
      </c>
      <c r="C193" t="s">
        <v>18</v>
      </c>
      <c r="D193" t="s">
        <v>22</v>
      </c>
      <c r="E193">
        <v>13.3</v>
      </c>
      <c r="F193">
        <v>1.5</v>
      </c>
      <c r="G193">
        <v>0</v>
      </c>
      <c r="H193">
        <v>0.107</v>
      </c>
      <c r="I193">
        <v>100</v>
      </c>
      <c r="J193">
        <v>42</v>
      </c>
      <c r="K193">
        <v>23.257152689666</v>
      </c>
      <c r="L193">
        <f t="shared" si="9"/>
        <v>65.257152689666</v>
      </c>
      <c r="M193">
        <v>15.175193640255999</v>
      </c>
      <c r="N193">
        <v>24.06</v>
      </c>
      <c r="O193">
        <v>9592.3343486809608</v>
      </c>
      <c r="P193">
        <v>1000</v>
      </c>
      <c r="Q193">
        <v>9.7983338489509197</v>
      </c>
      <c r="R193">
        <v>35.1709122507079</v>
      </c>
      <c r="S193">
        <v>0.48637550973214999</v>
      </c>
      <c r="T193">
        <f t="shared" si="7"/>
        <v>3.8984007459792149</v>
      </c>
      <c r="U193">
        <f t="shared" si="8"/>
        <v>37.394763380579903</v>
      </c>
      <c r="V193">
        <v>1</v>
      </c>
    </row>
    <row r="194" spans="1:22" x14ac:dyDescent="0.4">
      <c r="A194">
        <v>193</v>
      </c>
      <c r="B194" t="s">
        <v>17</v>
      </c>
      <c r="C194" t="s">
        <v>18</v>
      </c>
      <c r="D194" t="s">
        <v>22</v>
      </c>
      <c r="E194">
        <v>14.6</v>
      </c>
      <c r="F194">
        <v>9</v>
      </c>
      <c r="G194">
        <v>0</v>
      </c>
      <c r="H194">
        <v>9.8000000000000004E-2</v>
      </c>
      <c r="I194">
        <v>100</v>
      </c>
      <c r="J194">
        <v>42</v>
      </c>
      <c r="K194">
        <v>26.127939844411799</v>
      </c>
      <c r="L194">
        <f t="shared" si="9"/>
        <v>68.127939844411799</v>
      </c>
      <c r="M194">
        <v>16.448983861087999</v>
      </c>
      <c r="N194">
        <v>24.06</v>
      </c>
      <c r="O194">
        <v>4507.9878244547099</v>
      </c>
      <c r="P194">
        <v>1000</v>
      </c>
      <c r="Q194">
        <v>37.7983237998099</v>
      </c>
      <c r="R194">
        <v>21.098669974021298</v>
      </c>
      <c r="S194">
        <v>0.22415331217568901</v>
      </c>
      <c r="T194">
        <f t="shared" si="7"/>
        <v>8.6923948049797701</v>
      </c>
      <c r="U194">
        <f t="shared" si="8"/>
        <v>39.185209946202178</v>
      </c>
      <c r="V194">
        <v>1</v>
      </c>
    </row>
    <row r="195" spans="1:22" x14ac:dyDescent="0.4">
      <c r="A195">
        <v>194</v>
      </c>
      <c r="B195" t="s">
        <v>17</v>
      </c>
      <c r="C195" t="s">
        <v>18</v>
      </c>
      <c r="D195" t="s">
        <v>22</v>
      </c>
      <c r="E195">
        <v>10.9</v>
      </c>
      <c r="F195">
        <v>16</v>
      </c>
      <c r="G195">
        <v>0</v>
      </c>
      <c r="H195">
        <v>2.9000000000000001E-2</v>
      </c>
      <c r="I195">
        <v>100</v>
      </c>
      <c r="J195">
        <v>42</v>
      </c>
      <c r="K195">
        <v>25.386712757796399</v>
      </c>
      <c r="L195">
        <f t="shared" si="9"/>
        <v>67.386712757796403</v>
      </c>
      <c r="M195">
        <v>11.381456479936</v>
      </c>
      <c r="N195">
        <v>24.06</v>
      </c>
      <c r="O195">
        <v>650.44077043846505</v>
      </c>
      <c r="P195">
        <v>1000</v>
      </c>
      <c r="Q195">
        <v>4.1306890434916497</v>
      </c>
      <c r="R195">
        <v>97.435100995187099</v>
      </c>
      <c r="S195">
        <v>4.9115951533053002E-3</v>
      </c>
      <c r="T195">
        <f t="shared" ref="T195:T258" si="10">1000/(O195*H195*(ABS(1+(-0.4)*(M195-E195))))</f>
        <v>65.659283302597458</v>
      </c>
      <c r="U195">
        <f t="shared" ref="U195:U258" si="11">1000/(P195*H195*(ABS(1+(-0.4)*(M195-E195))))</f>
        <v>42.707474817778937</v>
      </c>
      <c r="V195">
        <v>1</v>
      </c>
    </row>
    <row r="196" spans="1:22" x14ac:dyDescent="0.4">
      <c r="A196">
        <v>195</v>
      </c>
      <c r="B196" t="s">
        <v>17</v>
      </c>
      <c r="C196" t="s">
        <v>18</v>
      </c>
      <c r="D196" t="s">
        <v>22</v>
      </c>
      <c r="E196">
        <v>14.6</v>
      </c>
      <c r="F196">
        <v>9.5</v>
      </c>
      <c r="G196">
        <v>0</v>
      </c>
      <c r="H196">
        <v>0.35799999999999998</v>
      </c>
      <c r="I196">
        <v>96</v>
      </c>
      <c r="J196">
        <v>42</v>
      </c>
      <c r="K196">
        <v>26.8082699929186</v>
      </c>
      <c r="L196">
        <f t="shared" si="9"/>
        <v>68.808269992918596</v>
      </c>
      <c r="M196">
        <v>21.203746321808001</v>
      </c>
      <c r="N196">
        <v>24.06</v>
      </c>
      <c r="O196">
        <v>2773.3045724367598</v>
      </c>
      <c r="P196">
        <v>1000</v>
      </c>
      <c r="Q196">
        <v>31.048055600957699</v>
      </c>
      <c r="R196">
        <v>67.498918407308096</v>
      </c>
      <c r="S196">
        <v>0.107049477961629</v>
      </c>
      <c r="T196">
        <f t="shared" si="10"/>
        <v>0.61359089685500134</v>
      </c>
      <c r="U196">
        <f t="shared" si="11"/>
        <v>1.7016744398535475</v>
      </c>
      <c r="V196">
        <v>1</v>
      </c>
    </row>
    <row r="197" spans="1:22" x14ac:dyDescent="0.4">
      <c r="A197">
        <v>196</v>
      </c>
      <c r="B197" t="s">
        <v>17</v>
      </c>
      <c r="C197" t="s">
        <v>18</v>
      </c>
      <c r="D197" t="s">
        <v>22</v>
      </c>
      <c r="E197">
        <v>13.5</v>
      </c>
      <c r="F197">
        <v>7</v>
      </c>
      <c r="G197">
        <v>0</v>
      </c>
      <c r="H197">
        <v>8.3000000000000004E-2</v>
      </c>
      <c r="I197">
        <v>100</v>
      </c>
      <c r="J197">
        <v>42</v>
      </c>
      <c r="K197">
        <v>24.5897166264124</v>
      </c>
      <c r="L197">
        <f t="shared" si="9"/>
        <v>66.589716626412397</v>
      </c>
      <c r="M197">
        <v>15.00874275714</v>
      </c>
      <c r="N197">
        <v>24.06</v>
      </c>
      <c r="O197">
        <v>616.44001733608297</v>
      </c>
      <c r="P197">
        <v>1000</v>
      </c>
      <c r="Q197">
        <v>19.3284354031296</v>
      </c>
      <c r="R197">
        <v>15.354480354102</v>
      </c>
      <c r="S197">
        <v>0.195974691794574</v>
      </c>
      <c r="T197">
        <f t="shared" si="10"/>
        <v>49.292939654524488</v>
      </c>
      <c r="U197">
        <f t="shared" si="11"/>
        <v>30.386140575181567</v>
      </c>
      <c r="V197">
        <v>1</v>
      </c>
    </row>
    <row r="198" spans="1:22" x14ac:dyDescent="0.4">
      <c r="A198">
        <v>197</v>
      </c>
      <c r="B198" t="s">
        <v>17</v>
      </c>
      <c r="C198" t="s">
        <v>18</v>
      </c>
      <c r="D198" t="s">
        <v>19</v>
      </c>
      <c r="E198">
        <v>13.8</v>
      </c>
      <c r="F198">
        <v>0</v>
      </c>
      <c r="G198">
        <v>23.7</v>
      </c>
      <c r="H198">
        <v>0.497</v>
      </c>
      <c r="I198">
        <v>82</v>
      </c>
      <c r="J198">
        <v>42</v>
      </c>
      <c r="K198">
        <v>23.827433671090301</v>
      </c>
      <c r="L198">
        <f t="shared" si="9"/>
        <v>65.827433671090304</v>
      </c>
      <c r="M198">
        <v>22.358827735919999</v>
      </c>
      <c r="N198">
        <v>24.06</v>
      </c>
      <c r="O198">
        <v>573.38258383407401</v>
      </c>
      <c r="P198">
        <v>1000</v>
      </c>
      <c r="Q198">
        <v>20.6523257953389</v>
      </c>
      <c r="R198">
        <v>76.096071872957594</v>
      </c>
      <c r="S198">
        <v>0.29741194484641897</v>
      </c>
      <c r="T198">
        <f t="shared" si="10"/>
        <v>1.4479398395153285</v>
      </c>
      <c r="U198">
        <f t="shared" si="11"/>
        <v>0.83022348641759347</v>
      </c>
      <c r="V198">
        <v>1</v>
      </c>
    </row>
    <row r="199" spans="1:22" x14ac:dyDescent="0.4">
      <c r="A199">
        <v>198</v>
      </c>
      <c r="B199" t="s">
        <v>17</v>
      </c>
      <c r="C199" t="s">
        <v>18</v>
      </c>
      <c r="D199" t="s">
        <v>19</v>
      </c>
      <c r="E199">
        <v>18</v>
      </c>
      <c r="F199">
        <v>0</v>
      </c>
      <c r="G199">
        <v>74.900000000000006</v>
      </c>
      <c r="H199">
        <v>0.88300000000000001</v>
      </c>
      <c r="I199">
        <v>44</v>
      </c>
      <c r="J199">
        <v>42</v>
      </c>
      <c r="K199">
        <v>23.6757880507745</v>
      </c>
      <c r="L199">
        <f t="shared" si="9"/>
        <v>65.6757880507745</v>
      </c>
      <c r="M199">
        <v>35.071179997439998</v>
      </c>
      <c r="N199">
        <v>24.06</v>
      </c>
      <c r="O199">
        <v>1548.2353703638701</v>
      </c>
      <c r="P199">
        <v>1000</v>
      </c>
      <c r="Q199">
        <v>0.26494874074083802</v>
      </c>
      <c r="R199">
        <v>88.235245538519706</v>
      </c>
      <c r="S199">
        <v>0.35816090391505601</v>
      </c>
      <c r="T199">
        <f t="shared" si="10"/>
        <v>0.12550111870324057</v>
      </c>
      <c r="U199">
        <f t="shared" si="11"/>
        <v>0.1943052709965917</v>
      </c>
      <c r="V199">
        <v>1</v>
      </c>
    </row>
    <row r="200" spans="1:22" x14ac:dyDescent="0.4">
      <c r="A200">
        <v>199</v>
      </c>
      <c r="B200" t="s">
        <v>17</v>
      </c>
      <c r="C200" t="s">
        <v>18</v>
      </c>
      <c r="D200" t="s">
        <v>22</v>
      </c>
      <c r="E200">
        <v>18.399999999999999</v>
      </c>
      <c r="F200">
        <v>6.5</v>
      </c>
      <c r="G200">
        <v>0</v>
      </c>
      <c r="H200">
        <v>0.20599999999999999</v>
      </c>
      <c r="I200">
        <v>98</v>
      </c>
      <c r="J200">
        <v>42</v>
      </c>
      <c r="K200">
        <v>25.372762768797202</v>
      </c>
      <c r="L200">
        <f t="shared" si="9"/>
        <v>67.372762768797202</v>
      </c>
      <c r="M200">
        <v>22.751831925375999</v>
      </c>
      <c r="N200">
        <v>24.06</v>
      </c>
      <c r="O200">
        <v>4008.3573583931902</v>
      </c>
      <c r="P200">
        <v>1000</v>
      </c>
      <c r="Q200">
        <v>12.9704935755426</v>
      </c>
      <c r="R200">
        <v>41.279721958337397</v>
      </c>
      <c r="S200">
        <v>2.2640626746572301E-3</v>
      </c>
      <c r="T200">
        <f t="shared" si="10"/>
        <v>1.6349511756475403</v>
      </c>
      <c r="U200">
        <f t="shared" si="11"/>
        <v>6.5534685755204158</v>
      </c>
      <c r="V200">
        <v>1</v>
      </c>
    </row>
    <row r="201" spans="1:22" x14ac:dyDescent="0.4">
      <c r="A201">
        <v>200</v>
      </c>
      <c r="B201" t="s">
        <v>17</v>
      </c>
      <c r="C201" t="s">
        <v>18</v>
      </c>
      <c r="D201" t="s">
        <v>22</v>
      </c>
      <c r="E201">
        <v>18.899999999999999</v>
      </c>
      <c r="F201">
        <v>1.5</v>
      </c>
      <c r="G201">
        <v>0</v>
      </c>
      <c r="H201">
        <v>0.17599999999999999</v>
      </c>
      <c r="I201">
        <v>98</v>
      </c>
      <c r="J201">
        <v>42</v>
      </c>
      <c r="K201">
        <v>25.307098818336801</v>
      </c>
      <c r="L201">
        <f t="shared" si="9"/>
        <v>67.307098818336797</v>
      </c>
      <c r="M201">
        <v>22.492990680576</v>
      </c>
      <c r="N201">
        <v>24.06</v>
      </c>
      <c r="O201">
        <v>9628.7225933076497</v>
      </c>
      <c r="P201">
        <v>1000</v>
      </c>
      <c r="Q201">
        <v>4.6098752943948798</v>
      </c>
      <c r="R201">
        <v>98.733424345050395</v>
      </c>
      <c r="S201">
        <v>0.31586008111049102</v>
      </c>
      <c r="T201">
        <f t="shared" si="10"/>
        <v>1.349715412647754</v>
      </c>
      <c r="U201">
        <f t="shared" si="11"/>
        <v>12.996035288296985</v>
      </c>
      <c r="V201">
        <v>1</v>
      </c>
    </row>
    <row r="202" spans="1:22" x14ac:dyDescent="0.4">
      <c r="A202">
        <v>201</v>
      </c>
      <c r="B202" t="s">
        <v>17</v>
      </c>
      <c r="C202" t="s">
        <v>18</v>
      </c>
      <c r="D202" t="s">
        <v>21</v>
      </c>
      <c r="E202">
        <v>19.3</v>
      </c>
      <c r="F202">
        <v>1</v>
      </c>
      <c r="G202">
        <v>13.3</v>
      </c>
      <c r="H202">
        <v>0.51700000000000002</v>
      </c>
      <c r="I202">
        <v>86</v>
      </c>
      <c r="J202">
        <v>42</v>
      </c>
      <c r="K202">
        <v>25.9873149006599</v>
      </c>
      <c r="L202">
        <f t="shared" si="9"/>
        <v>67.987314900659896</v>
      </c>
      <c r="M202">
        <v>30.415869754264001</v>
      </c>
      <c r="N202">
        <v>24.06</v>
      </c>
      <c r="O202">
        <v>9075.7167478596602</v>
      </c>
      <c r="P202">
        <v>1000</v>
      </c>
      <c r="Q202">
        <v>14.4494515050426</v>
      </c>
      <c r="R202">
        <v>17.895601800448301</v>
      </c>
      <c r="S202">
        <v>0.40905471087482498</v>
      </c>
      <c r="T202">
        <f t="shared" si="10"/>
        <v>6.183998951981267E-2</v>
      </c>
      <c r="U202">
        <f t="shared" si="11"/>
        <v>0.56124222857242978</v>
      </c>
      <c r="V202">
        <v>1</v>
      </c>
    </row>
    <row r="203" spans="1:22" x14ac:dyDescent="0.4">
      <c r="A203">
        <v>202</v>
      </c>
      <c r="B203" t="s">
        <v>17</v>
      </c>
      <c r="C203" t="s">
        <v>18</v>
      </c>
      <c r="D203" t="s">
        <v>20</v>
      </c>
      <c r="E203">
        <v>17.399999999999999</v>
      </c>
      <c r="F203">
        <v>0</v>
      </c>
      <c r="G203">
        <v>39.799999999999997</v>
      </c>
      <c r="H203">
        <v>0.48099999999999998</v>
      </c>
      <c r="I203">
        <v>54</v>
      </c>
      <c r="J203">
        <v>42</v>
      </c>
      <c r="K203">
        <v>26.541395511988298</v>
      </c>
      <c r="L203">
        <f t="shared" si="9"/>
        <v>68.541395511988298</v>
      </c>
      <c r="M203">
        <v>26.716981493976</v>
      </c>
      <c r="N203">
        <v>24.06</v>
      </c>
      <c r="O203">
        <v>602.18424453798104</v>
      </c>
      <c r="P203">
        <v>1000</v>
      </c>
      <c r="Q203">
        <v>20.044998700884001</v>
      </c>
      <c r="R203">
        <v>85.815343699751807</v>
      </c>
      <c r="S203">
        <v>5.3939793467136003E-2</v>
      </c>
      <c r="T203">
        <f t="shared" si="10"/>
        <v>1.2661158009827862</v>
      </c>
      <c r="U203">
        <f t="shared" si="11"/>
        <v>0.76243498711241986</v>
      </c>
      <c r="V203">
        <v>1</v>
      </c>
    </row>
    <row r="204" spans="1:22" x14ac:dyDescent="0.4">
      <c r="A204">
        <v>203</v>
      </c>
      <c r="B204" t="s">
        <v>17</v>
      </c>
      <c r="C204" t="s">
        <v>18</v>
      </c>
      <c r="D204" t="s">
        <v>27</v>
      </c>
      <c r="E204">
        <v>16.3</v>
      </c>
      <c r="F204">
        <v>0</v>
      </c>
      <c r="G204">
        <v>0.9</v>
      </c>
      <c r="H204">
        <v>0.35599999999999998</v>
      </c>
      <c r="I204">
        <v>98</v>
      </c>
      <c r="J204">
        <v>42</v>
      </c>
      <c r="K204">
        <v>26.366392397623901</v>
      </c>
      <c r="L204">
        <f t="shared" si="9"/>
        <v>68.366392397623898</v>
      </c>
      <c r="M204">
        <v>22.794497871088002</v>
      </c>
      <c r="N204">
        <v>24.06</v>
      </c>
      <c r="O204">
        <v>1024.8067618657101</v>
      </c>
      <c r="P204">
        <v>1000</v>
      </c>
      <c r="Q204">
        <v>1.21465011640256</v>
      </c>
      <c r="R204">
        <v>5.8973099232371204</v>
      </c>
      <c r="S204">
        <v>7.6344520287481094E-2</v>
      </c>
      <c r="T204">
        <f t="shared" si="10"/>
        <v>1.7154806919857442</v>
      </c>
      <c r="U204">
        <f t="shared" si="11"/>
        <v>1.7580362129970581</v>
      </c>
      <c r="V204">
        <v>1</v>
      </c>
    </row>
    <row r="205" spans="1:22" x14ac:dyDescent="0.4">
      <c r="A205">
        <v>204</v>
      </c>
      <c r="B205" t="s">
        <v>17</v>
      </c>
      <c r="C205" t="s">
        <v>18</v>
      </c>
      <c r="D205" t="s">
        <v>25</v>
      </c>
      <c r="E205">
        <v>17.5</v>
      </c>
      <c r="F205">
        <v>0</v>
      </c>
      <c r="G205">
        <v>82.4</v>
      </c>
      <c r="H205">
        <v>0.85599999999999998</v>
      </c>
      <c r="I205">
        <v>32</v>
      </c>
      <c r="J205">
        <v>42</v>
      </c>
      <c r="K205">
        <v>26.899272170673999</v>
      </c>
      <c r="L205">
        <f t="shared" si="9"/>
        <v>68.899272170673996</v>
      </c>
      <c r="M205">
        <v>34.496776403200002</v>
      </c>
      <c r="N205">
        <v>24.06</v>
      </c>
      <c r="O205">
        <v>6584.3302997922601</v>
      </c>
      <c r="P205">
        <v>1000</v>
      </c>
      <c r="Q205">
        <v>0.68345724541742003</v>
      </c>
      <c r="R205">
        <v>40.679945074998301</v>
      </c>
      <c r="S205">
        <v>0.262546415072965</v>
      </c>
      <c r="T205">
        <f t="shared" si="10"/>
        <v>3.059730633606211E-2</v>
      </c>
      <c r="U205">
        <f t="shared" si="11"/>
        <v>0.20146277120055947</v>
      </c>
      <c r="V205">
        <v>1</v>
      </c>
    </row>
    <row r="206" spans="1:22" x14ac:dyDescent="0.4">
      <c r="A206">
        <v>205</v>
      </c>
      <c r="B206" t="s">
        <v>17</v>
      </c>
      <c r="C206" t="s">
        <v>18</v>
      </c>
      <c r="D206" t="s">
        <v>22</v>
      </c>
      <c r="E206">
        <v>14.3</v>
      </c>
      <c r="F206">
        <v>15.5</v>
      </c>
      <c r="G206">
        <v>0</v>
      </c>
      <c r="H206">
        <v>7.2999999999999995E-2</v>
      </c>
      <c r="I206">
        <v>100</v>
      </c>
      <c r="J206">
        <v>42</v>
      </c>
      <c r="K206">
        <v>24.600084549999501</v>
      </c>
      <c r="L206">
        <f t="shared" si="9"/>
        <v>66.600084549999508</v>
      </c>
      <c r="M206">
        <v>15.66237965354</v>
      </c>
      <c r="N206">
        <v>24.06</v>
      </c>
      <c r="O206">
        <v>9863.3875354567008</v>
      </c>
      <c r="P206">
        <v>1000</v>
      </c>
      <c r="Q206">
        <v>2.4163803745269701</v>
      </c>
      <c r="R206">
        <v>57.577373184420203</v>
      </c>
      <c r="S206">
        <v>0.22754423532950999</v>
      </c>
      <c r="T206">
        <f t="shared" si="10"/>
        <v>3.0520644525401965</v>
      </c>
      <c r="U206">
        <f t="shared" si="11"/>
        <v>30.10369447859545</v>
      </c>
      <c r="V206">
        <v>1</v>
      </c>
    </row>
    <row r="207" spans="1:22" x14ac:dyDescent="0.4">
      <c r="A207">
        <v>206</v>
      </c>
      <c r="B207" t="s">
        <v>17</v>
      </c>
      <c r="C207" t="s">
        <v>18</v>
      </c>
      <c r="D207" t="s">
        <v>27</v>
      </c>
      <c r="E207">
        <v>15.4</v>
      </c>
      <c r="F207">
        <v>0</v>
      </c>
      <c r="G207">
        <v>0</v>
      </c>
      <c r="H207">
        <v>0.27700000000000002</v>
      </c>
      <c r="I207">
        <v>94</v>
      </c>
      <c r="J207">
        <v>42</v>
      </c>
      <c r="K207">
        <v>25.0436326630102</v>
      </c>
      <c r="L207">
        <f t="shared" si="9"/>
        <v>67.0436326630102</v>
      </c>
      <c r="M207">
        <v>20.454520769799998</v>
      </c>
      <c r="N207">
        <v>24.06</v>
      </c>
      <c r="O207">
        <v>398.57985537247703</v>
      </c>
      <c r="P207">
        <v>1000</v>
      </c>
      <c r="Q207">
        <v>12.5255869512029</v>
      </c>
      <c r="R207">
        <v>93.511697960326899</v>
      </c>
      <c r="S207">
        <v>0.28963655009119299</v>
      </c>
      <c r="T207">
        <f t="shared" si="10"/>
        <v>8.8641165195611133</v>
      </c>
      <c r="U207">
        <f t="shared" si="11"/>
        <v>3.5330582803714536</v>
      </c>
      <c r="V207">
        <v>1</v>
      </c>
    </row>
    <row r="208" spans="1:22" x14ac:dyDescent="0.4">
      <c r="A208">
        <v>207</v>
      </c>
      <c r="B208" t="s">
        <v>17</v>
      </c>
      <c r="C208" t="s">
        <v>18</v>
      </c>
      <c r="D208" t="s">
        <v>25</v>
      </c>
      <c r="E208">
        <v>16.899999999999999</v>
      </c>
      <c r="F208">
        <v>0</v>
      </c>
      <c r="G208">
        <v>68.900000000000006</v>
      </c>
      <c r="H208">
        <v>0.78400000000000003</v>
      </c>
      <c r="I208">
        <v>36</v>
      </c>
      <c r="J208">
        <v>42</v>
      </c>
      <c r="K208">
        <v>24.522348101773702</v>
      </c>
      <c r="L208">
        <f t="shared" si="9"/>
        <v>66.522348101773702</v>
      </c>
      <c r="M208">
        <v>32.487167993151999</v>
      </c>
      <c r="N208">
        <v>24.06</v>
      </c>
      <c r="O208">
        <v>669.67419507026602</v>
      </c>
      <c r="P208">
        <v>1000</v>
      </c>
      <c r="Q208">
        <v>27.289887877739702</v>
      </c>
      <c r="R208">
        <v>59.116422321607303</v>
      </c>
      <c r="S208">
        <v>0.206708226202273</v>
      </c>
      <c r="T208">
        <f t="shared" si="10"/>
        <v>0.3638435700787892</v>
      </c>
      <c r="U208">
        <f t="shared" si="11"/>
        <v>0.24365664992400507</v>
      </c>
      <c r="V208">
        <v>1</v>
      </c>
    </row>
    <row r="209" spans="1:22" x14ac:dyDescent="0.4">
      <c r="A209">
        <v>208</v>
      </c>
      <c r="B209" t="s">
        <v>17</v>
      </c>
      <c r="C209" t="s">
        <v>18</v>
      </c>
      <c r="D209" t="s">
        <v>20</v>
      </c>
      <c r="E209">
        <v>16.7</v>
      </c>
      <c r="F209">
        <v>0</v>
      </c>
      <c r="G209">
        <v>59.5</v>
      </c>
      <c r="H209">
        <v>0.79100000000000004</v>
      </c>
      <c r="I209">
        <v>46</v>
      </c>
      <c r="J209">
        <v>42</v>
      </c>
      <c r="K209">
        <v>23.3224740159426</v>
      </c>
      <c r="L209">
        <f t="shared" si="9"/>
        <v>65.322474015942603</v>
      </c>
      <c r="M209">
        <v>32.571099454279903</v>
      </c>
      <c r="N209">
        <v>24.06</v>
      </c>
      <c r="O209">
        <v>7024.78237476496</v>
      </c>
      <c r="P209">
        <v>1000</v>
      </c>
      <c r="Q209">
        <v>0.91646953431524902</v>
      </c>
      <c r="R209">
        <v>96.026411950167699</v>
      </c>
      <c r="S209">
        <v>3.7257889518576899E-2</v>
      </c>
      <c r="T209">
        <f t="shared" si="10"/>
        <v>3.3648331312903679E-2</v>
      </c>
      <c r="U209">
        <f t="shared" si="11"/>
        <v>0.23637220474713772</v>
      </c>
      <c r="V209">
        <v>1</v>
      </c>
    </row>
    <row r="210" spans="1:22" x14ac:dyDescent="0.4">
      <c r="A210">
        <v>209</v>
      </c>
      <c r="B210" t="s">
        <v>17</v>
      </c>
      <c r="C210" t="s">
        <v>18</v>
      </c>
      <c r="D210" t="s">
        <v>27</v>
      </c>
      <c r="E210">
        <v>16.8</v>
      </c>
      <c r="F210">
        <v>0</v>
      </c>
      <c r="G210">
        <v>0</v>
      </c>
      <c r="H210">
        <v>0.14099999999999999</v>
      </c>
      <c r="I210">
        <v>98</v>
      </c>
      <c r="J210">
        <v>43</v>
      </c>
      <c r="K210">
        <v>24.787747796849299</v>
      </c>
      <c r="L210">
        <f t="shared" si="9"/>
        <v>67.787747796849303</v>
      </c>
      <c r="M210">
        <v>19.523030663328001</v>
      </c>
      <c r="N210">
        <v>24.06</v>
      </c>
      <c r="O210">
        <v>3434.2621374390001</v>
      </c>
      <c r="P210">
        <v>1000</v>
      </c>
      <c r="Q210">
        <v>0.21611791881241099</v>
      </c>
      <c r="R210">
        <v>6.7641861361249802</v>
      </c>
      <c r="S210">
        <v>9.9331161042098798E-2</v>
      </c>
      <c r="T210">
        <f t="shared" si="10"/>
        <v>23.148501265612261</v>
      </c>
      <c r="U210">
        <f t="shared" si="11"/>
        <v>79.498021434950942</v>
      </c>
      <c r="V210">
        <v>1</v>
      </c>
    </row>
    <row r="211" spans="1:22" x14ac:dyDescent="0.4">
      <c r="A211">
        <v>210</v>
      </c>
      <c r="B211" t="s">
        <v>17</v>
      </c>
      <c r="C211" t="s">
        <v>18</v>
      </c>
      <c r="D211" t="s">
        <v>23</v>
      </c>
      <c r="E211">
        <v>18.100000000000001</v>
      </c>
      <c r="F211">
        <v>0</v>
      </c>
      <c r="G211">
        <v>6.6</v>
      </c>
      <c r="H211">
        <v>0.46</v>
      </c>
      <c r="I211">
        <v>90</v>
      </c>
      <c r="J211">
        <v>43</v>
      </c>
      <c r="K211">
        <v>24.763535372955499</v>
      </c>
      <c r="L211">
        <f t="shared" si="9"/>
        <v>67.763535372955502</v>
      </c>
      <c r="M211">
        <v>27.135812901040001</v>
      </c>
      <c r="N211">
        <v>24.06</v>
      </c>
      <c r="O211">
        <v>3138.9685589508399</v>
      </c>
      <c r="P211">
        <v>1000</v>
      </c>
      <c r="Q211">
        <v>54.4687955233927</v>
      </c>
      <c r="R211">
        <v>83.10791968302</v>
      </c>
      <c r="S211">
        <v>0.48503821350294102</v>
      </c>
      <c r="T211">
        <f t="shared" si="10"/>
        <v>0.26490832098256822</v>
      </c>
      <c r="U211">
        <f t="shared" si="11"/>
        <v>0.83153889056873886</v>
      </c>
      <c r="V211">
        <v>1</v>
      </c>
    </row>
    <row r="212" spans="1:22" x14ac:dyDescent="0.4">
      <c r="A212">
        <v>211</v>
      </c>
      <c r="B212" t="s">
        <v>17</v>
      </c>
      <c r="C212" t="s">
        <v>18</v>
      </c>
      <c r="D212" t="s">
        <v>22</v>
      </c>
      <c r="E212">
        <v>17.399999999999999</v>
      </c>
      <c r="F212">
        <v>1.5</v>
      </c>
      <c r="G212">
        <v>0.9</v>
      </c>
      <c r="H212">
        <v>0.34399999999999997</v>
      </c>
      <c r="I212">
        <v>94</v>
      </c>
      <c r="J212">
        <v>43</v>
      </c>
      <c r="K212">
        <v>26.343950000028599</v>
      </c>
      <c r="L212">
        <f t="shared" si="9"/>
        <v>69.343950000028599</v>
      </c>
      <c r="M212">
        <v>24.523682120063999</v>
      </c>
      <c r="N212">
        <v>24.06</v>
      </c>
      <c r="O212">
        <v>4989.4020345649697</v>
      </c>
      <c r="P212">
        <v>1000</v>
      </c>
      <c r="Q212">
        <v>9.2056385431429408</v>
      </c>
      <c r="R212">
        <v>70.613846939272506</v>
      </c>
      <c r="S212">
        <v>0.45496397190097698</v>
      </c>
      <c r="T212">
        <f t="shared" si="10"/>
        <v>0.31502505624229721</v>
      </c>
      <c r="U212">
        <f t="shared" si="11"/>
        <v>1.5717866565542618</v>
      </c>
      <c r="V212">
        <v>1</v>
      </c>
    </row>
    <row r="213" spans="1:22" x14ac:dyDescent="0.4">
      <c r="A213">
        <v>212</v>
      </c>
      <c r="B213" t="s">
        <v>17</v>
      </c>
      <c r="C213" t="s">
        <v>18</v>
      </c>
      <c r="D213" t="s">
        <v>23</v>
      </c>
      <c r="E213">
        <v>14.4</v>
      </c>
      <c r="F213">
        <v>0.5</v>
      </c>
      <c r="G213">
        <v>0</v>
      </c>
      <c r="H213">
        <v>0.124</v>
      </c>
      <c r="I213">
        <v>96</v>
      </c>
      <c r="J213">
        <v>43</v>
      </c>
      <c r="K213">
        <v>23.301438725160502</v>
      </c>
      <c r="L213">
        <f t="shared" si="9"/>
        <v>66.301438725160494</v>
      </c>
      <c r="M213">
        <v>16.708754325504</v>
      </c>
      <c r="N213">
        <v>24.06</v>
      </c>
      <c r="O213">
        <v>9516.2260910548994</v>
      </c>
      <c r="P213">
        <v>1000</v>
      </c>
      <c r="Q213">
        <v>13.9560159640472</v>
      </c>
      <c r="R213">
        <v>8.5577052851560005</v>
      </c>
      <c r="S213">
        <v>0.30505985533392799</v>
      </c>
      <c r="T213">
        <f t="shared" si="10"/>
        <v>11.078015043760622</v>
      </c>
      <c r="U213">
        <f t="shared" si="11"/>
        <v>105.42089579653351</v>
      </c>
      <c r="V213">
        <v>1</v>
      </c>
    </row>
    <row r="214" spans="1:22" x14ac:dyDescent="0.4">
      <c r="A214">
        <v>213</v>
      </c>
      <c r="B214" t="s">
        <v>17</v>
      </c>
      <c r="C214" t="s">
        <v>18</v>
      </c>
      <c r="D214" t="s">
        <v>24</v>
      </c>
      <c r="E214">
        <v>13</v>
      </c>
      <c r="F214">
        <v>0</v>
      </c>
      <c r="G214">
        <v>85.4</v>
      </c>
      <c r="H214">
        <v>0.877</v>
      </c>
      <c r="I214">
        <v>22</v>
      </c>
      <c r="J214">
        <v>43</v>
      </c>
      <c r="K214">
        <v>24.4427185096716</v>
      </c>
      <c r="L214">
        <f t="shared" si="9"/>
        <v>67.442718509671607</v>
      </c>
      <c r="M214">
        <v>28.197053280999999</v>
      </c>
      <c r="N214">
        <v>24.06</v>
      </c>
      <c r="O214">
        <v>1521.57000300808</v>
      </c>
      <c r="P214">
        <v>1000</v>
      </c>
      <c r="Q214">
        <v>12.981369444475</v>
      </c>
      <c r="R214">
        <v>23.6821015320558</v>
      </c>
      <c r="S214">
        <v>0.40595998437006497</v>
      </c>
      <c r="T214">
        <f t="shared" si="10"/>
        <v>0.14755214777550518</v>
      </c>
      <c r="U214">
        <f t="shared" si="11"/>
        <v>0.2245109219346241</v>
      </c>
      <c r="V214">
        <v>1</v>
      </c>
    </row>
    <row r="215" spans="1:22" x14ac:dyDescent="0.4">
      <c r="A215">
        <v>214</v>
      </c>
      <c r="B215" t="s">
        <v>17</v>
      </c>
      <c r="C215" t="s">
        <v>18</v>
      </c>
      <c r="D215" t="s">
        <v>20</v>
      </c>
      <c r="E215">
        <v>14.8</v>
      </c>
      <c r="F215">
        <v>0</v>
      </c>
      <c r="G215">
        <v>76.8</v>
      </c>
      <c r="H215">
        <v>0.85499999999999998</v>
      </c>
      <c r="I215">
        <v>42</v>
      </c>
      <c r="J215">
        <v>43</v>
      </c>
      <c r="K215">
        <v>26.9457190847933</v>
      </c>
      <c r="L215">
        <f t="shared" si="9"/>
        <v>69.945719084793296</v>
      </c>
      <c r="M215">
        <v>30.928001184399999</v>
      </c>
      <c r="N215">
        <v>24.06</v>
      </c>
      <c r="O215">
        <v>6087.4613769636298</v>
      </c>
      <c r="P215">
        <v>1000</v>
      </c>
      <c r="Q215">
        <v>43.7040228837554</v>
      </c>
      <c r="R215">
        <v>29.3275832587187</v>
      </c>
      <c r="S215">
        <v>0.41035900714804702</v>
      </c>
      <c r="T215">
        <f t="shared" si="10"/>
        <v>3.524564905061163E-2</v>
      </c>
      <c r="U215">
        <f t="shared" si="11"/>
        <v>0.21455652730161312</v>
      </c>
      <c r="V215">
        <v>1</v>
      </c>
    </row>
    <row r="216" spans="1:22" x14ac:dyDescent="0.4">
      <c r="A216">
        <v>215</v>
      </c>
      <c r="B216" t="s">
        <v>17</v>
      </c>
      <c r="C216" t="s">
        <v>18</v>
      </c>
      <c r="D216" t="s">
        <v>24</v>
      </c>
      <c r="E216">
        <v>17.100000000000001</v>
      </c>
      <c r="F216">
        <v>0</v>
      </c>
      <c r="G216">
        <v>92.7</v>
      </c>
      <c r="H216">
        <v>0.97599999999999998</v>
      </c>
      <c r="I216">
        <v>10</v>
      </c>
      <c r="J216">
        <v>43</v>
      </c>
      <c r="K216">
        <v>26.684960083490399</v>
      </c>
      <c r="L216">
        <f t="shared" si="9"/>
        <v>69.684960083490395</v>
      </c>
      <c r="M216">
        <v>35.544706737599903</v>
      </c>
      <c r="N216">
        <v>24.06</v>
      </c>
      <c r="O216">
        <v>8759.4796056336509</v>
      </c>
      <c r="P216">
        <v>1000</v>
      </c>
      <c r="Q216">
        <v>35.819213505353098</v>
      </c>
      <c r="R216">
        <v>80.387638804981293</v>
      </c>
      <c r="S216">
        <v>0.16540099403060299</v>
      </c>
      <c r="T216">
        <f t="shared" si="10"/>
        <v>1.8339831841181396E-2</v>
      </c>
      <c r="U216">
        <f t="shared" si="11"/>
        <v>0.16064738298357908</v>
      </c>
      <c r="V216">
        <v>1</v>
      </c>
    </row>
    <row r="217" spans="1:22" x14ac:dyDescent="0.4">
      <c r="A217">
        <v>216</v>
      </c>
      <c r="B217" t="s">
        <v>17</v>
      </c>
      <c r="C217" t="s">
        <v>18</v>
      </c>
      <c r="D217" t="s">
        <v>24</v>
      </c>
      <c r="E217">
        <v>18.399999999999999</v>
      </c>
      <c r="F217">
        <v>0</v>
      </c>
      <c r="G217">
        <v>76.7</v>
      </c>
      <c r="H217">
        <v>0.90200000000000002</v>
      </c>
      <c r="I217">
        <v>16</v>
      </c>
      <c r="J217">
        <v>44</v>
      </c>
      <c r="K217">
        <v>25.285200737117101</v>
      </c>
      <c r="L217">
        <f t="shared" si="9"/>
        <v>69.285200737117094</v>
      </c>
      <c r="M217">
        <v>36.716205244480001</v>
      </c>
      <c r="N217">
        <v>24.06</v>
      </c>
      <c r="O217">
        <v>6121.8246746787199</v>
      </c>
      <c r="P217">
        <v>1000</v>
      </c>
      <c r="Q217">
        <v>11.417706345965</v>
      </c>
      <c r="R217">
        <v>25.7358692723597</v>
      </c>
      <c r="S217">
        <v>0.214097538246662</v>
      </c>
      <c r="T217">
        <f t="shared" si="10"/>
        <v>2.8625316123587048E-2</v>
      </c>
      <c r="U217">
        <f t="shared" si="11"/>
        <v>0.17523916656585381</v>
      </c>
      <c r="V217">
        <v>1</v>
      </c>
    </row>
    <row r="218" spans="1:22" x14ac:dyDescent="0.4">
      <c r="A218">
        <v>217</v>
      </c>
      <c r="B218" t="s">
        <v>17</v>
      </c>
      <c r="C218" t="s">
        <v>18</v>
      </c>
      <c r="D218" t="s">
        <v>21</v>
      </c>
      <c r="E218">
        <v>15.5</v>
      </c>
      <c r="F218">
        <v>14</v>
      </c>
      <c r="G218">
        <v>3.7</v>
      </c>
      <c r="H218">
        <v>0.19</v>
      </c>
      <c r="I218">
        <v>82</v>
      </c>
      <c r="J218">
        <v>44</v>
      </c>
      <c r="K218">
        <v>23.219243790051799</v>
      </c>
      <c r="L218">
        <f t="shared" si="9"/>
        <v>67.219243790051792</v>
      </c>
      <c r="M218">
        <v>19.1699208434</v>
      </c>
      <c r="N218">
        <v>24.06</v>
      </c>
      <c r="O218">
        <v>5624.0195094724704</v>
      </c>
      <c r="P218">
        <v>1000</v>
      </c>
      <c r="Q218">
        <v>27.510483968706801</v>
      </c>
      <c r="R218">
        <v>28.310609117256298</v>
      </c>
      <c r="S218">
        <v>0.329985819583202</v>
      </c>
      <c r="T218">
        <f t="shared" si="10"/>
        <v>1.9997840983719661</v>
      </c>
      <c r="U218">
        <f t="shared" si="11"/>
        <v>11.24682478397675</v>
      </c>
      <c r="V218">
        <v>1</v>
      </c>
    </row>
    <row r="219" spans="1:22" x14ac:dyDescent="0.4">
      <c r="A219">
        <v>218</v>
      </c>
      <c r="B219" t="s">
        <v>17</v>
      </c>
      <c r="C219" t="s">
        <v>18</v>
      </c>
      <c r="D219" t="s">
        <v>19</v>
      </c>
      <c r="E219">
        <v>20.2</v>
      </c>
      <c r="F219">
        <v>0</v>
      </c>
      <c r="G219">
        <v>35.4</v>
      </c>
      <c r="H219">
        <v>0.71</v>
      </c>
      <c r="I219">
        <v>52</v>
      </c>
      <c r="J219">
        <v>44</v>
      </c>
      <c r="K219">
        <v>25.055565152537699</v>
      </c>
      <c r="L219">
        <f t="shared" si="9"/>
        <v>69.055565152537696</v>
      </c>
      <c r="M219">
        <v>34.460489301999999</v>
      </c>
      <c r="N219">
        <v>24.06</v>
      </c>
      <c r="O219">
        <v>3045.0148632003202</v>
      </c>
      <c r="P219">
        <v>1000</v>
      </c>
      <c r="Q219">
        <v>9.0429409719014604</v>
      </c>
      <c r="R219">
        <v>64.524266908322204</v>
      </c>
      <c r="S219">
        <v>4.0181243815903198E-2</v>
      </c>
      <c r="T219">
        <f t="shared" si="10"/>
        <v>9.8325655853046715E-2</v>
      </c>
      <c r="U219">
        <f t="shared" si="11"/>
        <v>0.29940308350644679</v>
      </c>
      <c r="V219">
        <v>1</v>
      </c>
    </row>
    <row r="220" spans="1:22" x14ac:dyDescent="0.4">
      <c r="A220">
        <v>219</v>
      </c>
      <c r="B220" t="s">
        <v>17</v>
      </c>
      <c r="C220" t="s">
        <v>18</v>
      </c>
      <c r="D220" t="s">
        <v>20</v>
      </c>
      <c r="E220">
        <v>18.8</v>
      </c>
      <c r="F220">
        <v>0</v>
      </c>
      <c r="G220">
        <v>75.400000000000006</v>
      </c>
      <c r="H220">
        <v>0.93100000000000005</v>
      </c>
      <c r="I220">
        <v>44</v>
      </c>
      <c r="J220">
        <v>44</v>
      </c>
      <c r="K220">
        <v>26.376666937271199</v>
      </c>
      <c r="L220">
        <f t="shared" si="9"/>
        <v>70.376666937271196</v>
      </c>
      <c r="M220">
        <v>38.366816021647999</v>
      </c>
      <c r="N220">
        <v>24.06</v>
      </c>
      <c r="O220">
        <v>7508.1725522614497</v>
      </c>
      <c r="P220">
        <v>1000</v>
      </c>
      <c r="Q220">
        <v>6.15965211985535</v>
      </c>
      <c r="R220">
        <v>77.499645491096999</v>
      </c>
      <c r="S220">
        <v>6.5107223243041995E-2</v>
      </c>
      <c r="T220">
        <f t="shared" si="10"/>
        <v>2.0955767714382689E-2</v>
      </c>
      <c r="U220">
        <f t="shared" si="11"/>
        <v>0.15733951996469478</v>
      </c>
      <c r="V220">
        <v>1</v>
      </c>
    </row>
    <row r="221" spans="1:22" x14ac:dyDescent="0.4">
      <c r="A221">
        <v>220</v>
      </c>
      <c r="B221" t="s">
        <v>17</v>
      </c>
      <c r="C221" t="s">
        <v>18</v>
      </c>
      <c r="D221" t="s">
        <v>25</v>
      </c>
      <c r="E221">
        <v>19.600000000000001</v>
      </c>
      <c r="F221">
        <v>0</v>
      </c>
      <c r="G221">
        <v>87.4</v>
      </c>
      <c r="H221">
        <v>0.94199999999999995</v>
      </c>
      <c r="I221">
        <v>34</v>
      </c>
      <c r="J221">
        <v>45</v>
      </c>
      <c r="K221">
        <v>25.221733816228401</v>
      </c>
      <c r="L221">
        <f t="shared" si="9"/>
        <v>70.221733816228408</v>
      </c>
      <c r="M221">
        <v>38.567167256895999</v>
      </c>
      <c r="N221">
        <v>24.06</v>
      </c>
      <c r="O221">
        <v>1605.8520456026099</v>
      </c>
      <c r="P221">
        <v>1000</v>
      </c>
      <c r="Q221">
        <v>11.071746546303601</v>
      </c>
      <c r="R221">
        <v>39.993035068021399</v>
      </c>
      <c r="S221">
        <v>0.30641389465049301</v>
      </c>
      <c r="T221">
        <f t="shared" si="10"/>
        <v>0.10036093066556391</v>
      </c>
      <c r="U221">
        <f t="shared" si="11"/>
        <v>0.16116480580787748</v>
      </c>
      <c r="V221">
        <v>1</v>
      </c>
    </row>
    <row r="222" spans="1:22" x14ac:dyDescent="0.4">
      <c r="A222">
        <v>221</v>
      </c>
      <c r="B222" t="s">
        <v>17</v>
      </c>
      <c r="C222" t="s">
        <v>18</v>
      </c>
      <c r="D222" t="s">
        <v>22</v>
      </c>
      <c r="E222">
        <v>14.4</v>
      </c>
      <c r="F222">
        <v>12</v>
      </c>
      <c r="G222">
        <v>0</v>
      </c>
      <c r="H222">
        <v>0.125</v>
      </c>
      <c r="I222">
        <v>100</v>
      </c>
      <c r="J222">
        <v>45</v>
      </c>
      <c r="K222">
        <v>24.544242948393698</v>
      </c>
      <c r="L222">
        <f t="shared" si="9"/>
        <v>69.544242948393702</v>
      </c>
      <c r="M222">
        <v>16.706414976000001</v>
      </c>
      <c r="N222">
        <v>24.06</v>
      </c>
      <c r="O222">
        <v>302.27133889311102</v>
      </c>
      <c r="P222">
        <v>1000</v>
      </c>
      <c r="Q222">
        <v>0.42582692003923001</v>
      </c>
      <c r="R222">
        <v>19.060012452771701</v>
      </c>
      <c r="S222">
        <v>0.12384658919090399</v>
      </c>
      <c r="T222">
        <f t="shared" si="10"/>
        <v>341.7915088408152</v>
      </c>
      <c r="U222">
        <f t="shared" si="11"/>
        <v>103.3137769996098</v>
      </c>
      <c r="V222">
        <v>1</v>
      </c>
    </row>
    <row r="223" spans="1:22" x14ac:dyDescent="0.4">
      <c r="A223">
        <v>222</v>
      </c>
      <c r="B223" t="s">
        <v>17</v>
      </c>
      <c r="C223" t="s">
        <v>18</v>
      </c>
      <c r="D223" t="s">
        <v>22</v>
      </c>
      <c r="E223">
        <v>12.2</v>
      </c>
      <c r="F223">
        <v>16</v>
      </c>
      <c r="G223">
        <v>0</v>
      </c>
      <c r="H223">
        <v>0.14299999999999999</v>
      </c>
      <c r="I223">
        <v>100</v>
      </c>
      <c r="J223">
        <v>45</v>
      </c>
      <c r="K223">
        <v>23.172504087140499</v>
      </c>
      <c r="L223">
        <f t="shared" si="9"/>
        <v>68.172504087140496</v>
      </c>
      <c r="M223">
        <v>14.714127545071999</v>
      </c>
      <c r="N223">
        <v>24.06</v>
      </c>
      <c r="O223">
        <v>8979.3829260174607</v>
      </c>
      <c r="P223">
        <v>1000</v>
      </c>
      <c r="Q223">
        <v>4.4728006657119099</v>
      </c>
      <c r="R223">
        <v>58.558968593287197</v>
      </c>
      <c r="S223">
        <v>8.5745607796369402E-2</v>
      </c>
      <c r="T223">
        <f t="shared" si="10"/>
        <v>137.81318735165772</v>
      </c>
      <c r="U223">
        <f t="shared" si="11"/>
        <v>1237.4773814855207</v>
      </c>
      <c r="V223">
        <v>1</v>
      </c>
    </row>
    <row r="224" spans="1:22" x14ac:dyDescent="0.4">
      <c r="A224">
        <v>223</v>
      </c>
      <c r="B224" t="s">
        <v>17</v>
      </c>
      <c r="C224" t="s">
        <v>18</v>
      </c>
      <c r="D224" t="s">
        <v>22</v>
      </c>
      <c r="E224">
        <v>7.9</v>
      </c>
      <c r="F224">
        <v>20.5</v>
      </c>
      <c r="G224">
        <v>0</v>
      </c>
      <c r="H224">
        <v>5.6000000000000001E-2</v>
      </c>
      <c r="I224">
        <v>100</v>
      </c>
      <c r="J224">
        <v>45</v>
      </c>
      <c r="K224">
        <v>25.6013162513438</v>
      </c>
      <c r="L224">
        <f t="shared" si="9"/>
        <v>70.601316251343803</v>
      </c>
      <c r="M224">
        <v>8.8095303138880006</v>
      </c>
      <c r="N224">
        <v>24.06</v>
      </c>
      <c r="O224">
        <v>9647.4020161267708</v>
      </c>
      <c r="P224">
        <v>1000</v>
      </c>
      <c r="Q224">
        <v>1.1375140129816701</v>
      </c>
      <c r="R224">
        <v>94.932650610543604</v>
      </c>
      <c r="S224">
        <v>0.32540065863734702</v>
      </c>
      <c r="T224">
        <f t="shared" si="10"/>
        <v>2.9094855815672895</v>
      </c>
      <c r="U224">
        <f t="shared" si="11"/>
        <v>28.068977065504043</v>
      </c>
      <c r="V224">
        <v>1</v>
      </c>
    </row>
    <row r="225" spans="1:22" x14ac:dyDescent="0.4">
      <c r="A225">
        <v>224</v>
      </c>
      <c r="B225" t="s">
        <v>17</v>
      </c>
      <c r="C225" t="s">
        <v>18</v>
      </c>
      <c r="D225" t="s">
        <v>22</v>
      </c>
      <c r="E225">
        <v>11</v>
      </c>
      <c r="F225">
        <v>4.5</v>
      </c>
      <c r="G225">
        <v>0</v>
      </c>
      <c r="H225">
        <v>5.1999999999999998E-2</v>
      </c>
      <c r="I225">
        <v>100</v>
      </c>
      <c r="J225">
        <v>46</v>
      </c>
      <c r="K225">
        <v>25.881289259597299</v>
      </c>
      <c r="L225">
        <f t="shared" si="9"/>
        <v>71.881289259597295</v>
      </c>
      <c r="M225">
        <v>11.91784326608</v>
      </c>
      <c r="N225">
        <v>24.06</v>
      </c>
      <c r="O225">
        <v>1914.4539342297801</v>
      </c>
      <c r="P225">
        <v>1000</v>
      </c>
      <c r="Q225">
        <v>1.56246574726878</v>
      </c>
      <c r="R225">
        <v>44.830662435137803</v>
      </c>
      <c r="S225">
        <v>0.353240270063787</v>
      </c>
      <c r="T225">
        <f t="shared" si="10"/>
        <v>15.872386867082879</v>
      </c>
      <c r="U225">
        <f t="shared" si="11"/>
        <v>30.386953483303909</v>
      </c>
      <c r="V225">
        <v>1</v>
      </c>
    </row>
    <row r="226" spans="1:22" x14ac:dyDescent="0.4">
      <c r="A226">
        <v>225</v>
      </c>
      <c r="B226" t="s">
        <v>17</v>
      </c>
      <c r="C226" t="s">
        <v>18</v>
      </c>
      <c r="D226" t="s">
        <v>23</v>
      </c>
      <c r="E226">
        <v>13.2</v>
      </c>
      <c r="F226">
        <v>0.5</v>
      </c>
      <c r="G226">
        <v>0</v>
      </c>
      <c r="H226">
        <v>7.3999999999999996E-2</v>
      </c>
      <c r="I226">
        <v>100</v>
      </c>
      <c r="J226">
        <v>46</v>
      </c>
      <c r="K226">
        <v>26.6155344289777</v>
      </c>
      <c r="L226">
        <f t="shared" si="9"/>
        <v>72.615534428977696</v>
      </c>
      <c r="M226">
        <v>14.554457427648</v>
      </c>
      <c r="N226">
        <v>24.06</v>
      </c>
      <c r="O226">
        <v>1325.16339577293</v>
      </c>
      <c r="P226">
        <v>1000</v>
      </c>
      <c r="Q226">
        <v>7.1187893980214199</v>
      </c>
      <c r="R226">
        <v>4.1787782264644804</v>
      </c>
      <c r="S226">
        <v>0.222768806442248</v>
      </c>
      <c r="T226">
        <f t="shared" si="10"/>
        <v>22.255001306358789</v>
      </c>
      <c r="U226">
        <f t="shared" si="11"/>
        <v>29.491513104065408</v>
      </c>
      <c r="V226">
        <v>1</v>
      </c>
    </row>
    <row r="227" spans="1:22" x14ac:dyDescent="0.4">
      <c r="A227">
        <v>226</v>
      </c>
      <c r="B227" t="s">
        <v>17</v>
      </c>
      <c r="C227" t="s">
        <v>18</v>
      </c>
      <c r="D227" t="s">
        <v>22</v>
      </c>
      <c r="E227">
        <v>12.9</v>
      </c>
      <c r="F227">
        <v>1</v>
      </c>
      <c r="G227">
        <v>0</v>
      </c>
      <c r="H227">
        <v>0.14099999999999999</v>
      </c>
      <c r="I227">
        <v>100</v>
      </c>
      <c r="J227">
        <v>47</v>
      </c>
      <c r="K227">
        <v>25.9121274436602</v>
      </c>
      <c r="L227">
        <f t="shared" si="9"/>
        <v>72.912127443660196</v>
      </c>
      <c r="M227">
        <v>15.383675197956</v>
      </c>
      <c r="N227">
        <v>24.06</v>
      </c>
      <c r="O227">
        <v>8823.4080160007106</v>
      </c>
      <c r="P227">
        <v>1000</v>
      </c>
      <c r="Q227">
        <v>16.2150689464846</v>
      </c>
      <c r="R227">
        <v>16.635181584779101</v>
      </c>
      <c r="S227">
        <v>0.42862193402041299</v>
      </c>
      <c r="T227">
        <f t="shared" si="10"/>
        <v>123.09392213234155</v>
      </c>
      <c r="U227">
        <f t="shared" si="11"/>
        <v>1086.1078992634696</v>
      </c>
      <c r="V227">
        <v>1</v>
      </c>
    </row>
    <row r="228" spans="1:22" x14ac:dyDescent="0.4">
      <c r="A228">
        <v>227</v>
      </c>
      <c r="B228" t="s">
        <v>17</v>
      </c>
      <c r="C228" t="s">
        <v>18</v>
      </c>
      <c r="D228" t="s">
        <v>21</v>
      </c>
      <c r="E228">
        <v>17.899999999999999</v>
      </c>
      <c r="F228">
        <v>1.5</v>
      </c>
      <c r="G228">
        <v>57.7</v>
      </c>
      <c r="H228">
        <v>0.83399999999999996</v>
      </c>
      <c r="I228">
        <v>70</v>
      </c>
      <c r="J228">
        <v>47</v>
      </c>
      <c r="K228">
        <v>24.5270975343565</v>
      </c>
      <c r="L228">
        <f t="shared" si="9"/>
        <v>71.5270975343565</v>
      </c>
      <c r="M228">
        <v>34.593067058624001</v>
      </c>
      <c r="N228">
        <v>24.06</v>
      </c>
      <c r="O228">
        <v>2131.0926339421499</v>
      </c>
      <c r="P228">
        <v>1000</v>
      </c>
      <c r="Q228">
        <v>0.55922041006107404</v>
      </c>
      <c r="R228">
        <v>83.124950285310405</v>
      </c>
      <c r="S228">
        <v>0.383602642390038</v>
      </c>
      <c r="T228">
        <f t="shared" si="10"/>
        <v>9.910495653050222E-2</v>
      </c>
      <c r="U228">
        <f t="shared" si="11"/>
        <v>0.21120184284931021</v>
      </c>
      <c r="V228">
        <v>1</v>
      </c>
    </row>
    <row r="229" spans="1:22" x14ac:dyDescent="0.4">
      <c r="A229">
        <v>228</v>
      </c>
      <c r="B229" t="s">
        <v>17</v>
      </c>
      <c r="C229" t="s">
        <v>18</v>
      </c>
      <c r="D229" t="s">
        <v>20</v>
      </c>
      <c r="E229">
        <v>19.899999999999999</v>
      </c>
      <c r="F229">
        <v>0</v>
      </c>
      <c r="G229">
        <v>30.1</v>
      </c>
      <c r="H229">
        <v>0.61699999999999999</v>
      </c>
      <c r="I229">
        <v>76</v>
      </c>
      <c r="J229">
        <v>48</v>
      </c>
      <c r="K229">
        <v>23.108176456041701</v>
      </c>
      <c r="L229">
        <f t="shared" si="9"/>
        <v>71.108176456041704</v>
      </c>
      <c r="M229">
        <v>33.378144348459998</v>
      </c>
      <c r="N229">
        <v>24.06</v>
      </c>
      <c r="O229">
        <v>1492.2975673979099</v>
      </c>
      <c r="P229">
        <v>1000</v>
      </c>
      <c r="Q229">
        <v>0.49108773799447403</v>
      </c>
      <c r="R229">
        <v>93.421823044293703</v>
      </c>
      <c r="S229">
        <v>0.19080982633339499</v>
      </c>
      <c r="T229">
        <f t="shared" si="10"/>
        <v>0.24732640034478121</v>
      </c>
      <c r="U229">
        <f t="shared" si="11"/>
        <v>0.36908458558779855</v>
      </c>
      <c r="V229">
        <v>1</v>
      </c>
    </row>
    <row r="230" spans="1:22" x14ac:dyDescent="0.4">
      <c r="A230">
        <v>229</v>
      </c>
      <c r="B230" t="s">
        <v>17</v>
      </c>
      <c r="C230" t="s">
        <v>18</v>
      </c>
      <c r="D230" t="s">
        <v>20</v>
      </c>
      <c r="E230">
        <v>21.2</v>
      </c>
      <c r="F230">
        <v>0</v>
      </c>
      <c r="G230">
        <v>67.400000000000006</v>
      </c>
      <c r="H230">
        <v>0.89100000000000001</v>
      </c>
      <c r="I230">
        <v>46</v>
      </c>
      <c r="J230">
        <v>48</v>
      </c>
      <c r="K230">
        <v>25.614943875347599</v>
      </c>
      <c r="L230">
        <f t="shared" si="9"/>
        <v>73.614943875347592</v>
      </c>
      <c r="M230">
        <v>40.977527727056</v>
      </c>
      <c r="N230">
        <v>24.06</v>
      </c>
      <c r="O230">
        <v>6333.4680913639004</v>
      </c>
      <c r="P230">
        <v>1000</v>
      </c>
      <c r="Q230">
        <v>5.4663029973019404</v>
      </c>
      <c r="R230">
        <v>6.6845915658059996</v>
      </c>
      <c r="S230">
        <v>0.27522054105085197</v>
      </c>
      <c r="T230">
        <f t="shared" si="10"/>
        <v>2.5641245638638326E-2</v>
      </c>
      <c r="U230">
        <f t="shared" si="11"/>
        <v>0.16239801107513963</v>
      </c>
      <c r="V230">
        <v>1</v>
      </c>
    </row>
    <row r="231" spans="1:22" x14ac:dyDescent="0.4">
      <c r="A231">
        <v>230</v>
      </c>
      <c r="B231" t="s">
        <v>17</v>
      </c>
      <c r="C231" t="s">
        <v>18</v>
      </c>
      <c r="D231" t="s">
        <v>23</v>
      </c>
      <c r="E231">
        <v>19.2</v>
      </c>
      <c r="F231">
        <v>0</v>
      </c>
      <c r="G231">
        <v>0</v>
      </c>
      <c r="H231">
        <v>0.182</v>
      </c>
      <c r="I231">
        <v>100</v>
      </c>
      <c r="J231">
        <v>48</v>
      </c>
      <c r="K231">
        <v>25.272566250790899</v>
      </c>
      <c r="L231">
        <f t="shared" si="9"/>
        <v>73.272566250790902</v>
      </c>
      <c r="M231">
        <v>22.970921865984</v>
      </c>
      <c r="N231">
        <v>24.06</v>
      </c>
      <c r="O231">
        <v>766.84906540806003</v>
      </c>
      <c r="P231">
        <v>1000</v>
      </c>
      <c r="Q231">
        <v>2.8388529480371298</v>
      </c>
      <c r="R231">
        <v>71.632180783011194</v>
      </c>
      <c r="S231">
        <v>0.172208613691926</v>
      </c>
      <c r="T231">
        <f t="shared" si="10"/>
        <v>14.094182034019219</v>
      </c>
      <c r="U231">
        <f t="shared" si="11"/>
        <v>10.808110320478711</v>
      </c>
      <c r="V231">
        <v>1</v>
      </c>
    </row>
    <row r="232" spans="1:22" x14ac:dyDescent="0.4">
      <c r="A232">
        <v>231</v>
      </c>
      <c r="B232" t="s">
        <v>17</v>
      </c>
      <c r="C232" t="s">
        <v>18</v>
      </c>
      <c r="D232" t="s">
        <v>22</v>
      </c>
      <c r="E232">
        <v>16.600000000000001</v>
      </c>
      <c r="F232">
        <v>3</v>
      </c>
      <c r="G232">
        <v>0.9</v>
      </c>
      <c r="H232">
        <v>0.26900000000000002</v>
      </c>
      <c r="I232">
        <v>98</v>
      </c>
      <c r="J232">
        <v>49</v>
      </c>
      <c r="K232">
        <v>22.9774125013972</v>
      </c>
      <c r="L232">
        <f t="shared" si="9"/>
        <v>71.977412501397197</v>
      </c>
      <c r="M232">
        <v>21.679364801607999</v>
      </c>
      <c r="N232">
        <v>24.06</v>
      </c>
      <c r="O232">
        <v>8903.5222480140292</v>
      </c>
      <c r="P232">
        <v>1000</v>
      </c>
      <c r="Q232">
        <v>12.7174419039019</v>
      </c>
      <c r="R232">
        <v>62.554138171047398</v>
      </c>
      <c r="S232">
        <v>0.35794489593751</v>
      </c>
      <c r="T232">
        <f t="shared" si="10"/>
        <v>0.40468127658718323</v>
      </c>
      <c r="U232">
        <f t="shared" si="11"/>
        <v>3.6030887494487045</v>
      </c>
      <c r="V232">
        <v>1</v>
      </c>
    </row>
    <row r="233" spans="1:22" x14ac:dyDescent="0.4">
      <c r="A233">
        <v>232</v>
      </c>
      <c r="B233" t="s">
        <v>17</v>
      </c>
      <c r="C233" t="s">
        <v>18</v>
      </c>
      <c r="D233" t="s">
        <v>23</v>
      </c>
      <c r="E233">
        <v>16.3</v>
      </c>
      <c r="F233">
        <v>0</v>
      </c>
      <c r="G233">
        <v>0</v>
      </c>
      <c r="H233">
        <v>0.191</v>
      </c>
      <c r="I233">
        <v>96</v>
      </c>
      <c r="J233">
        <v>49</v>
      </c>
      <c r="K233">
        <v>26.330601349744001</v>
      </c>
      <c r="L233">
        <f t="shared" si="9"/>
        <v>75.330601349744001</v>
      </c>
      <c r="M233">
        <v>19.76774335276</v>
      </c>
      <c r="N233">
        <v>24.06</v>
      </c>
      <c r="O233">
        <v>8010.8929493795704</v>
      </c>
      <c r="P233">
        <v>1000</v>
      </c>
      <c r="Q233">
        <v>9.6682863752223493</v>
      </c>
      <c r="R233">
        <v>89.086156231780606</v>
      </c>
      <c r="S233">
        <v>5.3456228194073897E-2</v>
      </c>
      <c r="T233">
        <f t="shared" si="10"/>
        <v>1.6883617953147707</v>
      </c>
      <c r="U233">
        <f t="shared" si="11"/>
        <v>13.525285602088928</v>
      </c>
      <c r="V233">
        <v>1</v>
      </c>
    </row>
    <row r="234" spans="1:22" x14ac:dyDescent="0.4">
      <c r="A234">
        <v>233</v>
      </c>
      <c r="B234" t="s">
        <v>17</v>
      </c>
      <c r="C234" t="s">
        <v>18</v>
      </c>
      <c r="D234" t="s">
        <v>22</v>
      </c>
      <c r="E234">
        <v>15.2</v>
      </c>
      <c r="F234">
        <v>24</v>
      </c>
      <c r="G234">
        <v>0.9</v>
      </c>
      <c r="H234">
        <v>0.27</v>
      </c>
      <c r="I234">
        <v>100</v>
      </c>
      <c r="J234">
        <v>50</v>
      </c>
      <c r="K234">
        <v>23.0679837111492</v>
      </c>
      <c r="L234">
        <f t="shared" si="9"/>
        <v>73.067983711149196</v>
      </c>
      <c r="M234">
        <v>20.267275345280002</v>
      </c>
      <c r="N234">
        <v>24.06</v>
      </c>
      <c r="O234">
        <v>6268.6549526202998</v>
      </c>
      <c r="P234">
        <v>1000</v>
      </c>
      <c r="Q234">
        <v>0.78864029084023402</v>
      </c>
      <c r="R234">
        <v>16.298461043494299</v>
      </c>
      <c r="S234">
        <v>0.160621483608408</v>
      </c>
      <c r="T234">
        <f t="shared" si="10"/>
        <v>0.57534643828596488</v>
      </c>
      <c r="U234">
        <f t="shared" si="11"/>
        <v>3.6066482998337634</v>
      </c>
      <c r="V234">
        <v>1</v>
      </c>
    </row>
    <row r="235" spans="1:22" x14ac:dyDescent="0.4">
      <c r="A235">
        <v>234</v>
      </c>
      <c r="B235" t="s">
        <v>17</v>
      </c>
      <c r="C235" t="s">
        <v>18</v>
      </c>
      <c r="D235" t="s">
        <v>22</v>
      </c>
      <c r="E235">
        <v>12.9</v>
      </c>
      <c r="F235">
        <v>22</v>
      </c>
      <c r="G235">
        <v>0</v>
      </c>
      <c r="H235">
        <v>8.6999999999999994E-2</v>
      </c>
      <c r="I235">
        <v>100</v>
      </c>
      <c r="J235">
        <v>50</v>
      </c>
      <c r="K235">
        <v>24.3695657795109</v>
      </c>
      <c r="L235">
        <f t="shared" si="9"/>
        <v>74.369565779510907</v>
      </c>
      <c r="M235">
        <v>14.460716536284</v>
      </c>
      <c r="N235">
        <v>24.06</v>
      </c>
      <c r="O235">
        <v>2974.3135474872502</v>
      </c>
      <c r="P235">
        <v>1000</v>
      </c>
      <c r="Q235">
        <v>14.698748597082901</v>
      </c>
      <c r="R235">
        <v>88.944536067334795</v>
      </c>
      <c r="S235">
        <v>0.23965714404757599</v>
      </c>
      <c r="T235">
        <f t="shared" si="10"/>
        <v>10.285782349047357</v>
      </c>
      <c r="U235">
        <f t="shared" si="11"/>
        <v>30.593141787276789</v>
      </c>
      <c r="V235">
        <v>1</v>
      </c>
    </row>
    <row r="236" spans="1:22" x14ac:dyDescent="0.4">
      <c r="A236">
        <v>235</v>
      </c>
      <c r="B236" t="s">
        <v>17</v>
      </c>
      <c r="C236" t="s">
        <v>18</v>
      </c>
      <c r="D236" t="s">
        <v>22</v>
      </c>
      <c r="E236">
        <v>11.6</v>
      </c>
      <c r="F236">
        <v>17</v>
      </c>
      <c r="G236">
        <v>0</v>
      </c>
      <c r="H236">
        <v>0.107</v>
      </c>
      <c r="I236">
        <v>100</v>
      </c>
      <c r="J236">
        <v>50</v>
      </c>
      <c r="K236">
        <v>23.390818347737</v>
      </c>
      <c r="L236">
        <f t="shared" si="9"/>
        <v>73.390818347736996</v>
      </c>
      <c r="M236">
        <v>13.506403057856</v>
      </c>
      <c r="N236">
        <v>24.06</v>
      </c>
      <c r="O236">
        <v>8115.2977121413496</v>
      </c>
      <c r="P236">
        <v>1000</v>
      </c>
      <c r="Q236">
        <v>1.8170902394989501</v>
      </c>
      <c r="R236">
        <v>36.200960420931501</v>
      </c>
      <c r="S236">
        <v>0.24011002040915699</v>
      </c>
      <c r="T236">
        <f t="shared" si="10"/>
        <v>4.8502052709964385</v>
      </c>
      <c r="U236">
        <f t="shared" si="11"/>
        <v>39.360859739133311</v>
      </c>
      <c r="V236">
        <v>1</v>
      </c>
    </row>
    <row r="237" spans="1:22" x14ac:dyDescent="0.4">
      <c r="A237">
        <v>236</v>
      </c>
      <c r="B237" t="s">
        <v>17</v>
      </c>
      <c r="C237" t="s">
        <v>18</v>
      </c>
      <c r="D237" t="s">
        <v>24</v>
      </c>
      <c r="E237">
        <v>14.5</v>
      </c>
      <c r="F237">
        <v>0</v>
      </c>
      <c r="G237">
        <v>92.2</v>
      </c>
      <c r="H237">
        <v>1.1539999999999999</v>
      </c>
      <c r="I237">
        <v>4</v>
      </c>
      <c r="J237">
        <v>51</v>
      </c>
      <c r="K237">
        <v>26.0191007269318</v>
      </c>
      <c r="L237">
        <f t="shared" si="9"/>
        <v>77.019100726931796</v>
      </c>
      <c r="M237">
        <v>34.675046647599999</v>
      </c>
      <c r="N237">
        <v>24.06</v>
      </c>
      <c r="O237">
        <v>6597.7946889958503</v>
      </c>
      <c r="P237">
        <v>1000</v>
      </c>
      <c r="Q237">
        <v>5.5560715352924399</v>
      </c>
      <c r="R237">
        <v>36.498943050900799</v>
      </c>
      <c r="S237">
        <v>0.33171554803603298</v>
      </c>
      <c r="T237">
        <f t="shared" si="10"/>
        <v>1.857696805189317E-2</v>
      </c>
      <c r="U237">
        <f t="shared" si="11"/>
        <v>0.12256702115042632</v>
      </c>
      <c r="V237">
        <v>1</v>
      </c>
    </row>
    <row r="238" spans="1:22" x14ac:dyDescent="0.4">
      <c r="A238">
        <v>237</v>
      </c>
      <c r="B238" t="s">
        <v>17</v>
      </c>
      <c r="C238" t="s">
        <v>18</v>
      </c>
      <c r="D238" t="s">
        <v>24</v>
      </c>
      <c r="E238">
        <v>16.600000000000001</v>
      </c>
      <c r="F238">
        <v>0</v>
      </c>
      <c r="G238">
        <v>92.9</v>
      </c>
      <c r="H238">
        <v>1.1419999999999999</v>
      </c>
      <c r="I238">
        <v>10</v>
      </c>
      <c r="J238">
        <v>51</v>
      </c>
      <c r="K238">
        <v>25.858796342459001</v>
      </c>
      <c r="L238">
        <f t="shared" si="9"/>
        <v>76.858796342459001</v>
      </c>
      <c r="M238">
        <v>38.263949269215999</v>
      </c>
      <c r="N238">
        <v>24.06</v>
      </c>
      <c r="O238">
        <v>4051.3390561136098</v>
      </c>
      <c r="P238">
        <v>1000</v>
      </c>
      <c r="Q238">
        <v>21.8358002493705</v>
      </c>
      <c r="R238">
        <v>59.718067012656299</v>
      </c>
      <c r="S238">
        <v>0.49014399937347197</v>
      </c>
      <c r="T238">
        <f t="shared" si="10"/>
        <v>2.8196181759730651E-2</v>
      </c>
      <c r="U238">
        <f t="shared" si="11"/>
        <v>0.11423229239647494</v>
      </c>
      <c r="V238">
        <v>1</v>
      </c>
    </row>
    <row r="239" spans="1:22" x14ac:dyDescent="0.4">
      <c r="A239">
        <v>238</v>
      </c>
      <c r="B239" t="s">
        <v>17</v>
      </c>
      <c r="C239" t="s">
        <v>18</v>
      </c>
      <c r="D239" t="s">
        <v>19</v>
      </c>
      <c r="E239">
        <v>17.3</v>
      </c>
      <c r="F239">
        <v>0</v>
      </c>
      <c r="G239">
        <v>87.3</v>
      </c>
      <c r="H239">
        <v>1.1220000000000001</v>
      </c>
      <c r="I239">
        <v>42</v>
      </c>
      <c r="J239">
        <v>52</v>
      </c>
      <c r="K239">
        <v>24.019444930108499</v>
      </c>
      <c r="L239">
        <f t="shared" si="9"/>
        <v>76.019444930108506</v>
      </c>
      <c r="M239">
        <v>39.788659654471999</v>
      </c>
      <c r="N239">
        <v>24.06</v>
      </c>
      <c r="O239">
        <v>8337.2648120242593</v>
      </c>
      <c r="P239">
        <v>1000</v>
      </c>
      <c r="Q239">
        <v>8.3480699436386701</v>
      </c>
      <c r="R239">
        <v>32.323156569299897</v>
      </c>
      <c r="S239">
        <v>0.36489217036585703</v>
      </c>
      <c r="T239">
        <f t="shared" si="10"/>
        <v>1.3370260915267017E-2</v>
      </c>
      <c r="U239">
        <f t="shared" si="11"/>
        <v>0.11147140585643896</v>
      </c>
      <c r="V239">
        <v>1</v>
      </c>
    </row>
    <row r="240" spans="1:22" x14ac:dyDescent="0.4">
      <c r="A240">
        <v>239</v>
      </c>
      <c r="B240" t="s">
        <v>17</v>
      </c>
      <c r="C240" t="s">
        <v>18</v>
      </c>
      <c r="D240" t="s">
        <v>24</v>
      </c>
      <c r="E240">
        <v>17.399999999999999</v>
      </c>
      <c r="F240">
        <v>0</v>
      </c>
      <c r="G240">
        <v>93.4</v>
      </c>
      <c r="H240">
        <v>1.1240000000000001</v>
      </c>
      <c r="I240">
        <v>2</v>
      </c>
      <c r="J240">
        <v>52</v>
      </c>
      <c r="K240">
        <v>26.344712936493501</v>
      </c>
      <c r="L240">
        <f t="shared" si="9"/>
        <v>78.344712936493494</v>
      </c>
      <c r="M240">
        <v>40.475642452991998</v>
      </c>
      <c r="N240">
        <v>24.06</v>
      </c>
      <c r="O240">
        <v>1548.72562452529</v>
      </c>
      <c r="P240">
        <v>1000</v>
      </c>
      <c r="Q240">
        <v>8.9340133317932597</v>
      </c>
      <c r="R240">
        <v>80.252802250217101</v>
      </c>
      <c r="S240">
        <v>0.43626839205816897</v>
      </c>
      <c r="T240">
        <f t="shared" si="10"/>
        <v>6.9798454894705028E-2</v>
      </c>
      <c r="U240">
        <f t="shared" si="11"/>
        <v>0.10809865564770234</v>
      </c>
      <c r="V240">
        <v>1</v>
      </c>
    </row>
    <row r="241" spans="1:22" x14ac:dyDescent="0.4">
      <c r="A241">
        <v>240</v>
      </c>
      <c r="B241" t="s">
        <v>17</v>
      </c>
      <c r="C241" t="s">
        <v>18</v>
      </c>
      <c r="D241" t="s">
        <v>20</v>
      </c>
      <c r="E241">
        <v>19.7</v>
      </c>
      <c r="F241">
        <v>0</v>
      </c>
      <c r="G241">
        <v>85.6</v>
      </c>
      <c r="H241">
        <v>1.0860000000000001</v>
      </c>
      <c r="I241">
        <v>54</v>
      </c>
      <c r="J241">
        <v>53</v>
      </c>
      <c r="K241">
        <v>24.268310224120501</v>
      </c>
      <c r="L241">
        <f t="shared" si="9"/>
        <v>77.268310224120498</v>
      </c>
      <c r="M241">
        <v>43.129545140456003</v>
      </c>
      <c r="N241">
        <v>24.06</v>
      </c>
      <c r="O241">
        <v>6551.01345867707</v>
      </c>
      <c r="P241">
        <v>1000</v>
      </c>
      <c r="Q241">
        <v>17.6326814284877</v>
      </c>
      <c r="R241">
        <v>57.9273100182386</v>
      </c>
      <c r="S241">
        <v>0.467099225887671</v>
      </c>
      <c r="T241">
        <f t="shared" si="10"/>
        <v>1.678966001029427E-2</v>
      </c>
      <c r="U241">
        <f t="shared" si="11"/>
        <v>0.10998928869404997</v>
      </c>
      <c r="V241">
        <v>1</v>
      </c>
    </row>
    <row r="242" spans="1:22" x14ac:dyDescent="0.4">
      <c r="A242">
        <v>241</v>
      </c>
      <c r="B242" t="s">
        <v>17</v>
      </c>
      <c r="C242" t="s">
        <v>18</v>
      </c>
      <c r="D242" t="s">
        <v>20</v>
      </c>
      <c r="E242">
        <v>22.6</v>
      </c>
      <c r="F242">
        <v>0</v>
      </c>
      <c r="G242">
        <v>65.2</v>
      </c>
      <c r="H242">
        <v>1.0669999999999999</v>
      </c>
      <c r="I242">
        <v>64</v>
      </c>
      <c r="J242">
        <v>54</v>
      </c>
      <c r="K242">
        <v>24.6129658096181</v>
      </c>
      <c r="L242">
        <f t="shared" si="9"/>
        <v>78.612965809618103</v>
      </c>
      <c r="M242">
        <v>46.799288760064002</v>
      </c>
      <c r="N242">
        <v>24.06</v>
      </c>
      <c r="O242">
        <v>4094.4316441792098</v>
      </c>
      <c r="P242">
        <v>1000</v>
      </c>
      <c r="Q242">
        <v>4.7540744778102999</v>
      </c>
      <c r="R242">
        <v>11.1810670389899</v>
      </c>
      <c r="S242">
        <v>0.19521591039870001</v>
      </c>
      <c r="T242">
        <f t="shared" si="10"/>
        <v>2.6371599102972362E-2</v>
      </c>
      <c r="U242">
        <f t="shared" si="11"/>
        <v>0.10797670987481812</v>
      </c>
      <c r="V242">
        <v>1</v>
      </c>
    </row>
    <row r="243" spans="1:22" x14ac:dyDescent="0.4">
      <c r="A243">
        <v>242</v>
      </c>
      <c r="B243" t="s">
        <v>17</v>
      </c>
      <c r="C243" t="s">
        <v>18</v>
      </c>
      <c r="D243" t="s">
        <v>20</v>
      </c>
      <c r="E243">
        <v>23.3</v>
      </c>
      <c r="F243">
        <v>0</v>
      </c>
      <c r="G243">
        <v>47.5</v>
      </c>
      <c r="H243">
        <v>0.82399999999999995</v>
      </c>
      <c r="I243">
        <v>70</v>
      </c>
      <c r="J243">
        <v>54</v>
      </c>
      <c r="K243">
        <v>25.1100685676215</v>
      </c>
      <c r="L243">
        <f t="shared" si="9"/>
        <v>79.110068567621497</v>
      </c>
      <c r="M243">
        <v>42.226574603263998</v>
      </c>
      <c r="N243">
        <v>24.06</v>
      </c>
      <c r="O243">
        <v>1394.20753706803</v>
      </c>
      <c r="P243">
        <v>1000</v>
      </c>
      <c r="Q243">
        <v>4.7591965485220697</v>
      </c>
      <c r="R243">
        <v>38.323689789543302</v>
      </c>
      <c r="S243">
        <v>0.185934303937724</v>
      </c>
      <c r="T243">
        <f t="shared" si="10"/>
        <v>0.13247635197333765</v>
      </c>
      <c r="U243">
        <f t="shared" si="11"/>
        <v>0.18469952840450454</v>
      </c>
      <c r="V243">
        <v>1</v>
      </c>
    </row>
    <row r="244" spans="1:22" x14ac:dyDescent="0.4">
      <c r="A244">
        <v>243</v>
      </c>
      <c r="B244" t="s">
        <v>17</v>
      </c>
      <c r="C244" t="s">
        <v>18</v>
      </c>
      <c r="D244" t="s">
        <v>20</v>
      </c>
      <c r="E244">
        <v>23.1</v>
      </c>
      <c r="F244">
        <v>0</v>
      </c>
      <c r="G244">
        <v>45.6</v>
      </c>
      <c r="H244">
        <v>0.78</v>
      </c>
      <c r="I244">
        <v>54</v>
      </c>
      <c r="J244">
        <v>54</v>
      </c>
      <c r="K244">
        <v>26.089264622731601</v>
      </c>
      <c r="L244">
        <f t="shared" si="9"/>
        <v>80.089264622731605</v>
      </c>
      <c r="M244">
        <v>40.873855004879999</v>
      </c>
      <c r="N244">
        <v>24.06</v>
      </c>
      <c r="O244">
        <v>748.17892099814901</v>
      </c>
      <c r="P244">
        <v>1000</v>
      </c>
      <c r="Q244">
        <v>3.5512336672283</v>
      </c>
      <c r="R244">
        <v>81.113986983355304</v>
      </c>
      <c r="S244">
        <v>0.22352202274615299</v>
      </c>
      <c r="T244">
        <f t="shared" si="10"/>
        <v>0.28047313839697552</v>
      </c>
      <c r="U244">
        <f t="shared" si="11"/>
        <v>0.20984409005481369</v>
      </c>
      <c r="V244">
        <v>1</v>
      </c>
    </row>
    <row r="245" spans="1:22" x14ac:dyDescent="0.4">
      <c r="A245">
        <v>244</v>
      </c>
      <c r="B245" t="s">
        <v>17</v>
      </c>
      <c r="C245" t="s">
        <v>18</v>
      </c>
      <c r="D245" t="s">
        <v>23</v>
      </c>
      <c r="E245">
        <v>19</v>
      </c>
      <c r="F245">
        <v>0</v>
      </c>
      <c r="G245">
        <v>1.8</v>
      </c>
      <c r="H245">
        <v>0.312</v>
      </c>
      <c r="I245">
        <v>90</v>
      </c>
      <c r="J245">
        <v>55</v>
      </c>
      <c r="K245">
        <v>23.146710122422199</v>
      </c>
      <c r="L245">
        <f t="shared" si="9"/>
        <v>78.146710122422206</v>
      </c>
      <c r="M245">
        <v>25.151965281279999</v>
      </c>
      <c r="N245">
        <v>24.06</v>
      </c>
      <c r="O245">
        <v>2076.11521521953</v>
      </c>
      <c r="P245">
        <v>1000</v>
      </c>
      <c r="Q245">
        <v>2.36281929594929</v>
      </c>
      <c r="R245">
        <v>36.6731926033261</v>
      </c>
      <c r="S245">
        <v>0.47511642158652201</v>
      </c>
      <c r="T245">
        <f t="shared" si="10"/>
        <v>1.0568353299195727</v>
      </c>
      <c r="U245">
        <f t="shared" si="11"/>
        <v>2.1941119084275771</v>
      </c>
      <c r="V245">
        <v>1</v>
      </c>
    </row>
    <row r="246" spans="1:22" x14ac:dyDescent="0.4">
      <c r="A246">
        <v>245</v>
      </c>
      <c r="B246" t="s">
        <v>17</v>
      </c>
      <c r="C246" t="s">
        <v>18</v>
      </c>
      <c r="D246" t="s">
        <v>22</v>
      </c>
      <c r="E246">
        <v>13.3</v>
      </c>
      <c r="F246">
        <v>6.5</v>
      </c>
      <c r="G246">
        <v>0</v>
      </c>
      <c r="H246">
        <v>0.13200000000000001</v>
      </c>
      <c r="I246">
        <v>100</v>
      </c>
      <c r="J246">
        <v>56</v>
      </c>
      <c r="K246">
        <v>24.0819384234083</v>
      </c>
      <c r="L246">
        <f t="shared" si="9"/>
        <v>80.081938423408303</v>
      </c>
      <c r="M246">
        <v>15.699763890304</v>
      </c>
      <c r="N246">
        <v>24.06</v>
      </c>
      <c r="O246">
        <v>2304.82937180914</v>
      </c>
      <c r="P246">
        <v>1000</v>
      </c>
      <c r="Q246">
        <v>32.970670550177502</v>
      </c>
      <c r="R246">
        <v>79.987446226938005</v>
      </c>
      <c r="S246">
        <v>0.15144779757084101</v>
      </c>
      <c r="T246">
        <f t="shared" si="10"/>
        <v>81.979090336464694</v>
      </c>
      <c r="U246">
        <f t="shared" si="11"/>
        <v>188.94781528167866</v>
      </c>
      <c r="V246">
        <v>1</v>
      </c>
    </row>
    <row r="247" spans="1:22" x14ac:dyDescent="0.4">
      <c r="A247">
        <v>246</v>
      </c>
      <c r="B247" t="s">
        <v>17</v>
      </c>
      <c r="C247" t="s">
        <v>18</v>
      </c>
      <c r="D247" t="s">
        <v>20</v>
      </c>
      <c r="E247">
        <v>17.5</v>
      </c>
      <c r="F247">
        <v>0.5</v>
      </c>
      <c r="G247">
        <v>37.200000000000003</v>
      </c>
      <c r="H247">
        <v>0.76900000000000002</v>
      </c>
      <c r="I247">
        <v>84</v>
      </c>
      <c r="J247">
        <v>57</v>
      </c>
      <c r="K247">
        <v>23.738977514024398</v>
      </c>
      <c r="L247">
        <f t="shared" si="9"/>
        <v>80.738977514024398</v>
      </c>
      <c r="M247">
        <v>33.250558260699997</v>
      </c>
      <c r="N247">
        <v>24.06</v>
      </c>
      <c r="O247">
        <v>523.35373576211202</v>
      </c>
      <c r="P247">
        <v>1000</v>
      </c>
      <c r="Q247">
        <v>2.7634747727417901</v>
      </c>
      <c r="R247">
        <v>90.992794380195505</v>
      </c>
      <c r="S247">
        <v>0.26362131151162399</v>
      </c>
      <c r="T247">
        <f t="shared" si="10"/>
        <v>0.46879628813946389</v>
      </c>
      <c r="U247">
        <f t="shared" si="11"/>
        <v>0.24534628870919997</v>
      </c>
      <c r="V247">
        <v>1</v>
      </c>
    </row>
    <row r="248" spans="1:22" x14ac:dyDescent="0.4">
      <c r="A248">
        <v>247</v>
      </c>
      <c r="B248" t="s">
        <v>17</v>
      </c>
      <c r="C248" t="s">
        <v>18</v>
      </c>
      <c r="D248" t="s">
        <v>22</v>
      </c>
      <c r="E248">
        <v>11.7</v>
      </c>
      <c r="F248">
        <v>16</v>
      </c>
      <c r="G248">
        <v>0</v>
      </c>
      <c r="H248">
        <v>0.14299999999999999</v>
      </c>
      <c r="I248">
        <v>100</v>
      </c>
      <c r="J248">
        <v>58</v>
      </c>
      <c r="K248">
        <v>26.324892292709499</v>
      </c>
      <c r="L248">
        <f t="shared" si="9"/>
        <v>84.324892292709507</v>
      </c>
      <c r="M248">
        <v>14.174557836036</v>
      </c>
      <c r="N248">
        <v>24.06</v>
      </c>
      <c r="O248">
        <v>7433.9549769476498</v>
      </c>
      <c r="P248">
        <v>1000</v>
      </c>
      <c r="Q248">
        <v>1.57563104861174</v>
      </c>
      <c r="R248">
        <v>53.134910891003102</v>
      </c>
      <c r="S248">
        <v>0.23850959561507301</v>
      </c>
      <c r="T248">
        <f t="shared" si="10"/>
        <v>92.433627623557754</v>
      </c>
      <c r="U248">
        <f t="shared" si="11"/>
        <v>687.1474261094728</v>
      </c>
      <c r="V248">
        <v>1</v>
      </c>
    </row>
    <row r="249" spans="1:22" x14ac:dyDescent="0.4">
      <c r="A249">
        <v>248</v>
      </c>
      <c r="B249" t="s">
        <v>17</v>
      </c>
      <c r="C249" t="s">
        <v>18</v>
      </c>
      <c r="D249" t="s">
        <v>22</v>
      </c>
      <c r="E249">
        <v>11.5</v>
      </c>
      <c r="F249">
        <v>11</v>
      </c>
      <c r="G249">
        <v>0</v>
      </c>
      <c r="H249">
        <v>0.10299999999999999</v>
      </c>
      <c r="I249">
        <v>100</v>
      </c>
      <c r="J249">
        <v>58</v>
      </c>
      <c r="K249">
        <v>25.740131724151901</v>
      </c>
      <c r="L249">
        <f t="shared" si="9"/>
        <v>83.740131724151894</v>
      </c>
      <c r="M249">
        <v>13.330951393359999</v>
      </c>
      <c r="N249">
        <v>24.06</v>
      </c>
      <c r="O249">
        <v>4333.4040426339097</v>
      </c>
      <c r="P249">
        <v>1000</v>
      </c>
      <c r="Q249">
        <v>10.156533667262201</v>
      </c>
      <c r="R249">
        <v>74.523514651540907</v>
      </c>
      <c r="S249">
        <v>0.35326880658870802</v>
      </c>
      <c r="T249">
        <f t="shared" si="10"/>
        <v>8.3717438012948957</v>
      </c>
      <c r="U249">
        <f t="shared" si="11"/>
        <v>36.278148432426669</v>
      </c>
      <c r="V249">
        <v>1</v>
      </c>
    </row>
    <row r="250" spans="1:22" x14ac:dyDescent="0.4">
      <c r="A250">
        <v>249</v>
      </c>
      <c r="B250" t="s">
        <v>17</v>
      </c>
      <c r="C250" t="s">
        <v>18</v>
      </c>
      <c r="D250" t="s">
        <v>20</v>
      </c>
      <c r="E250">
        <v>14.1</v>
      </c>
      <c r="F250">
        <v>0.5</v>
      </c>
      <c r="G250">
        <v>22.4</v>
      </c>
      <c r="H250">
        <v>0.433</v>
      </c>
      <c r="I250">
        <v>66</v>
      </c>
      <c r="J250">
        <v>58</v>
      </c>
      <c r="K250">
        <v>26.242172057184298</v>
      </c>
      <c r="L250">
        <f t="shared" si="9"/>
        <v>84.242172057184291</v>
      </c>
      <c r="M250">
        <v>22.038051441095998</v>
      </c>
      <c r="N250">
        <v>24.06</v>
      </c>
      <c r="O250">
        <v>8053.9759996439298</v>
      </c>
      <c r="P250">
        <v>1000</v>
      </c>
      <c r="Q250">
        <v>0.91027084966869698</v>
      </c>
      <c r="R250">
        <v>85.119110130000195</v>
      </c>
      <c r="S250">
        <v>2.6877366243893499E-2</v>
      </c>
      <c r="T250">
        <f t="shared" si="10"/>
        <v>0.13182520936429165</v>
      </c>
      <c r="U250">
        <f t="shared" si="11"/>
        <v>1.0617170723680414</v>
      </c>
      <c r="V250">
        <v>1</v>
      </c>
    </row>
    <row r="251" spans="1:22" x14ac:dyDescent="0.4">
      <c r="A251">
        <v>250</v>
      </c>
      <c r="B251" t="s">
        <v>17</v>
      </c>
      <c r="C251" t="s">
        <v>18</v>
      </c>
      <c r="D251" t="s">
        <v>25</v>
      </c>
      <c r="E251">
        <v>17.5</v>
      </c>
      <c r="F251">
        <v>0</v>
      </c>
      <c r="G251">
        <v>55.6</v>
      </c>
      <c r="H251">
        <v>0.91600000000000004</v>
      </c>
      <c r="I251">
        <v>34</v>
      </c>
      <c r="J251">
        <v>59</v>
      </c>
      <c r="K251">
        <v>24.937159736468701</v>
      </c>
      <c r="L251">
        <f t="shared" si="9"/>
        <v>83.937159736468701</v>
      </c>
      <c r="M251">
        <v>36.3432866176</v>
      </c>
      <c r="N251">
        <v>24.06</v>
      </c>
      <c r="O251">
        <v>5092.2415363966702</v>
      </c>
      <c r="P251">
        <v>1000</v>
      </c>
      <c r="Q251">
        <v>4.5131115542023199</v>
      </c>
      <c r="R251">
        <v>88.966095201248905</v>
      </c>
      <c r="S251">
        <v>0.13722551816077799</v>
      </c>
      <c r="T251">
        <f t="shared" si="10"/>
        <v>3.2794132182634925E-2</v>
      </c>
      <c r="U251">
        <f t="shared" si="11"/>
        <v>0.16699564205049636</v>
      </c>
      <c r="V251">
        <v>1</v>
      </c>
    </row>
    <row r="252" spans="1:22" x14ac:dyDescent="0.4">
      <c r="A252">
        <v>251</v>
      </c>
      <c r="B252" t="s">
        <v>17</v>
      </c>
      <c r="C252" t="s">
        <v>18</v>
      </c>
      <c r="D252" t="s">
        <v>25</v>
      </c>
      <c r="E252">
        <v>22.8</v>
      </c>
      <c r="F252">
        <v>0</v>
      </c>
      <c r="G252">
        <v>66</v>
      </c>
      <c r="H252">
        <v>0.96699999999999997</v>
      </c>
      <c r="I252">
        <v>30</v>
      </c>
      <c r="J252">
        <v>59</v>
      </c>
      <c r="K252">
        <v>25.578447808207201</v>
      </c>
      <c r="L252">
        <f t="shared" si="9"/>
        <v>84.578447808207201</v>
      </c>
      <c r="M252">
        <v>44.619947622239998</v>
      </c>
      <c r="N252">
        <v>24.06</v>
      </c>
      <c r="O252">
        <v>8780.2254585457704</v>
      </c>
      <c r="P252">
        <v>1000</v>
      </c>
      <c r="Q252">
        <v>1.4349638579026001</v>
      </c>
      <c r="R252">
        <v>52.241085486328998</v>
      </c>
      <c r="S252">
        <v>8.6773698706420696E-2</v>
      </c>
      <c r="T252">
        <f t="shared" si="10"/>
        <v>1.5240594987964406E-2</v>
      </c>
      <c r="U252">
        <f t="shared" si="11"/>
        <v>0.13381586011671015</v>
      </c>
      <c r="V252">
        <v>1</v>
      </c>
    </row>
    <row r="253" spans="1:22" x14ac:dyDescent="0.4">
      <c r="A253">
        <v>252</v>
      </c>
      <c r="B253" t="s">
        <v>17</v>
      </c>
      <c r="C253" t="s">
        <v>18</v>
      </c>
      <c r="D253" t="s">
        <v>22</v>
      </c>
      <c r="E253">
        <v>16.5</v>
      </c>
      <c r="F253">
        <v>1.5</v>
      </c>
      <c r="G253">
        <v>0</v>
      </c>
      <c r="H253">
        <v>0.1</v>
      </c>
      <c r="I253">
        <v>100</v>
      </c>
      <c r="J253">
        <v>60</v>
      </c>
      <c r="K253">
        <v>23.864670035334001</v>
      </c>
      <c r="L253">
        <f t="shared" si="9"/>
        <v>83.864670035334001</v>
      </c>
      <c r="M253">
        <v>18.384374957999999</v>
      </c>
      <c r="N253">
        <v>24.06</v>
      </c>
      <c r="O253">
        <v>5847.69804844393</v>
      </c>
      <c r="P253">
        <v>1000</v>
      </c>
      <c r="Q253">
        <v>6.2021971054604998</v>
      </c>
      <c r="R253">
        <v>41.131471786389298</v>
      </c>
      <c r="S253">
        <v>0.17173841182435801</v>
      </c>
      <c r="T253">
        <f t="shared" si="10"/>
        <v>6.9444649756073451</v>
      </c>
      <c r="U253">
        <f t="shared" si="11"/>
        <v>40.609134285346293</v>
      </c>
      <c r="V253">
        <v>1</v>
      </c>
    </row>
    <row r="254" spans="1:22" x14ac:dyDescent="0.4">
      <c r="A254">
        <v>253</v>
      </c>
      <c r="B254" t="s">
        <v>17</v>
      </c>
      <c r="C254" t="s">
        <v>18</v>
      </c>
      <c r="D254" t="s">
        <v>22</v>
      </c>
      <c r="E254">
        <v>13.5</v>
      </c>
      <c r="F254">
        <v>16.5</v>
      </c>
      <c r="G254">
        <v>0</v>
      </c>
      <c r="H254">
        <v>8.5000000000000006E-2</v>
      </c>
      <c r="I254">
        <v>100</v>
      </c>
      <c r="J254">
        <v>60</v>
      </c>
      <c r="K254">
        <v>23.302915789359702</v>
      </c>
      <c r="L254">
        <f t="shared" si="9"/>
        <v>83.302915789359702</v>
      </c>
      <c r="M254">
        <v>15.0590747685</v>
      </c>
      <c r="N254">
        <v>24.06</v>
      </c>
      <c r="O254">
        <v>8060.02884151528</v>
      </c>
      <c r="P254">
        <v>1000</v>
      </c>
      <c r="Q254">
        <v>14.9636422049942</v>
      </c>
      <c r="R254">
        <v>42.786072645577903</v>
      </c>
      <c r="S254">
        <v>0.37920676975064299</v>
      </c>
      <c r="T254">
        <f t="shared" si="10"/>
        <v>3.8781925927172334</v>
      </c>
      <c r="U254">
        <f t="shared" si="11"/>
        <v>31.258344150251826</v>
      </c>
      <c r="V254">
        <v>1</v>
      </c>
    </row>
    <row r="255" spans="1:22" x14ac:dyDescent="0.4">
      <c r="A255">
        <v>254</v>
      </c>
      <c r="B255" t="s">
        <v>17</v>
      </c>
      <c r="C255" t="s">
        <v>18</v>
      </c>
      <c r="D255" t="s">
        <v>22</v>
      </c>
      <c r="E255">
        <v>16.600000000000001</v>
      </c>
      <c r="F255">
        <v>26</v>
      </c>
      <c r="G255">
        <v>1.7</v>
      </c>
      <c r="H255">
        <v>0.21299999999999999</v>
      </c>
      <c r="I255">
        <v>94</v>
      </c>
      <c r="J255">
        <v>62</v>
      </c>
      <c r="K255">
        <v>25.323486053760199</v>
      </c>
      <c r="L255">
        <f t="shared" si="9"/>
        <v>87.323486053760206</v>
      </c>
      <c r="M255">
        <v>20.921125991943999</v>
      </c>
      <c r="N255">
        <v>24.06</v>
      </c>
      <c r="O255">
        <v>7200.5517546738702</v>
      </c>
      <c r="P255">
        <v>1000</v>
      </c>
      <c r="Q255">
        <v>1.04194222731543</v>
      </c>
      <c r="R255">
        <v>8.0362487631806392</v>
      </c>
      <c r="S255">
        <v>4.6557542064887797E-2</v>
      </c>
      <c r="T255">
        <f t="shared" si="10"/>
        <v>0.89506512569766294</v>
      </c>
      <c r="U255">
        <f t="shared" si="11"/>
        <v>6.4449627613896947</v>
      </c>
      <c r="V255">
        <v>1</v>
      </c>
    </row>
    <row r="256" spans="1:22" x14ac:dyDescent="0.4">
      <c r="A256">
        <v>255</v>
      </c>
      <c r="B256" t="s">
        <v>17</v>
      </c>
      <c r="C256" t="s">
        <v>18</v>
      </c>
      <c r="D256" t="s">
        <v>26</v>
      </c>
      <c r="E256">
        <v>17</v>
      </c>
      <c r="F256">
        <v>3.5</v>
      </c>
      <c r="G256">
        <v>93.7</v>
      </c>
      <c r="H256">
        <v>1.3779999999999999</v>
      </c>
      <c r="I256">
        <v>16</v>
      </c>
      <c r="J256">
        <v>62</v>
      </c>
      <c r="K256">
        <v>23.4801577859443</v>
      </c>
      <c r="L256">
        <f t="shared" si="9"/>
        <v>85.4801577859443</v>
      </c>
      <c r="M256">
        <v>43.964726544080001</v>
      </c>
      <c r="N256">
        <v>24.06</v>
      </c>
      <c r="O256">
        <v>2756.5345967693502</v>
      </c>
      <c r="P256">
        <v>1000</v>
      </c>
      <c r="Q256">
        <v>4.4015831245827401</v>
      </c>
      <c r="R256">
        <v>71.904537085214898</v>
      </c>
      <c r="S256">
        <v>6.8074819492362298E-2</v>
      </c>
      <c r="T256">
        <f t="shared" si="10"/>
        <v>2.69021492469909E-2</v>
      </c>
      <c r="U256">
        <f t="shared" si="11"/>
        <v>7.4156705126782935E-2</v>
      </c>
      <c r="V256">
        <v>1</v>
      </c>
    </row>
    <row r="257" spans="1:22" x14ac:dyDescent="0.4">
      <c r="A257">
        <v>256</v>
      </c>
      <c r="B257" t="s">
        <v>17</v>
      </c>
      <c r="C257" t="s">
        <v>18</v>
      </c>
      <c r="D257" t="s">
        <v>19</v>
      </c>
      <c r="E257">
        <v>17.8</v>
      </c>
      <c r="F257">
        <v>0</v>
      </c>
      <c r="G257">
        <v>48.7</v>
      </c>
      <c r="H257">
        <v>0.95199999999999996</v>
      </c>
      <c r="I257">
        <v>42</v>
      </c>
      <c r="J257">
        <v>62</v>
      </c>
      <c r="K257">
        <v>26.410946044525101</v>
      </c>
      <c r="L257">
        <f t="shared" si="9"/>
        <v>88.410946044525105</v>
      </c>
      <c r="M257">
        <v>35.361299503551997</v>
      </c>
      <c r="N257">
        <v>24.06</v>
      </c>
      <c r="O257">
        <v>4544.6277761943302</v>
      </c>
      <c r="P257">
        <v>1000</v>
      </c>
      <c r="Q257">
        <v>16.637313106674402</v>
      </c>
      <c r="R257">
        <v>23.7709206028015</v>
      </c>
      <c r="S257">
        <v>0.31989111448923002</v>
      </c>
      <c r="T257">
        <f t="shared" si="10"/>
        <v>3.8365626716698242E-2</v>
      </c>
      <c r="U257">
        <f t="shared" si="11"/>
        <v>0.1743574928278101</v>
      </c>
      <c r="V257">
        <v>1</v>
      </c>
    </row>
    <row r="258" spans="1:22" x14ac:dyDescent="0.4">
      <c r="A258">
        <v>257</v>
      </c>
      <c r="B258" t="s">
        <v>17</v>
      </c>
      <c r="C258" t="s">
        <v>18</v>
      </c>
      <c r="D258" t="s">
        <v>27</v>
      </c>
      <c r="E258">
        <v>18.7</v>
      </c>
      <c r="F258">
        <v>0</v>
      </c>
      <c r="G258">
        <v>9.1999999999999993</v>
      </c>
      <c r="H258">
        <v>0.54300000000000004</v>
      </c>
      <c r="I258">
        <v>96</v>
      </c>
      <c r="J258">
        <v>63</v>
      </c>
      <c r="K258">
        <v>23.950072713527199</v>
      </c>
      <c r="L258">
        <f>J258+K258</f>
        <v>86.950072713527192</v>
      </c>
      <c r="M258">
        <v>29.841289329976</v>
      </c>
      <c r="N258">
        <v>24.06</v>
      </c>
      <c r="O258">
        <v>6081.4796628471504</v>
      </c>
      <c r="P258">
        <v>1000</v>
      </c>
      <c r="Q258">
        <v>3.26363291610966</v>
      </c>
      <c r="R258">
        <v>6.8608497820090397</v>
      </c>
      <c r="S258">
        <v>0.43592596942013501</v>
      </c>
      <c r="T258">
        <f t="shared" si="10"/>
        <v>8.7609736431654456E-2</v>
      </c>
      <c r="U258">
        <f t="shared" si="11"/>
        <v>0.53279683037650571</v>
      </c>
      <c r="V258">
        <v>1</v>
      </c>
    </row>
    <row r="259" spans="1:22" x14ac:dyDescent="0.4">
      <c r="A259">
        <v>258</v>
      </c>
      <c r="B259" t="s">
        <v>17</v>
      </c>
      <c r="C259" t="s">
        <v>18</v>
      </c>
      <c r="D259" t="s">
        <v>23</v>
      </c>
      <c r="E259">
        <v>19.5</v>
      </c>
      <c r="F259">
        <v>0</v>
      </c>
      <c r="G259">
        <v>10</v>
      </c>
      <c r="H259">
        <v>0.59799999999999998</v>
      </c>
      <c r="I259">
        <v>90</v>
      </c>
      <c r="J259">
        <v>63</v>
      </c>
      <c r="K259">
        <v>26.9203173954186</v>
      </c>
      <c r="L259">
        <f>J259+K259</f>
        <v>89.920317395418607</v>
      </c>
      <c r="M259">
        <v>32.462915308200003</v>
      </c>
      <c r="N259">
        <v>24.06</v>
      </c>
      <c r="O259">
        <v>4012.66846017842</v>
      </c>
      <c r="P259">
        <v>1000</v>
      </c>
      <c r="Q259">
        <v>0.38487650599907902</v>
      </c>
      <c r="R259">
        <v>24.3331197994038</v>
      </c>
      <c r="S259">
        <v>0.110827048904714</v>
      </c>
      <c r="T259">
        <f t="shared" ref="T259:T301" si="12">1000/(O259*H259*(ABS(1+(-0.4)*(M259-E259))))</f>
        <v>9.9575578078652943E-2</v>
      </c>
      <c r="U259">
        <f t="shared" ref="U259:U301" si="13">1000/(P259*H259*(ABS(1+(-0.4)*(M259-E259))))</f>
        <v>0.39956378156024436</v>
      </c>
      <c r="V259">
        <v>1</v>
      </c>
    </row>
    <row r="260" spans="1:22" x14ac:dyDescent="0.4">
      <c r="A260">
        <v>259</v>
      </c>
      <c r="B260" t="s">
        <v>17</v>
      </c>
      <c r="C260" t="s">
        <v>18</v>
      </c>
      <c r="D260" t="s">
        <v>20</v>
      </c>
      <c r="E260">
        <v>21.1</v>
      </c>
      <c r="F260">
        <v>0</v>
      </c>
      <c r="G260">
        <v>31.6</v>
      </c>
      <c r="H260">
        <v>0.81499999999999995</v>
      </c>
      <c r="I260">
        <v>76</v>
      </c>
      <c r="J260">
        <v>64</v>
      </c>
      <c r="K260">
        <v>26.745126651147999</v>
      </c>
      <c r="L260">
        <f>180-(J260+K260)</f>
        <v>89.254873348852001</v>
      </c>
      <c r="M260">
        <v>38.687902716579998</v>
      </c>
      <c r="N260">
        <v>24.06</v>
      </c>
      <c r="O260">
        <v>1708.9584649461699</v>
      </c>
      <c r="P260">
        <v>1000</v>
      </c>
      <c r="Q260">
        <v>17.988742407214801</v>
      </c>
      <c r="R260">
        <v>53.491528100977398</v>
      </c>
      <c r="S260">
        <v>0.13636128443423101</v>
      </c>
      <c r="T260">
        <f t="shared" si="12"/>
        <v>0.11896576924662194</v>
      </c>
      <c r="U260">
        <f t="shared" si="13"/>
        <v>0.20330755839284731</v>
      </c>
      <c r="V260">
        <v>1</v>
      </c>
    </row>
    <row r="261" spans="1:22" x14ac:dyDescent="0.4">
      <c r="A261">
        <v>260</v>
      </c>
      <c r="B261" t="s">
        <v>17</v>
      </c>
      <c r="C261" t="s">
        <v>18</v>
      </c>
      <c r="D261" t="s">
        <v>20</v>
      </c>
      <c r="E261">
        <v>18.2</v>
      </c>
      <c r="F261">
        <v>0</v>
      </c>
      <c r="G261">
        <v>39.200000000000003</v>
      </c>
      <c r="H261">
        <v>0.83099999999999996</v>
      </c>
      <c r="I261">
        <v>84</v>
      </c>
      <c r="J261">
        <v>64</v>
      </c>
      <c r="K261">
        <v>25.1271687339644</v>
      </c>
      <c r="L261">
        <f>J261+K261</f>
        <v>89.127168733964396</v>
      </c>
      <c r="M261">
        <v>34.028431867423997</v>
      </c>
      <c r="N261">
        <v>24.06</v>
      </c>
      <c r="O261">
        <v>4290.9552874166602</v>
      </c>
      <c r="P261">
        <v>1000</v>
      </c>
      <c r="Q261">
        <v>11.9206085420641</v>
      </c>
      <c r="R261">
        <v>23.397116937939199</v>
      </c>
      <c r="S261">
        <v>9.3384303360107099E-2</v>
      </c>
      <c r="T261">
        <f t="shared" si="12"/>
        <v>5.2602446033213464E-2</v>
      </c>
      <c r="U261">
        <f t="shared" si="13"/>
        <v>0.22571474393726684</v>
      </c>
      <c r="V261">
        <v>1</v>
      </c>
    </row>
    <row r="262" spans="1:22" x14ac:dyDescent="0.4">
      <c r="A262">
        <v>261</v>
      </c>
      <c r="B262" t="s">
        <v>17</v>
      </c>
      <c r="C262" t="s">
        <v>18</v>
      </c>
      <c r="D262" t="s">
        <v>22</v>
      </c>
      <c r="E262">
        <v>14.3</v>
      </c>
      <c r="F262">
        <v>5</v>
      </c>
      <c r="G262">
        <v>0</v>
      </c>
      <c r="H262">
        <v>0.16500000000000001</v>
      </c>
      <c r="I262">
        <v>100</v>
      </c>
      <c r="J262">
        <v>65</v>
      </c>
      <c r="K262">
        <v>24.711236969553301</v>
      </c>
      <c r="L262">
        <f>J262+K262</f>
        <v>89.711236969553298</v>
      </c>
      <c r="M262">
        <v>17.393154126919999</v>
      </c>
      <c r="N262">
        <v>24.06</v>
      </c>
      <c r="O262">
        <v>9760.6652978875009</v>
      </c>
      <c r="P262">
        <v>1000</v>
      </c>
      <c r="Q262">
        <v>15.5302936207008</v>
      </c>
      <c r="R262">
        <v>84.017126790437999</v>
      </c>
      <c r="S262">
        <v>3.7813388859641001E-2</v>
      </c>
      <c r="T262">
        <f t="shared" si="12"/>
        <v>2.617032327490286</v>
      </c>
      <c r="U262">
        <f t="shared" si="13"/>
        <v>25.543976622384196</v>
      </c>
      <c r="V262">
        <v>1</v>
      </c>
    </row>
    <row r="263" spans="1:22" x14ac:dyDescent="0.4">
      <c r="A263">
        <v>262</v>
      </c>
      <c r="B263" t="s">
        <v>17</v>
      </c>
      <c r="C263" t="s">
        <v>18</v>
      </c>
      <c r="D263" t="s">
        <v>24</v>
      </c>
      <c r="E263">
        <v>15.7</v>
      </c>
      <c r="F263">
        <v>0</v>
      </c>
      <c r="G263">
        <v>73.7</v>
      </c>
      <c r="H263">
        <v>1.2130000000000001</v>
      </c>
      <c r="I263">
        <v>34</v>
      </c>
      <c r="J263">
        <v>65</v>
      </c>
      <c r="K263">
        <v>24.2860702610331</v>
      </c>
      <c r="L263">
        <f>J263+K263</f>
        <v>89.286070261033103</v>
      </c>
      <c r="M263">
        <v>36.614586009592003</v>
      </c>
      <c r="N263">
        <v>24.06</v>
      </c>
      <c r="O263">
        <v>5663.3849145664699</v>
      </c>
      <c r="P263">
        <v>1000</v>
      </c>
      <c r="Q263">
        <v>9.8038424253800205</v>
      </c>
      <c r="R263">
        <v>44.553761288449699</v>
      </c>
      <c r="S263">
        <v>0.142457087126449</v>
      </c>
      <c r="T263">
        <f t="shared" si="12"/>
        <v>1.9762467489997299E-2</v>
      </c>
      <c r="U263">
        <f t="shared" si="13"/>
        <v>0.11192246025746098</v>
      </c>
      <c r="V263">
        <v>1</v>
      </c>
    </row>
    <row r="264" spans="1:22" x14ac:dyDescent="0.4">
      <c r="A264">
        <v>263</v>
      </c>
      <c r="B264" t="s">
        <v>17</v>
      </c>
      <c r="C264" t="s">
        <v>18</v>
      </c>
      <c r="D264" t="s">
        <v>19</v>
      </c>
      <c r="E264">
        <v>18.600000000000001</v>
      </c>
      <c r="F264">
        <v>0</v>
      </c>
      <c r="G264">
        <v>47.9</v>
      </c>
      <c r="H264">
        <v>1.0740000000000001</v>
      </c>
      <c r="I264">
        <v>70</v>
      </c>
      <c r="J264">
        <v>65</v>
      </c>
      <c r="K264">
        <v>26.2672145437881</v>
      </c>
      <c r="L264">
        <f>180-(J264+K264)</f>
        <v>88.7327854562119</v>
      </c>
      <c r="M264">
        <v>39.611699844863999</v>
      </c>
      <c r="N264">
        <v>24.06</v>
      </c>
      <c r="O264">
        <v>1395.9712192032</v>
      </c>
      <c r="P264">
        <v>1000</v>
      </c>
      <c r="Q264">
        <v>13.812872966146401</v>
      </c>
      <c r="R264">
        <v>16.293784136169101</v>
      </c>
      <c r="S264">
        <v>5.5893698970385403E-2</v>
      </c>
      <c r="T264">
        <f t="shared" si="12"/>
        <v>9.0076802814153326E-2</v>
      </c>
      <c r="U264">
        <f t="shared" si="13"/>
        <v>0.12574462424639987</v>
      </c>
      <c r="V264">
        <v>1</v>
      </c>
    </row>
    <row r="265" spans="1:22" x14ac:dyDescent="0.4">
      <c r="A265">
        <v>264</v>
      </c>
      <c r="B265" t="s">
        <v>17</v>
      </c>
      <c r="C265" t="s">
        <v>18</v>
      </c>
      <c r="D265" t="s">
        <v>19</v>
      </c>
      <c r="E265">
        <v>20.5</v>
      </c>
      <c r="F265">
        <v>0</v>
      </c>
      <c r="G265">
        <v>45.3</v>
      </c>
      <c r="H265">
        <v>1.0489999999999999</v>
      </c>
      <c r="I265">
        <v>58</v>
      </c>
      <c r="J265">
        <v>66</v>
      </c>
      <c r="K265">
        <v>25.820464972805699</v>
      </c>
      <c r="L265">
        <f t="shared" ref="L265:L301" si="14">180-(J265+K265)</f>
        <v>88.179535027194305</v>
      </c>
      <c r="M265">
        <v>42.783686584119998</v>
      </c>
      <c r="N265">
        <v>24.06</v>
      </c>
      <c r="O265">
        <v>1287.6479871302499</v>
      </c>
      <c r="P265">
        <v>1000</v>
      </c>
      <c r="Q265">
        <v>9.7057407040712</v>
      </c>
      <c r="R265">
        <v>13.381061772676301</v>
      </c>
      <c r="S265">
        <v>0.12739860799517899</v>
      </c>
      <c r="T265">
        <f t="shared" si="12"/>
        <v>9.3553522420632348E-2</v>
      </c>
      <c r="U265">
        <f t="shared" si="13"/>
        <v>0.12046400483387196</v>
      </c>
      <c r="V265">
        <v>1</v>
      </c>
    </row>
    <row r="266" spans="1:22" x14ac:dyDescent="0.4">
      <c r="A266">
        <v>265</v>
      </c>
      <c r="B266" t="s">
        <v>17</v>
      </c>
      <c r="C266" t="s">
        <v>18</v>
      </c>
      <c r="D266" t="s">
        <v>19</v>
      </c>
      <c r="E266">
        <v>23.7</v>
      </c>
      <c r="F266">
        <v>0</v>
      </c>
      <c r="G266">
        <v>65</v>
      </c>
      <c r="H266">
        <v>1.0960000000000001</v>
      </c>
      <c r="I266">
        <v>56</v>
      </c>
      <c r="J266">
        <v>66</v>
      </c>
      <c r="K266">
        <v>24.485778610667101</v>
      </c>
      <c r="L266">
        <f t="shared" si="14"/>
        <v>89.514221389332903</v>
      </c>
      <c r="M266">
        <v>48.504450875423998</v>
      </c>
      <c r="N266">
        <v>24.06</v>
      </c>
      <c r="O266">
        <v>7610.9673864442602</v>
      </c>
      <c r="P266">
        <v>1000</v>
      </c>
      <c r="Q266">
        <v>16.098525113520001</v>
      </c>
      <c r="R266">
        <v>90.682916435859795</v>
      </c>
      <c r="S266">
        <v>4.5456556790764699E-2</v>
      </c>
      <c r="T266">
        <f t="shared" si="12"/>
        <v>1.3436868221833771E-2</v>
      </c>
      <c r="U266">
        <f t="shared" si="13"/>
        <v>0.10226756581232611</v>
      </c>
      <c r="V266">
        <v>1</v>
      </c>
    </row>
    <row r="267" spans="1:22" x14ac:dyDescent="0.4">
      <c r="A267">
        <v>266</v>
      </c>
      <c r="B267" t="s">
        <v>17</v>
      </c>
      <c r="C267" t="s">
        <v>18</v>
      </c>
      <c r="D267" t="s">
        <v>23</v>
      </c>
      <c r="E267">
        <v>24.7</v>
      </c>
      <c r="F267">
        <v>0</v>
      </c>
      <c r="G267">
        <v>49.2</v>
      </c>
      <c r="H267">
        <v>1.0029999999999999</v>
      </c>
      <c r="I267">
        <v>90</v>
      </c>
      <c r="J267">
        <v>67</v>
      </c>
      <c r="K267">
        <v>26.369609024481701</v>
      </c>
      <c r="L267">
        <f t="shared" si="14"/>
        <v>86.630390975518296</v>
      </c>
      <c r="M267">
        <v>48.113290060840001</v>
      </c>
      <c r="N267">
        <v>24.06</v>
      </c>
      <c r="O267">
        <v>6735.40477697386</v>
      </c>
      <c r="P267">
        <v>1000</v>
      </c>
      <c r="Q267">
        <v>10.427776952024599</v>
      </c>
      <c r="R267">
        <v>68.612440126849407</v>
      </c>
      <c r="S267">
        <v>9.6124279659720202E-2</v>
      </c>
      <c r="T267">
        <f t="shared" si="12"/>
        <v>1.769509970362251E-2</v>
      </c>
      <c r="U267">
        <f t="shared" si="13"/>
        <v>0.11918365907280778</v>
      </c>
      <c r="V267">
        <v>1</v>
      </c>
    </row>
    <row r="268" spans="1:22" x14ac:dyDescent="0.4">
      <c r="A268">
        <v>267</v>
      </c>
      <c r="B268" t="s">
        <v>17</v>
      </c>
      <c r="C268" t="s">
        <v>18</v>
      </c>
      <c r="D268" t="s">
        <v>20</v>
      </c>
      <c r="E268">
        <v>24.7</v>
      </c>
      <c r="F268">
        <v>0</v>
      </c>
      <c r="G268">
        <v>30.3</v>
      </c>
      <c r="H268">
        <v>0.84099999999999997</v>
      </c>
      <c r="I268">
        <v>72</v>
      </c>
      <c r="J268">
        <v>67</v>
      </c>
      <c r="K268">
        <v>24.1858674818099</v>
      </c>
      <c r="L268">
        <f t="shared" si="14"/>
        <v>88.814132518190092</v>
      </c>
      <c r="M268">
        <v>44.503817728384</v>
      </c>
      <c r="N268">
        <v>24.06</v>
      </c>
      <c r="O268">
        <v>4674.1754787340897</v>
      </c>
      <c r="P268">
        <v>1000</v>
      </c>
      <c r="Q268">
        <v>26.862504747360699</v>
      </c>
      <c r="R268">
        <v>41.204189070456501</v>
      </c>
      <c r="S268">
        <v>5.6679891557243199E-2</v>
      </c>
      <c r="T268">
        <f t="shared" si="12"/>
        <v>3.675336168016529E-2</v>
      </c>
      <c r="U268">
        <f t="shared" si="13"/>
        <v>0.17179166192647372</v>
      </c>
      <c r="V268">
        <v>1</v>
      </c>
    </row>
    <row r="269" spans="1:22" x14ac:dyDescent="0.4">
      <c r="A269">
        <v>268</v>
      </c>
      <c r="B269" t="s">
        <v>17</v>
      </c>
      <c r="C269" t="s">
        <v>18</v>
      </c>
      <c r="D269" t="s">
        <v>23</v>
      </c>
      <c r="E269">
        <v>19.2</v>
      </c>
      <c r="F269">
        <v>0.5</v>
      </c>
      <c r="G269">
        <v>0</v>
      </c>
      <c r="H269">
        <v>0.16300000000000001</v>
      </c>
      <c r="I269">
        <v>100</v>
      </c>
      <c r="J269">
        <v>67</v>
      </c>
      <c r="K269">
        <v>24.5605062461686</v>
      </c>
      <c r="L269">
        <f t="shared" si="14"/>
        <v>88.4394937538314</v>
      </c>
      <c r="M269">
        <v>22.381336137407999</v>
      </c>
      <c r="N269">
        <v>24.06</v>
      </c>
      <c r="O269">
        <v>3935.0109133569499</v>
      </c>
      <c r="P269">
        <v>1000</v>
      </c>
      <c r="Q269">
        <v>4.2049615275739898</v>
      </c>
      <c r="R269">
        <v>2.1627608332422001</v>
      </c>
      <c r="S269">
        <v>0.33729174687589603</v>
      </c>
      <c r="T269">
        <f t="shared" si="12"/>
        <v>5.7206455392867746</v>
      </c>
      <c r="U269">
        <f t="shared" si="13"/>
        <v>22.510802628540215</v>
      </c>
      <c r="V269">
        <v>1</v>
      </c>
    </row>
    <row r="270" spans="1:22" x14ac:dyDescent="0.4">
      <c r="A270">
        <v>269</v>
      </c>
      <c r="B270" t="s">
        <v>17</v>
      </c>
      <c r="C270" t="s">
        <v>18</v>
      </c>
      <c r="D270" t="s">
        <v>23</v>
      </c>
      <c r="E270">
        <v>20.3</v>
      </c>
      <c r="F270">
        <v>0</v>
      </c>
      <c r="G270">
        <v>6.5</v>
      </c>
      <c r="H270">
        <v>0.77800000000000002</v>
      </c>
      <c r="I270">
        <v>90</v>
      </c>
      <c r="J270">
        <v>68</v>
      </c>
      <c r="K270">
        <v>26.717986370085899</v>
      </c>
      <c r="L270">
        <f t="shared" si="14"/>
        <v>85.282013629914104</v>
      </c>
      <c r="M270">
        <v>35.735661297248001</v>
      </c>
      <c r="N270">
        <v>24.06</v>
      </c>
      <c r="O270">
        <v>1871.63542413712</v>
      </c>
      <c r="P270">
        <v>1000</v>
      </c>
      <c r="Q270">
        <v>20.5794744742593</v>
      </c>
      <c r="R270">
        <v>44.305378435046499</v>
      </c>
      <c r="S270">
        <v>0.14717695041011</v>
      </c>
      <c r="T270">
        <f t="shared" si="12"/>
        <v>0.13272432326237921</v>
      </c>
      <c r="U270">
        <f t="shared" si="13"/>
        <v>0.24841154506249535</v>
      </c>
      <c r="V270">
        <v>1</v>
      </c>
    </row>
    <row r="271" spans="1:22" x14ac:dyDescent="0.4">
      <c r="A271">
        <v>270</v>
      </c>
      <c r="B271" t="s">
        <v>17</v>
      </c>
      <c r="C271" t="s">
        <v>18</v>
      </c>
      <c r="D271" t="s">
        <v>23</v>
      </c>
      <c r="E271">
        <v>23.5</v>
      </c>
      <c r="F271">
        <v>0.5</v>
      </c>
      <c r="G271">
        <v>27.8</v>
      </c>
      <c r="H271">
        <v>0.76100000000000001</v>
      </c>
      <c r="I271">
        <v>90</v>
      </c>
      <c r="J271">
        <v>68</v>
      </c>
      <c r="K271">
        <v>25.2584069502341</v>
      </c>
      <c r="L271">
        <f t="shared" si="14"/>
        <v>86.741593049765896</v>
      </c>
      <c r="M271">
        <v>40.585002455560002</v>
      </c>
      <c r="N271">
        <v>24.06</v>
      </c>
      <c r="O271">
        <v>6537.9811794039397</v>
      </c>
      <c r="P271">
        <v>1000</v>
      </c>
      <c r="Q271">
        <v>0.99748865120104402</v>
      </c>
      <c r="R271">
        <v>41.026271241843503</v>
      </c>
      <c r="S271">
        <v>0.192022129746654</v>
      </c>
      <c r="T271">
        <f t="shared" si="12"/>
        <v>3.4451265481459332E-2</v>
      </c>
      <c r="U271">
        <f t="shared" si="13"/>
        <v>0.22524172532442974</v>
      </c>
      <c r="V271">
        <v>1</v>
      </c>
    </row>
    <row r="272" spans="1:22" x14ac:dyDescent="0.4">
      <c r="A272">
        <v>271</v>
      </c>
      <c r="B272" t="s">
        <v>17</v>
      </c>
      <c r="C272" t="s">
        <v>18</v>
      </c>
      <c r="D272" t="s">
        <v>20</v>
      </c>
      <c r="E272">
        <v>23.5</v>
      </c>
      <c r="F272">
        <v>0</v>
      </c>
      <c r="G272">
        <v>40.700000000000003</v>
      </c>
      <c r="H272">
        <v>0.90800000000000003</v>
      </c>
      <c r="I272">
        <v>80</v>
      </c>
      <c r="J272">
        <v>69</v>
      </c>
      <c r="K272">
        <v>22.962907264759099</v>
      </c>
      <c r="L272">
        <f t="shared" si="14"/>
        <v>88.037092735240904</v>
      </c>
      <c r="M272">
        <v>43.703325281920002</v>
      </c>
      <c r="N272">
        <v>24.06</v>
      </c>
      <c r="O272">
        <v>5176.9847536651696</v>
      </c>
      <c r="P272">
        <v>1000</v>
      </c>
      <c r="Q272">
        <v>18.1145221933856</v>
      </c>
      <c r="R272">
        <v>53.334223111377</v>
      </c>
      <c r="S272">
        <v>4.7733148367678502E-2</v>
      </c>
      <c r="T272">
        <f t="shared" si="12"/>
        <v>3.0041556126411319E-2</v>
      </c>
      <c r="U272">
        <f t="shared" si="13"/>
        <v>0.15552467804280787</v>
      </c>
      <c r="V272">
        <v>1</v>
      </c>
    </row>
    <row r="273" spans="1:22" x14ac:dyDescent="0.4">
      <c r="A273">
        <v>272</v>
      </c>
      <c r="B273" t="s">
        <v>17</v>
      </c>
      <c r="C273" t="s">
        <v>18</v>
      </c>
      <c r="D273" t="s">
        <v>22</v>
      </c>
      <c r="E273">
        <v>22.4</v>
      </c>
      <c r="F273">
        <v>2</v>
      </c>
      <c r="G273">
        <v>14.6</v>
      </c>
      <c r="H273">
        <v>0.52800000000000002</v>
      </c>
      <c r="I273">
        <v>98</v>
      </c>
      <c r="J273">
        <v>69</v>
      </c>
      <c r="K273">
        <v>25.439842762797301</v>
      </c>
      <c r="L273">
        <f t="shared" si="14"/>
        <v>85.560157237202702</v>
      </c>
      <c r="M273">
        <v>34.279394481152003</v>
      </c>
      <c r="N273">
        <v>24.06</v>
      </c>
      <c r="O273">
        <v>5365.8657946555804</v>
      </c>
      <c r="P273">
        <v>1000</v>
      </c>
      <c r="Q273">
        <v>6.87327946713763</v>
      </c>
      <c r="R273">
        <v>58.450529076175002</v>
      </c>
      <c r="S273">
        <v>2.71819937841223E-2</v>
      </c>
      <c r="T273">
        <f t="shared" si="12"/>
        <v>9.4078736882765385E-2</v>
      </c>
      <c r="U273">
        <f t="shared" si="13"/>
        <v>0.50481387624363316</v>
      </c>
      <c r="V273">
        <v>1</v>
      </c>
    </row>
    <row r="274" spans="1:22" x14ac:dyDescent="0.4">
      <c r="A274">
        <v>273</v>
      </c>
      <c r="B274" t="s">
        <v>17</v>
      </c>
      <c r="C274" t="s">
        <v>18</v>
      </c>
      <c r="D274" t="s">
        <v>22</v>
      </c>
      <c r="E274">
        <v>22.5</v>
      </c>
      <c r="F274">
        <v>20.5</v>
      </c>
      <c r="G274">
        <v>10.6</v>
      </c>
      <c r="H274">
        <v>0.51200000000000001</v>
      </c>
      <c r="I274">
        <v>98</v>
      </c>
      <c r="J274">
        <v>69</v>
      </c>
      <c r="K274">
        <v>23.4430963897839</v>
      </c>
      <c r="L274">
        <f t="shared" si="14"/>
        <v>87.556903610216096</v>
      </c>
      <c r="M274">
        <v>33.889365657600003</v>
      </c>
      <c r="N274">
        <v>24.06</v>
      </c>
      <c r="O274">
        <v>4495.2345187685296</v>
      </c>
      <c r="P274">
        <v>1000</v>
      </c>
      <c r="Q274">
        <v>16.2163419944056</v>
      </c>
      <c r="R274">
        <v>32.935058538527798</v>
      </c>
      <c r="S274">
        <v>6.0179528609178801E-2</v>
      </c>
      <c r="T274">
        <f t="shared" si="12"/>
        <v>0.122193167484011</v>
      </c>
      <c r="U274">
        <f t="shared" si="13"/>
        <v>0.54928694443179049</v>
      </c>
      <c r="V274">
        <v>1</v>
      </c>
    </row>
    <row r="275" spans="1:22" x14ac:dyDescent="0.4">
      <c r="A275">
        <v>274</v>
      </c>
      <c r="B275" t="s">
        <v>17</v>
      </c>
      <c r="C275" t="s">
        <v>18</v>
      </c>
      <c r="D275" t="s">
        <v>21</v>
      </c>
      <c r="E275">
        <v>23.2</v>
      </c>
      <c r="F275">
        <v>9</v>
      </c>
      <c r="G275">
        <v>23.4</v>
      </c>
      <c r="H275">
        <v>0.86199999999999999</v>
      </c>
      <c r="I275">
        <v>86</v>
      </c>
      <c r="J275">
        <v>70</v>
      </c>
      <c r="K275">
        <v>26.345962675100498</v>
      </c>
      <c r="L275">
        <f>180-(J275+K275)</f>
        <v>83.654037324899505</v>
      </c>
      <c r="M275">
        <v>42.276613997056003</v>
      </c>
      <c r="N275">
        <v>24.06</v>
      </c>
      <c r="O275">
        <v>1145.66477664848</v>
      </c>
      <c r="P275">
        <v>1000</v>
      </c>
      <c r="Q275">
        <v>15.5093941174595</v>
      </c>
      <c r="R275">
        <v>66.3431096072066</v>
      </c>
      <c r="S275">
        <v>0.13321883803053899</v>
      </c>
      <c r="T275">
        <f t="shared" si="12"/>
        <v>0.15271417743957605</v>
      </c>
      <c r="U275">
        <f t="shared" si="13"/>
        <v>0.17495925398736822</v>
      </c>
      <c r="V275">
        <v>1</v>
      </c>
    </row>
    <row r="276" spans="1:22" x14ac:dyDescent="0.4">
      <c r="A276">
        <v>275</v>
      </c>
      <c r="B276" t="s">
        <v>17</v>
      </c>
      <c r="C276" t="s">
        <v>18</v>
      </c>
      <c r="D276" t="s">
        <v>20</v>
      </c>
      <c r="E276">
        <v>26.8</v>
      </c>
      <c r="F276">
        <v>0</v>
      </c>
      <c r="G276">
        <v>54.9</v>
      </c>
      <c r="H276">
        <v>1.03</v>
      </c>
      <c r="I276">
        <v>56</v>
      </c>
      <c r="J276">
        <v>71</v>
      </c>
      <c r="K276">
        <v>26.880451994987698</v>
      </c>
      <c r="L276">
        <f t="shared" si="14"/>
        <v>82.119548005012305</v>
      </c>
      <c r="M276">
        <v>51.620729006559998</v>
      </c>
      <c r="N276">
        <v>24.06</v>
      </c>
      <c r="O276">
        <v>2901.1520064654501</v>
      </c>
      <c r="P276">
        <v>1000</v>
      </c>
      <c r="Q276">
        <v>1.8319151899272901</v>
      </c>
      <c r="R276">
        <v>83.785893200325404</v>
      </c>
      <c r="S276">
        <v>0.2054594728735</v>
      </c>
      <c r="T276">
        <f t="shared" si="12"/>
        <v>3.7482100848846817E-2</v>
      </c>
      <c r="U276">
        <f t="shared" si="13"/>
        <v>0.10874127208417228</v>
      </c>
      <c r="V276">
        <v>1</v>
      </c>
    </row>
    <row r="277" spans="1:22" x14ac:dyDescent="0.4">
      <c r="A277">
        <v>276</v>
      </c>
      <c r="B277" t="s">
        <v>17</v>
      </c>
      <c r="C277" t="s">
        <v>18</v>
      </c>
      <c r="D277" t="s">
        <v>21</v>
      </c>
      <c r="E277">
        <v>24.3</v>
      </c>
      <c r="F277">
        <v>11.5</v>
      </c>
      <c r="G277">
        <v>8.8000000000000007</v>
      </c>
      <c r="H277">
        <v>0.54300000000000004</v>
      </c>
      <c r="I277">
        <v>84</v>
      </c>
      <c r="J277">
        <v>71</v>
      </c>
      <c r="K277">
        <v>26.422647674088299</v>
      </c>
      <c r="L277">
        <f t="shared" si="14"/>
        <v>82.577352325911704</v>
      </c>
      <c r="M277">
        <v>36.831194386236</v>
      </c>
      <c r="N277">
        <v>24.06</v>
      </c>
      <c r="O277">
        <v>6488.63753389664</v>
      </c>
      <c r="P277">
        <v>1000</v>
      </c>
      <c r="Q277">
        <v>21.539689743693401</v>
      </c>
      <c r="R277">
        <v>37.892668340241499</v>
      </c>
      <c r="S277">
        <v>0.23545520971379999</v>
      </c>
      <c r="T277">
        <f t="shared" si="12"/>
        <v>7.0734944699170729E-2</v>
      </c>
      <c r="U277">
        <f t="shared" si="13"/>
        <v>0.45897341713314244</v>
      </c>
      <c r="V277">
        <v>1</v>
      </c>
    </row>
    <row r="278" spans="1:22" x14ac:dyDescent="0.4">
      <c r="A278">
        <v>277</v>
      </c>
      <c r="B278" t="s">
        <v>17</v>
      </c>
      <c r="C278" t="s">
        <v>18</v>
      </c>
      <c r="D278" t="s">
        <v>22</v>
      </c>
      <c r="E278">
        <v>21.4</v>
      </c>
      <c r="F278">
        <v>1</v>
      </c>
      <c r="G278">
        <v>15.2</v>
      </c>
      <c r="H278">
        <v>0.51100000000000001</v>
      </c>
      <c r="I278">
        <v>90</v>
      </c>
      <c r="J278">
        <v>72</v>
      </c>
      <c r="K278">
        <v>24.889600173467901</v>
      </c>
      <c r="L278">
        <f t="shared" si="14"/>
        <v>83.110399826532102</v>
      </c>
      <c r="M278">
        <v>32.63730562696</v>
      </c>
      <c r="N278">
        <v>24.06</v>
      </c>
      <c r="O278">
        <v>7240.2211559152402</v>
      </c>
      <c r="P278">
        <v>1000</v>
      </c>
      <c r="Q278">
        <v>1.1225124864020699</v>
      </c>
      <c r="R278">
        <v>74.7487214000801</v>
      </c>
      <c r="S278">
        <v>0.37979165764002398</v>
      </c>
      <c r="T278">
        <f t="shared" si="12"/>
        <v>7.7337432328046088E-2</v>
      </c>
      <c r="U278">
        <f t="shared" si="13"/>
        <v>0.55994011368568242</v>
      </c>
      <c r="V278">
        <v>1</v>
      </c>
    </row>
    <row r="279" spans="1:22" x14ac:dyDescent="0.4">
      <c r="A279">
        <v>278</v>
      </c>
      <c r="B279" t="s">
        <v>17</v>
      </c>
      <c r="C279" t="s">
        <v>18</v>
      </c>
      <c r="D279" t="s">
        <v>22</v>
      </c>
      <c r="E279">
        <v>21.9</v>
      </c>
      <c r="F279">
        <v>3</v>
      </c>
      <c r="G279">
        <v>2.4</v>
      </c>
      <c r="H279">
        <v>0.52</v>
      </c>
      <c r="I279">
        <v>98</v>
      </c>
      <c r="J279">
        <v>72</v>
      </c>
      <c r="K279">
        <v>26.198903850212101</v>
      </c>
      <c r="L279">
        <f t="shared" si="14"/>
        <v>81.801096149787895</v>
      </c>
      <c r="M279">
        <v>33.289977262560001</v>
      </c>
      <c r="N279">
        <v>24.06</v>
      </c>
      <c r="O279">
        <v>278.23094551251899</v>
      </c>
      <c r="P279">
        <v>1000</v>
      </c>
      <c r="Q279">
        <v>22.943828637677701</v>
      </c>
      <c r="R279">
        <v>36.102778105004198</v>
      </c>
      <c r="S279">
        <v>0.49345120565722</v>
      </c>
      <c r="T279">
        <f t="shared" si="12"/>
        <v>1.9437060355271119</v>
      </c>
      <c r="U279">
        <f t="shared" si="13"/>
        <v>0.54079916806309813</v>
      </c>
      <c r="V279">
        <v>1</v>
      </c>
    </row>
    <row r="280" spans="1:22" x14ac:dyDescent="0.4">
      <c r="A280">
        <v>279</v>
      </c>
      <c r="B280" t="s">
        <v>17</v>
      </c>
      <c r="C280" t="s">
        <v>18</v>
      </c>
      <c r="D280" t="s">
        <v>22</v>
      </c>
      <c r="E280">
        <v>21.8</v>
      </c>
      <c r="F280">
        <v>9.5</v>
      </c>
      <c r="G280">
        <v>0</v>
      </c>
      <c r="H280">
        <v>0.20499999999999999</v>
      </c>
      <c r="I280">
        <v>100</v>
      </c>
      <c r="J280">
        <v>72</v>
      </c>
      <c r="K280">
        <v>23.7302177568769</v>
      </c>
      <c r="L280">
        <f t="shared" si="14"/>
        <v>84.269782243123103</v>
      </c>
      <c r="M280">
        <v>26.401457556920001</v>
      </c>
      <c r="N280">
        <v>24.06</v>
      </c>
      <c r="O280">
        <v>5181.8893906953799</v>
      </c>
      <c r="P280">
        <v>1000</v>
      </c>
      <c r="Q280">
        <v>7.5768163958093897</v>
      </c>
      <c r="R280">
        <v>46.834030966712199</v>
      </c>
      <c r="S280">
        <v>0.29223176026366898</v>
      </c>
      <c r="T280">
        <f t="shared" si="12"/>
        <v>1.1198952072983908</v>
      </c>
      <c r="U280">
        <f t="shared" si="13"/>
        <v>5.8031730933901349</v>
      </c>
      <c r="V280">
        <v>1</v>
      </c>
    </row>
    <row r="281" spans="1:22" x14ac:dyDescent="0.4">
      <c r="A281">
        <v>280</v>
      </c>
      <c r="B281" t="s">
        <v>17</v>
      </c>
      <c r="C281" t="s">
        <v>18</v>
      </c>
      <c r="D281" t="s">
        <v>22</v>
      </c>
      <c r="E281">
        <v>17.899999999999999</v>
      </c>
      <c r="F281">
        <v>10</v>
      </c>
      <c r="G281">
        <v>0</v>
      </c>
      <c r="H281">
        <v>0.105</v>
      </c>
      <c r="I281">
        <v>100</v>
      </c>
      <c r="J281">
        <v>73</v>
      </c>
      <c r="K281">
        <v>24.488469544040701</v>
      </c>
      <c r="L281">
        <f t="shared" si="14"/>
        <v>82.511530455959303</v>
      </c>
      <c r="M281">
        <v>19.982719512439999</v>
      </c>
      <c r="N281">
        <v>24.06</v>
      </c>
      <c r="O281">
        <v>5724.13431505269</v>
      </c>
      <c r="P281">
        <v>1000</v>
      </c>
      <c r="Q281">
        <v>5.2269881643788496</v>
      </c>
      <c r="R281">
        <v>93.611493187917603</v>
      </c>
      <c r="S281">
        <v>2.1917471055265699E-2</v>
      </c>
      <c r="T281">
        <f t="shared" si="12"/>
        <v>9.9681098803812827</v>
      </c>
      <c r="U281">
        <f t="shared" si="13"/>
        <v>57.058799822506266</v>
      </c>
      <c r="V281">
        <v>1</v>
      </c>
    </row>
    <row r="282" spans="1:22" x14ac:dyDescent="0.4">
      <c r="A282">
        <v>281</v>
      </c>
      <c r="B282" t="s">
        <v>17</v>
      </c>
      <c r="C282" t="s">
        <v>18</v>
      </c>
      <c r="D282" t="s">
        <v>22</v>
      </c>
      <c r="E282">
        <v>20.399999999999999</v>
      </c>
      <c r="F282">
        <v>23</v>
      </c>
      <c r="G282">
        <v>0</v>
      </c>
      <c r="H282">
        <v>0.19</v>
      </c>
      <c r="I282">
        <v>100</v>
      </c>
      <c r="J282">
        <v>73</v>
      </c>
      <c r="K282">
        <v>26.118305538113201</v>
      </c>
      <c r="L282">
        <f t="shared" si="14"/>
        <v>80.881694461886795</v>
      </c>
      <c r="M282">
        <v>24.338596606559999</v>
      </c>
      <c r="N282">
        <v>24.06</v>
      </c>
      <c r="O282">
        <v>7494.2471414700703</v>
      </c>
      <c r="P282">
        <v>1000</v>
      </c>
      <c r="Q282">
        <v>11.257761558074399</v>
      </c>
      <c r="R282">
        <v>18.920860816129199</v>
      </c>
      <c r="S282">
        <v>0.24479079167256401</v>
      </c>
      <c r="T282">
        <f t="shared" si="12"/>
        <v>1.2204482394959526</v>
      </c>
      <c r="U282">
        <f t="shared" si="13"/>
        <v>9.1463407301547228</v>
      </c>
      <c r="V282">
        <v>1</v>
      </c>
    </row>
    <row r="283" spans="1:22" x14ac:dyDescent="0.4">
      <c r="A283">
        <v>282</v>
      </c>
      <c r="B283" t="s">
        <v>17</v>
      </c>
      <c r="C283" t="s">
        <v>18</v>
      </c>
      <c r="D283" t="s">
        <v>20</v>
      </c>
      <c r="E283">
        <v>22.9</v>
      </c>
      <c r="F283">
        <v>0</v>
      </c>
      <c r="G283">
        <v>14.3</v>
      </c>
      <c r="H283">
        <v>0.78800000000000003</v>
      </c>
      <c r="I283">
        <v>86</v>
      </c>
      <c r="J283">
        <v>74</v>
      </c>
      <c r="K283">
        <v>24.959504094422801</v>
      </c>
      <c r="L283">
        <f t="shared" si="14"/>
        <v>81.040495905577203</v>
      </c>
      <c r="M283">
        <v>40.947468945136002</v>
      </c>
      <c r="N283">
        <v>24.06</v>
      </c>
      <c r="O283">
        <v>7482.4833762806702</v>
      </c>
      <c r="P283">
        <v>1000</v>
      </c>
      <c r="Q283">
        <v>2.5469626063780599</v>
      </c>
      <c r="R283">
        <v>44.704404549230702</v>
      </c>
      <c r="S283">
        <v>0.26314324255053301</v>
      </c>
      <c r="T283">
        <f t="shared" si="12"/>
        <v>2.7271456461014372E-2</v>
      </c>
      <c r="U283">
        <f t="shared" si="13"/>
        <v>0.20405821961650211</v>
      </c>
      <c r="V283">
        <v>1</v>
      </c>
    </row>
    <row r="284" spans="1:22" x14ac:dyDescent="0.4">
      <c r="A284">
        <v>283</v>
      </c>
      <c r="B284" t="s">
        <v>17</v>
      </c>
      <c r="C284" t="s">
        <v>18</v>
      </c>
      <c r="D284" t="s">
        <v>20</v>
      </c>
      <c r="E284">
        <v>24.4</v>
      </c>
      <c r="F284">
        <v>0</v>
      </c>
      <c r="G284">
        <v>24.5</v>
      </c>
      <c r="H284">
        <v>0.81899999999999995</v>
      </c>
      <c r="I284">
        <v>74</v>
      </c>
      <c r="J284">
        <v>74</v>
      </c>
      <c r="K284">
        <v>25.043324738754698</v>
      </c>
      <c r="L284">
        <f>180-(J284+K284)</f>
        <v>80.956675261245294</v>
      </c>
      <c r="M284">
        <v>43.584184294911999</v>
      </c>
      <c r="N284">
        <v>24.06</v>
      </c>
      <c r="O284">
        <v>5957.0002586311402</v>
      </c>
      <c r="P284">
        <v>1000</v>
      </c>
      <c r="Q284">
        <v>4.9613158183146604</v>
      </c>
      <c r="R284">
        <v>69.223646825779497</v>
      </c>
      <c r="S284">
        <v>0.29862477316244701</v>
      </c>
      <c r="T284">
        <f t="shared" si="12"/>
        <v>3.0713089796068911E-2</v>
      </c>
      <c r="U284">
        <f t="shared" si="13"/>
        <v>0.18295788385854392</v>
      </c>
      <c r="V284">
        <v>1</v>
      </c>
    </row>
    <row r="285" spans="1:22" x14ac:dyDescent="0.4">
      <c r="A285">
        <v>284</v>
      </c>
      <c r="B285" t="s">
        <v>17</v>
      </c>
      <c r="C285" t="s">
        <v>18</v>
      </c>
      <c r="D285" t="s">
        <v>20</v>
      </c>
      <c r="E285">
        <v>25.1</v>
      </c>
      <c r="F285">
        <v>0</v>
      </c>
      <c r="G285">
        <v>16.600000000000001</v>
      </c>
      <c r="H285">
        <v>0.90600000000000003</v>
      </c>
      <c r="I285">
        <v>88</v>
      </c>
      <c r="J285">
        <v>74</v>
      </c>
      <c r="K285">
        <v>26.897817541703802</v>
      </c>
      <c r="L285">
        <f t="shared" si="14"/>
        <v>79.102182458296198</v>
      </c>
      <c r="M285">
        <v>46.39751707544</v>
      </c>
      <c r="N285">
        <v>24.06</v>
      </c>
      <c r="O285">
        <v>5588.4393692908898</v>
      </c>
      <c r="P285">
        <v>1000</v>
      </c>
      <c r="Q285">
        <v>0.95656861492404499</v>
      </c>
      <c r="R285">
        <v>70.5799576059743</v>
      </c>
      <c r="S285">
        <v>0.39228315035229</v>
      </c>
      <c r="T285">
        <f t="shared" si="12"/>
        <v>2.6267623298972944E-2</v>
      </c>
      <c r="U285">
        <f t="shared" si="13"/>
        <v>0.14679502018168303</v>
      </c>
      <c r="V285">
        <v>1</v>
      </c>
    </row>
    <row r="286" spans="1:22" x14ac:dyDescent="0.4">
      <c r="A286">
        <v>285</v>
      </c>
      <c r="B286" t="s">
        <v>17</v>
      </c>
      <c r="C286" t="s">
        <v>18</v>
      </c>
      <c r="D286" t="s">
        <v>20</v>
      </c>
      <c r="E286">
        <v>25</v>
      </c>
      <c r="F286">
        <v>0</v>
      </c>
      <c r="G286">
        <v>15.7</v>
      </c>
      <c r="H286">
        <v>0.629</v>
      </c>
      <c r="I286">
        <v>84</v>
      </c>
      <c r="J286">
        <v>75</v>
      </c>
      <c r="K286">
        <v>25.0682704920929</v>
      </c>
      <c r="L286">
        <f t="shared" si="14"/>
        <v>79.931729507907107</v>
      </c>
      <c r="M286">
        <v>39.760246090000003</v>
      </c>
      <c r="N286">
        <v>24.06</v>
      </c>
      <c r="O286">
        <v>3010.84113070188</v>
      </c>
      <c r="P286">
        <v>1000</v>
      </c>
      <c r="Q286">
        <v>48.255815610548098</v>
      </c>
      <c r="R286">
        <v>82.609940105329898</v>
      </c>
      <c r="S286">
        <v>0.106542509890141</v>
      </c>
      <c r="T286">
        <f t="shared" si="12"/>
        <v>0.10767188976191672</v>
      </c>
      <c r="U286">
        <f t="shared" si="13"/>
        <v>0.32418295431557753</v>
      </c>
      <c r="V286">
        <v>1</v>
      </c>
    </row>
    <row r="287" spans="1:22" x14ac:dyDescent="0.4">
      <c r="A287">
        <v>286</v>
      </c>
      <c r="B287" t="s">
        <v>17</v>
      </c>
      <c r="C287" t="s">
        <v>18</v>
      </c>
      <c r="D287" t="s">
        <v>20</v>
      </c>
      <c r="E287">
        <v>26.8</v>
      </c>
      <c r="F287">
        <v>0</v>
      </c>
      <c r="G287">
        <v>36.200000000000003</v>
      </c>
      <c r="H287">
        <v>0.94499999999999995</v>
      </c>
      <c r="I287">
        <v>66</v>
      </c>
      <c r="J287">
        <v>75</v>
      </c>
      <c r="K287">
        <v>24.044126824997601</v>
      </c>
      <c r="L287">
        <f t="shared" si="14"/>
        <v>80.955873175002395</v>
      </c>
      <c r="M287">
        <v>49.572416418640003</v>
      </c>
      <c r="N287">
        <v>24.06</v>
      </c>
      <c r="O287">
        <v>9745.2466843500497</v>
      </c>
      <c r="P287">
        <v>1000</v>
      </c>
      <c r="Q287">
        <v>51.605590226283503</v>
      </c>
      <c r="R287">
        <v>78.707378772170799</v>
      </c>
      <c r="S287">
        <v>0.48105658128649398</v>
      </c>
      <c r="T287">
        <f t="shared" si="12"/>
        <v>1.3390902397603478E-2</v>
      </c>
      <c r="U287">
        <f t="shared" si="13"/>
        <v>0.13049764719070042</v>
      </c>
      <c r="V287">
        <v>1</v>
      </c>
    </row>
    <row r="288" spans="1:22" x14ac:dyDescent="0.4">
      <c r="A288">
        <v>287</v>
      </c>
      <c r="B288" t="s">
        <v>17</v>
      </c>
      <c r="C288" t="s">
        <v>18</v>
      </c>
      <c r="D288" t="s">
        <v>20</v>
      </c>
      <c r="E288">
        <v>26.4</v>
      </c>
      <c r="F288">
        <v>0</v>
      </c>
      <c r="G288">
        <v>34.5</v>
      </c>
      <c r="H288">
        <v>0.85299999999999998</v>
      </c>
      <c r="I288">
        <v>68</v>
      </c>
      <c r="J288">
        <v>75</v>
      </c>
      <c r="K288">
        <v>26.803055671807101</v>
      </c>
      <c r="L288">
        <f t="shared" si="14"/>
        <v>78.196944328192899</v>
      </c>
      <c r="M288">
        <v>46.726296026496001</v>
      </c>
      <c r="N288">
        <v>24.06</v>
      </c>
      <c r="O288">
        <v>3015.6378266316901</v>
      </c>
      <c r="P288">
        <v>1000</v>
      </c>
      <c r="Q288">
        <v>6.3930804859852799</v>
      </c>
      <c r="R288">
        <v>3.2886939408492299</v>
      </c>
      <c r="S288">
        <v>0.20874065647030199</v>
      </c>
      <c r="T288">
        <f t="shared" si="12"/>
        <v>5.4519351465306669E-2</v>
      </c>
      <c r="U288">
        <f t="shared" si="13"/>
        <v>0.16441061856220662</v>
      </c>
      <c r="V288">
        <v>1</v>
      </c>
    </row>
    <row r="289" spans="1:22" x14ac:dyDescent="0.4">
      <c r="A289">
        <v>288</v>
      </c>
      <c r="B289" t="s">
        <v>17</v>
      </c>
      <c r="C289" t="s">
        <v>18</v>
      </c>
      <c r="D289" t="s">
        <v>20</v>
      </c>
      <c r="E289">
        <v>26</v>
      </c>
      <c r="F289">
        <v>0</v>
      </c>
      <c r="G289">
        <v>44.6</v>
      </c>
      <c r="H289">
        <v>0.94</v>
      </c>
      <c r="I289">
        <v>60</v>
      </c>
      <c r="J289">
        <v>76</v>
      </c>
      <c r="K289">
        <v>23.775171172042899</v>
      </c>
      <c r="L289">
        <f t="shared" si="14"/>
        <v>80.224828827957097</v>
      </c>
      <c r="M289">
        <v>48.246689427200003</v>
      </c>
      <c r="N289">
        <v>24.06</v>
      </c>
      <c r="O289">
        <v>2655.2891583678302</v>
      </c>
      <c r="P289">
        <v>1000</v>
      </c>
      <c r="Q289">
        <v>12.359643302935</v>
      </c>
      <c r="R289">
        <v>83.903794587643205</v>
      </c>
      <c r="S289">
        <v>0.28384629805917599</v>
      </c>
      <c r="T289">
        <f t="shared" si="12"/>
        <v>5.0723129086934583E-2</v>
      </c>
      <c r="U289">
        <f t="shared" si="13"/>
        <v>0.13468457474302933</v>
      </c>
      <c r="V289">
        <v>1</v>
      </c>
    </row>
    <row r="290" spans="1:22" x14ac:dyDescent="0.4">
      <c r="A290">
        <v>289</v>
      </c>
      <c r="B290" t="s">
        <v>17</v>
      </c>
      <c r="C290" t="s">
        <v>18</v>
      </c>
      <c r="D290" t="s">
        <v>22</v>
      </c>
      <c r="E290">
        <v>21.9</v>
      </c>
      <c r="F290">
        <v>53.5</v>
      </c>
      <c r="G290">
        <v>0</v>
      </c>
      <c r="H290">
        <v>0.23300000000000001</v>
      </c>
      <c r="I290">
        <v>98</v>
      </c>
      <c r="J290">
        <v>76</v>
      </c>
      <c r="K290">
        <v>23.174318929951099</v>
      </c>
      <c r="L290">
        <f t="shared" si="14"/>
        <v>80.825681070048901</v>
      </c>
      <c r="M290">
        <v>26.912893936715999</v>
      </c>
      <c r="N290">
        <v>24.06</v>
      </c>
      <c r="O290">
        <v>310.69402206989503</v>
      </c>
      <c r="P290">
        <v>1000</v>
      </c>
      <c r="Q290">
        <v>1.7801360234708099</v>
      </c>
      <c r="R290">
        <v>57.651063275106303</v>
      </c>
      <c r="S290">
        <v>0.179120858973355</v>
      </c>
      <c r="T290">
        <f t="shared" si="12"/>
        <v>13.742857140312145</v>
      </c>
      <c r="U290">
        <f t="shared" si="13"/>
        <v>4.2698235596555563</v>
      </c>
      <c r="V290">
        <v>1</v>
      </c>
    </row>
    <row r="291" spans="1:22" x14ac:dyDescent="0.4">
      <c r="A291">
        <v>290</v>
      </c>
      <c r="B291" t="s">
        <v>17</v>
      </c>
      <c r="C291" t="s">
        <v>18</v>
      </c>
      <c r="D291" t="s">
        <v>21</v>
      </c>
      <c r="E291">
        <v>23.8</v>
      </c>
      <c r="F291">
        <v>1.5</v>
      </c>
      <c r="G291">
        <v>27.3</v>
      </c>
      <c r="H291">
        <v>0.79300000000000004</v>
      </c>
      <c r="I291">
        <v>80</v>
      </c>
      <c r="J291">
        <v>76</v>
      </c>
      <c r="K291">
        <v>24.838622014223301</v>
      </c>
      <c r="L291">
        <f t="shared" si="14"/>
        <v>79.161377985776696</v>
      </c>
      <c r="M291">
        <v>41.619341767240002</v>
      </c>
      <c r="N291">
        <v>24.06</v>
      </c>
      <c r="O291">
        <v>8204.8102157384401</v>
      </c>
      <c r="P291">
        <v>1000</v>
      </c>
      <c r="Q291">
        <v>0.90278312767853797</v>
      </c>
      <c r="R291">
        <v>65.0458623002922</v>
      </c>
      <c r="S291">
        <v>0.326095652377073</v>
      </c>
      <c r="T291">
        <f t="shared" si="12"/>
        <v>2.508176972424158E-2</v>
      </c>
      <c r="U291">
        <f t="shared" si="13"/>
        <v>0.20579116046225646</v>
      </c>
      <c r="V291">
        <v>1</v>
      </c>
    </row>
    <row r="292" spans="1:22" x14ac:dyDescent="0.4">
      <c r="A292">
        <v>291</v>
      </c>
      <c r="B292" t="s">
        <v>17</v>
      </c>
      <c r="C292" t="s">
        <v>18</v>
      </c>
      <c r="D292" t="s">
        <v>21</v>
      </c>
      <c r="E292">
        <v>25.4</v>
      </c>
      <c r="F292">
        <v>8</v>
      </c>
      <c r="G292">
        <v>31.2</v>
      </c>
      <c r="H292">
        <v>0.9</v>
      </c>
      <c r="I292">
        <v>82</v>
      </c>
      <c r="J292">
        <v>77</v>
      </c>
      <c r="K292">
        <v>24.788900214224999</v>
      </c>
      <c r="L292">
        <f t="shared" si="14"/>
        <v>78.211099785775005</v>
      </c>
      <c r="M292">
        <v>46.480652796800001</v>
      </c>
      <c r="N292">
        <v>24.06</v>
      </c>
      <c r="O292">
        <v>2729.0280116102299</v>
      </c>
      <c r="P292">
        <v>1000</v>
      </c>
      <c r="Q292">
        <v>31.758798963634199</v>
      </c>
      <c r="R292">
        <v>70.762619927235505</v>
      </c>
      <c r="S292">
        <v>0.45103353163787702</v>
      </c>
      <c r="T292">
        <f t="shared" si="12"/>
        <v>5.4780821127302842E-2</v>
      </c>
      <c r="U292">
        <f t="shared" si="13"/>
        <v>0.14949839535541895</v>
      </c>
      <c r="V292">
        <v>1</v>
      </c>
    </row>
    <row r="293" spans="1:22" x14ac:dyDescent="0.4">
      <c r="A293">
        <v>292</v>
      </c>
      <c r="B293" t="s">
        <v>17</v>
      </c>
      <c r="C293" t="s">
        <v>18</v>
      </c>
      <c r="D293" t="s">
        <v>20</v>
      </c>
      <c r="E293">
        <v>25.6</v>
      </c>
      <c r="F293">
        <v>0</v>
      </c>
      <c r="G293">
        <v>25.7</v>
      </c>
      <c r="H293">
        <v>0.91500000000000004</v>
      </c>
      <c r="I293">
        <v>78</v>
      </c>
      <c r="J293">
        <v>77</v>
      </c>
      <c r="K293">
        <v>25.5007571299431</v>
      </c>
      <c r="L293">
        <f t="shared" si="14"/>
        <v>77.499242870056904</v>
      </c>
      <c r="M293">
        <v>47.391700843839999</v>
      </c>
      <c r="N293">
        <v>24.06</v>
      </c>
      <c r="O293">
        <v>1057.97719974129</v>
      </c>
      <c r="P293">
        <v>1000</v>
      </c>
      <c r="Q293">
        <v>1.8871877002370501</v>
      </c>
      <c r="R293">
        <v>54.650563182919797</v>
      </c>
      <c r="S293">
        <v>0.394585826513979</v>
      </c>
      <c r="T293">
        <f t="shared" si="12"/>
        <v>0.13386655510879145</v>
      </c>
      <c r="U293">
        <f t="shared" si="13"/>
        <v>0.14162776311301226</v>
      </c>
      <c r="V293">
        <v>1</v>
      </c>
    </row>
    <row r="294" spans="1:22" x14ac:dyDescent="0.4">
      <c r="A294">
        <v>293</v>
      </c>
      <c r="B294" t="s">
        <v>17</v>
      </c>
      <c r="C294" t="s">
        <v>18</v>
      </c>
      <c r="D294" t="s">
        <v>23</v>
      </c>
      <c r="E294">
        <v>25.2</v>
      </c>
      <c r="F294">
        <v>0.5</v>
      </c>
      <c r="G294">
        <v>3.9</v>
      </c>
      <c r="H294">
        <v>0.48399999999999999</v>
      </c>
      <c r="I294">
        <v>90</v>
      </c>
      <c r="J294">
        <v>78</v>
      </c>
      <c r="K294">
        <v>24.496326060015701</v>
      </c>
      <c r="L294">
        <f>180-(J294+K294)</f>
        <v>77.503673939984296</v>
      </c>
      <c r="M294">
        <v>36.597317416320003</v>
      </c>
      <c r="N294">
        <v>24.06</v>
      </c>
      <c r="O294">
        <v>4728.3556267345102</v>
      </c>
      <c r="P294">
        <v>1000</v>
      </c>
      <c r="Q294">
        <v>2.2148972770272701</v>
      </c>
      <c r="R294">
        <v>66.027794358931104</v>
      </c>
      <c r="S294">
        <v>1.6179857607120401E-2</v>
      </c>
      <c r="T294">
        <f t="shared" si="12"/>
        <v>0.1227793781552191</v>
      </c>
      <c r="U294">
        <f t="shared" si="13"/>
        <v>0.58054456354719441</v>
      </c>
      <c r="V294">
        <v>1</v>
      </c>
    </row>
    <row r="295" spans="1:22" x14ac:dyDescent="0.4">
      <c r="A295">
        <v>294</v>
      </c>
      <c r="B295" t="s">
        <v>17</v>
      </c>
      <c r="C295" t="s">
        <v>18</v>
      </c>
      <c r="D295" t="s">
        <v>22</v>
      </c>
      <c r="E295">
        <v>20.399999999999999</v>
      </c>
      <c r="F295">
        <v>56</v>
      </c>
      <c r="G295">
        <v>0</v>
      </c>
      <c r="H295">
        <v>0.17199999999999999</v>
      </c>
      <c r="I295">
        <v>100</v>
      </c>
      <c r="J295">
        <v>78</v>
      </c>
      <c r="K295">
        <v>23.071375911964299</v>
      </c>
      <c r="L295">
        <f t="shared" si="14"/>
        <v>78.928624088035704</v>
      </c>
      <c r="M295">
        <v>24.030560767680001</v>
      </c>
      <c r="N295">
        <v>24.06</v>
      </c>
      <c r="O295">
        <v>9509.13378711722</v>
      </c>
      <c r="P295">
        <v>1000</v>
      </c>
      <c r="Q295">
        <v>8.6068672720715597E-2</v>
      </c>
      <c r="R295">
        <v>75.841353950128607</v>
      </c>
      <c r="S295">
        <v>0.301346911385383</v>
      </c>
      <c r="T295">
        <f t="shared" si="12"/>
        <v>1.3520000057102752</v>
      </c>
      <c r="U295">
        <f t="shared" si="13"/>
        <v>12.85634893448225</v>
      </c>
      <c r="V295">
        <v>1</v>
      </c>
    </row>
    <row r="296" spans="1:22" x14ac:dyDescent="0.4">
      <c r="A296">
        <v>295</v>
      </c>
      <c r="B296" t="s">
        <v>17</v>
      </c>
      <c r="C296" t="s">
        <v>18</v>
      </c>
      <c r="D296" t="s">
        <v>22</v>
      </c>
      <c r="E296">
        <v>22.4</v>
      </c>
      <c r="F296">
        <v>11.5</v>
      </c>
      <c r="G296">
        <v>1.5</v>
      </c>
      <c r="H296">
        <v>0.46400000000000002</v>
      </c>
      <c r="I296">
        <v>98</v>
      </c>
      <c r="J296">
        <v>78</v>
      </c>
      <c r="K296">
        <v>26.646564572987302</v>
      </c>
      <c r="L296">
        <f t="shared" si="14"/>
        <v>75.353435427012698</v>
      </c>
      <c r="M296">
        <v>32.793899632639999</v>
      </c>
      <c r="N296">
        <v>24.06</v>
      </c>
      <c r="O296">
        <v>3824.0979360750198</v>
      </c>
      <c r="P296">
        <v>1000</v>
      </c>
      <c r="Q296">
        <v>32.467188817744699</v>
      </c>
      <c r="R296">
        <v>94.212355157221495</v>
      </c>
      <c r="S296">
        <v>0.385086961760159</v>
      </c>
      <c r="T296">
        <f t="shared" si="12"/>
        <v>0.17848487595354803</v>
      </c>
      <c r="U296">
        <f t="shared" si="13"/>
        <v>0.68254364575456905</v>
      </c>
      <c r="V296">
        <v>1</v>
      </c>
    </row>
    <row r="297" spans="1:22" x14ac:dyDescent="0.4">
      <c r="A297">
        <v>296</v>
      </c>
      <c r="B297" t="s">
        <v>17</v>
      </c>
      <c r="C297" t="s">
        <v>18</v>
      </c>
      <c r="D297" t="s">
        <v>22</v>
      </c>
      <c r="E297">
        <v>22.9</v>
      </c>
      <c r="F297">
        <v>18</v>
      </c>
      <c r="G297">
        <v>23.1</v>
      </c>
      <c r="H297">
        <v>0.46400000000000002</v>
      </c>
      <c r="I297">
        <v>96</v>
      </c>
      <c r="J297">
        <v>79</v>
      </c>
      <c r="K297">
        <v>23.932779702205401</v>
      </c>
      <c r="L297">
        <f t="shared" si="14"/>
        <v>77.067220297794591</v>
      </c>
      <c r="M297">
        <v>33.480950935552002</v>
      </c>
      <c r="N297">
        <v>24.06</v>
      </c>
      <c r="O297">
        <v>1689.6950027007099</v>
      </c>
      <c r="P297">
        <v>1000</v>
      </c>
      <c r="Q297">
        <v>19.355893513491701</v>
      </c>
      <c r="R297">
        <v>39.824947245234704</v>
      </c>
      <c r="S297">
        <v>8.7274651103138895E-2</v>
      </c>
      <c r="T297">
        <f t="shared" si="12"/>
        <v>0.39459469167871425</v>
      </c>
      <c r="U297">
        <f t="shared" si="13"/>
        <v>0.66674467862175091</v>
      </c>
      <c r="V297">
        <v>1</v>
      </c>
    </row>
    <row r="298" spans="1:22" x14ac:dyDescent="0.4">
      <c r="A298">
        <v>297</v>
      </c>
      <c r="B298" t="s">
        <v>17</v>
      </c>
      <c r="C298" t="s">
        <v>18</v>
      </c>
      <c r="D298" t="s">
        <v>22</v>
      </c>
      <c r="E298">
        <v>24.6</v>
      </c>
      <c r="F298">
        <v>1</v>
      </c>
      <c r="G298">
        <v>13.1</v>
      </c>
      <c r="H298">
        <v>0.752</v>
      </c>
      <c r="I298">
        <v>94</v>
      </c>
      <c r="J298">
        <v>79</v>
      </c>
      <c r="K298">
        <v>25.518428915913798</v>
      </c>
      <c r="L298">
        <f t="shared" si="14"/>
        <v>75.481571084086198</v>
      </c>
      <c r="M298">
        <v>42.200136876671998</v>
      </c>
      <c r="N298">
        <v>24.06</v>
      </c>
      <c r="O298">
        <v>1358.81346883276</v>
      </c>
      <c r="P298">
        <v>1000</v>
      </c>
      <c r="Q298">
        <v>2.3009370558891802</v>
      </c>
      <c r="R298">
        <v>60.317594481913297</v>
      </c>
      <c r="S298">
        <v>0.26106667927728699</v>
      </c>
      <c r="T298">
        <f t="shared" si="12"/>
        <v>0.16202478022294806</v>
      </c>
      <c r="U298">
        <f t="shared" si="13"/>
        <v>0.22016145365160961</v>
      </c>
      <c r="V298">
        <v>1</v>
      </c>
    </row>
    <row r="299" spans="1:22" x14ac:dyDescent="0.4">
      <c r="A299">
        <v>298</v>
      </c>
      <c r="B299" t="s">
        <v>17</v>
      </c>
      <c r="C299" t="s">
        <v>18</v>
      </c>
      <c r="D299" t="s">
        <v>21</v>
      </c>
      <c r="E299">
        <v>25</v>
      </c>
      <c r="F299">
        <v>1</v>
      </c>
      <c r="G299">
        <v>20.7</v>
      </c>
      <c r="H299">
        <v>0.68899999999999995</v>
      </c>
      <c r="I299">
        <v>80</v>
      </c>
      <c r="J299">
        <v>79</v>
      </c>
      <c r="K299">
        <v>24.851473250308299</v>
      </c>
      <c r="L299">
        <f t="shared" si="14"/>
        <v>76.148526749691698</v>
      </c>
      <c r="M299">
        <v>41.168218690000003</v>
      </c>
      <c r="N299">
        <v>24.06</v>
      </c>
      <c r="O299">
        <v>8152.2067706852904</v>
      </c>
      <c r="P299">
        <v>1000</v>
      </c>
      <c r="Q299">
        <v>0.60403172078602396</v>
      </c>
      <c r="R299">
        <v>49.414929777495402</v>
      </c>
      <c r="S299">
        <v>0.26765775961902699</v>
      </c>
      <c r="T299">
        <f t="shared" si="12"/>
        <v>3.2563695229449449E-2</v>
      </c>
      <c r="U299">
        <f t="shared" si="13"/>
        <v>0.26546597672805</v>
      </c>
      <c r="V299">
        <v>1</v>
      </c>
    </row>
    <row r="300" spans="1:22" x14ac:dyDescent="0.4">
      <c r="A300">
        <v>299</v>
      </c>
      <c r="B300" t="s">
        <v>17</v>
      </c>
      <c r="C300" t="s">
        <v>18</v>
      </c>
      <c r="D300" t="s">
        <v>19</v>
      </c>
      <c r="E300">
        <v>27.3</v>
      </c>
      <c r="F300">
        <v>0</v>
      </c>
      <c r="G300">
        <v>79.8</v>
      </c>
      <c r="H300">
        <v>1.385</v>
      </c>
      <c r="I300">
        <v>44</v>
      </c>
      <c r="J300">
        <v>80</v>
      </c>
      <c r="K300">
        <v>23.845916391237701</v>
      </c>
      <c r="L300">
        <f t="shared" si="14"/>
        <v>76.154083608762306</v>
      </c>
      <c r="M300">
        <v>60.216955996320003</v>
      </c>
      <c r="N300">
        <v>24.06</v>
      </c>
      <c r="O300">
        <v>1639.5135012184401</v>
      </c>
      <c r="P300">
        <v>1000</v>
      </c>
      <c r="Q300">
        <v>9.7243541740436292</v>
      </c>
      <c r="R300">
        <v>58.000538695964501</v>
      </c>
      <c r="S300">
        <v>3.7156942262913398E-2</v>
      </c>
      <c r="T300">
        <f t="shared" si="12"/>
        <v>3.6195909059165886E-2</v>
      </c>
      <c r="U300">
        <f t="shared" si="13"/>
        <v>5.9343681591377311E-2</v>
      </c>
      <c r="V300">
        <v>1</v>
      </c>
    </row>
    <row r="301" spans="1:22" x14ac:dyDescent="0.4">
      <c r="A301">
        <v>300</v>
      </c>
      <c r="B301" t="s">
        <v>17</v>
      </c>
      <c r="C301" t="s">
        <v>18</v>
      </c>
      <c r="D301" t="s">
        <v>21</v>
      </c>
      <c r="E301">
        <v>26.3</v>
      </c>
      <c r="F301">
        <v>18.5</v>
      </c>
      <c r="G301">
        <v>46.7</v>
      </c>
      <c r="H301">
        <v>0.93700000000000006</v>
      </c>
      <c r="I301">
        <v>50</v>
      </c>
      <c r="J301">
        <v>80</v>
      </c>
      <c r="K301">
        <v>24.569503433342401</v>
      </c>
      <c r="L301">
        <f t="shared" si="14"/>
        <v>75.430496566657595</v>
      </c>
      <c r="M301">
        <v>48.096951821947997</v>
      </c>
      <c r="N301">
        <v>24.06</v>
      </c>
      <c r="O301">
        <v>5321.9025520412197</v>
      </c>
      <c r="P301">
        <v>1000</v>
      </c>
      <c r="Q301">
        <v>1.6276417468098501</v>
      </c>
      <c r="R301">
        <v>35.757189453567896</v>
      </c>
      <c r="S301">
        <v>0.126674506566851</v>
      </c>
      <c r="T301">
        <f t="shared" si="12"/>
        <v>2.5980337420576222E-2</v>
      </c>
      <c r="U301">
        <f t="shared" si="13"/>
        <v>0.13826482402145659</v>
      </c>
      <c r="V30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combined_simulated_columns_4668</vt:lpstr>
      <vt:lpstr>新北模擬資料_2</vt:lpstr>
      <vt:lpstr>正規化資料_1</vt:lpstr>
      <vt:lpstr>test</vt:lpstr>
      <vt:lpstr>天氣</vt:lpstr>
      <vt:lpstr>裝置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2024-07-01T08:19:08Z</dcterms:created>
  <dcterms:modified xsi:type="dcterms:W3CDTF">2024-07-22T23:22:48Z</dcterms:modified>
</cp:coreProperties>
</file>