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hidePivotFieldList="1" showPivotChartFilter="1" defaultThemeVersion="124226"/>
  <mc:AlternateContent xmlns:mc="http://schemas.openxmlformats.org/markup-compatibility/2006">
    <mc:Choice Requires="x15">
      <x15ac:absPath xmlns:x15ac="http://schemas.microsoft.com/office/spreadsheetml/2010/11/ac" url="C:\Users\ADMIN\Desktop\Data Analysis\Sales data\"/>
    </mc:Choice>
  </mc:AlternateContent>
  <xr:revisionPtr revIDLastSave="0" documentId="8_{665AD0DB-7956-4D25-968B-76F745D9DFD0}" xr6:coauthVersionLast="47" xr6:coauthVersionMax="47" xr10:uidLastSave="{00000000-0000-0000-0000-000000000000}"/>
  <bookViews>
    <workbookView xWindow="90" yWindow="0" windowWidth="20355" windowHeight="10920" activeTab="1" xr2:uid="{00000000-000D-0000-FFFF-FFFF00000000}"/>
  </bookViews>
  <sheets>
    <sheet name="FoodSalesData" sheetId="24" r:id="rId1"/>
    <sheet name="Dashboard" sheetId="23" r:id="rId2"/>
    <sheet name="Pivot table&amp;chart" sheetId="22" state="hidden" r:id="rId3"/>
  </sheets>
  <definedNames>
    <definedName name="Slicer_Category">#N/A</definedName>
    <definedName name="Slicer_City">#N/A</definedName>
    <definedName name="Slicer_Product">#N/A</definedName>
    <definedName name="Slicer_Region">#N/A</definedName>
    <definedName name="Slicer_Year">#N/A</definedName>
  </definedNames>
  <calcPr calcId="191029"/>
  <pivotCaches>
    <pivotCache cacheId="1" r:id="rId4"/>
  </pivotCaches>
  <fileRecoveryPr repairLoad="1"/>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6" i="23" l="1"/>
  <c r="K245" i="24"/>
  <c r="K244" i="24"/>
  <c r="K243" i="24"/>
  <c r="K242" i="24"/>
  <c r="K241" i="24"/>
  <c r="K240" i="24"/>
  <c r="K239" i="24"/>
  <c r="K238" i="24"/>
  <c r="K237" i="24"/>
  <c r="K236" i="24"/>
  <c r="K235" i="24"/>
  <c r="K234" i="24"/>
  <c r="K233" i="24"/>
  <c r="K232" i="24"/>
  <c r="K231" i="24"/>
  <c r="K230" i="24"/>
  <c r="K229" i="24"/>
  <c r="K228" i="24"/>
  <c r="K227" i="24"/>
  <c r="K226" i="24"/>
  <c r="K225" i="24"/>
  <c r="K224" i="24"/>
  <c r="K223" i="24"/>
  <c r="K222" i="24"/>
  <c r="K221" i="24"/>
  <c r="K220" i="24"/>
  <c r="K219" i="24"/>
  <c r="K218" i="24"/>
  <c r="K217" i="24"/>
  <c r="K216" i="24"/>
  <c r="K215" i="24"/>
  <c r="K214" i="24"/>
  <c r="K213" i="24"/>
  <c r="K212" i="24"/>
  <c r="K211" i="24"/>
  <c r="K210" i="24"/>
  <c r="K209" i="24"/>
  <c r="K208" i="24"/>
  <c r="K207" i="24"/>
  <c r="K206" i="24"/>
  <c r="K205" i="24"/>
  <c r="K204" i="24"/>
  <c r="K203" i="24"/>
  <c r="K202" i="24"/>
  <c r="K201" i="24"/>
  <c r="K200" i="24"/>
  <c r="K199" i="24"/>
  <c r="K198" i="24"/>
  <c r="K197" i="24"/>
  <c r="K196" i="24"/>
  <c r="K195" i="24"/>
  <c r="K194" i="24"/>
  <c r="K193" i="24"/>
  <c r="K192" i="24"/>
  <c r="K191" i="24"/>
  <c r="K190" i="24"/>
  <c r="K189" i="24"/>
  <c r="K188" i="24"/>
  <c r="K187" i="24"/>
  <c r="K186" i="24"/>
  <c r="K185" i="24"/>
  <c r="K184" i="24"/>
  <c r="K183" i="24"/>
  <c r="K182" i="24"/>
  <c r="K181" i="24"/>
  <c r="K180" i="24"/>
  <c r="K179" i="24"/>
  <c r="K178" i="24"/>
  <c r="K177" i="24"/>
  <c r="K176" i="24"/>
  <c r="K175" i="24"/>
  <c r="K174" i="24"/>
  <c r="K173" i="24"/>
  <c r="K172" i="24"/>
  <c r="K171" i="24"/>
  <c r="K170" i="24"/>
  <c r="K169" i="24"/>
  <c r="K168" i="24"/>
  <c r="K167" i="24"/>
  <c r="K166" i="24"/>
  <c r="K165" i="24"/>
  <c r="K164" i="24"/>
  <c r="K163" i="24"/>
  <c r="K162" i="24"/>
  <c r="K161" i="24"/>
  <c r="K160" i="24"/>
  <c r="K159" i="24"/>
  <c r="K158" i="24"/>
  <c r="K157" i="24"/>
  <c r="K156" i="24"/>
  <c r="K155" i="24"/>
  <c r="K154" i="24"/>
  <c r="K153" i="24"/>
  <c r="K152" i="24"/>
  <c r="K151" i="24"/>
  <c r="K150" i="24"/>
  <c r="K149" i="24"/>
  <c r="K148" i="24"/>
  <c r="K147" i="24"/>
  <c r="K146" i="24"/>
  <c r="K145" i="24"/>
  <c r="K144" i="24"/>
  <c r="K143" i="24"/>
  <c r="K142" i="24"/>
  <c r="K141" i="24"/>
  <c r="K140" i="24"/>
  <c r="K139" i="24"/>
  <c r="K138" i="24"/>
  <c r="K137" i="24"/>
  <c r="K136" i="24"/>
  <c r="K135" i="24"/>
  <c r="K134" i="24"/>
  <c r="K133" i="24"/>
  <c r="K132" i="24"/>
  <c r="K131" i="24"/>
  <c r="K130" i="24"/>
  <c r="K129" i="24"/>
  <c r="K128" i="24"/>
  <c r="K127" i="24"/>
  <c r="K126" i="24"/>
  <c r="K125" i="24"/>
  <c r="K124" i="24"/>
  <c r="K123" i="24"/>
  <c r="K122" i="24"/>
  <c r="K121" i="24"/>
  <c r="K120" i="24"/>
  <c r="K119" i="24"/>
  <c r="K118" i="24"/>
  <c r="K117" i="24"/>
  <c r="K116" i="24"/>
  <c r="K115" i="24"/>
  <c r="K114" i="24"/>
  <c r="K113" i="24"/>
  <c r="K112" i="24"/>
  <c r="K111" i="24"/>
  <c r="K110" i="24"/>
  <c r="K109" i="24"/>
  <c r="K108" i="24"/>
  <c r="K107" i="24"/>
  <c r="K106" i="24"/>
  <c r="K105" i="24"/>
  <c r="K104" i="24"/>
  <c r="K103" i="24"/>
  <c r="K102" i="24"/>
  <c r="K101" i="24"/>
  <c r="K100" i="24"/>
  <c r="K99" i="24"/>
  <c r="K98" i="24"/>
  <c r="K97" i="24"/>
  <c r="K96" i="24"/>
  <c r="K95" i="24"/>
  <c r="K94" i="24"/>
  <c r="K93" i="24"/>
  <c r="K92" i="24"/>
  <c r="K91" i="24"/>
  <c r="K90" i="24"/>
  <c r="K89" i="24"/>
  <c r="K88" i="24"/>
  <c r="K87" i="24"/>
  <c r="K86" i="24"/>
  <c r="K85" i="24"/>
  <c r="K84" i="24"/>
  <c r="K83" i="24"/>
  <c r="K82" i="24"/>
  <c r="K81" i="24"/>
  <c r="K80" i="24"/>
  <c r="K79" i="24"/>
  <c r="K78" i="24"/>
  <c r="K77" i="24"/>
  <c r="K76" i="24"/>
  <c r="K75" i="24"/>
  <c r="K74" i="24"/>
  <c r="K73" i="24"/>
  <c r="K72" i="24"/>
  <c r="K71" i="24"/>
  <c r="K70" i="24"/>
  <c r="K69" i="24"/>
  <c r="K68" i="24"/>
  <c r="K67" i="24"/>
  <c r="K66" i="24"/>
  <c r="K65" i="24"/>
  <c r="K64" i="24"/>
  <c r="K63" i="24"/>
  <c r="K62" i="24"/>
  <c r="K61" i="24"/>
  <c r="K60" i="24"/>
  <c r="K59" i="24"/>
  <c r="K58" i="24"/>
  <c r="K57" i="24"/>
  <c r="K56" i="24"/>
  <c r="K55" i="24"/>
  <c r="K54" i="24"/>
  <c r="K53" i="24"/>
  <c r="K52" i="24"/>
  <c r="K51" i="24"/>
  <c r="K50" i="24"/>
  <c r="K49" i="24"/>
  <c r="K48" i="24"/>
  <c r="K47" i="24"/>
  <c r="K46" i="24"/>
  <c r="K45" i="24"/>
  <c r="K44" i="24"/>
  <c r="K43" i="24"/>
  <c r="K42" i="24"/>
  <c r="K41" i="24"/>
  <c r="K40" i="24"/>
  <c r="K39" i="24"/>
  <c r="K38" i="24"/>
  <c r="K37" i="24"/>
  <c r="K36" i="24"/>
  <c r="K35" i="24"/>
  <c r="K34" i="24"/>
  <c r="K33" i="24"/>
  <c r="K32" i="24"/>
  <c r="K31" i="24"/>
  <c r="K30" i="24"/>
  <c r="K29" i="24"/>
  <c r="K28" i="24"/>
  <c r="K27" i="24"/>
  <c r="K26" i="24"/>
  <c r="K25" i="24"/>
  <c r="K24" i="24"/>
  <c r="K23" i="24"/>
  <c r="K22" i="24"/>
  <c r="K21" i="24"/>
  <c r="K20" i="24"/>
  <c r="K19" i="24"/>
  <c r="K18" i="24"/>
  <c r="K17" i="24"/>
  <c r="K16" i="24"/>
  <c r="K15" i="24"/>
  <c r="K14" i="24"/>
  <c r="K13" i="24"/>
  <c r="K12" i="24"/>
  <c r="K11" i="24"/>
  <c r="K10" i="24"/>
  <c r="K9" i="24"/>
  <c r="K8" i="24"/>
  <c r="K7" i="24"/>
  <c r="K6" i="24"/>
  <c r="K5" i="24"/>
  <c r="K4" i="24"/>
  <c r="K3" i="24"/>
  <c r="K2" i="24"/>
</calcChain>
</file>

<file path=xl/sharedStrings.xml><?xml version="1.0" encoding="utf-8"?>
<sst xmlns="http://schemas.openxmlformats.org/spreadsheetml/2006/main" count="1318" uniqueCount="285">
  <si>
    <t>Region</t>
  </si>
  <si>
    <t>City</t>
  </si>
  <si>
    <t>Category</t>
  </si>
  <si>
    <t>Product</t>
  </si>
  <si>
    <t>TotalPrice</t>
  </si>
  <si>
    <t>East</t>
  </si>
  <si>
    <t>Boston</t>
  </si>
  <si>
    <t>Arrowroot</t>
  </si>
  <si>
    <t>Bars</t>
  </si>
  <si>
    <t>Banana</t>
  </si>
  <si>
    <t>Bran</t>
  </si>
  <si>
    <t>Carrot</t>
  </si>
  <si>
    <t>Cookies</t>
  </si>
  <si>
    <t>Chocolate Chip</t>
  </si>
  <si>
    <t>Oatmeal Raisin</t>
  </si>
  <si>
    <t>Snacks</t>
  </si>
  <si>
    <t>Potato Chips</t>
  </si>
  <si>
    <t>New York</t>
  </si>
  <si>
    <t>West</t>
  </si>
  <si>
    <t>Los Angeles</t>
  </si>
  <si>
    <t>San Diego</t>
  </si>
  <si>
    <t>Crackers</t>
  </si>
  <si>
    <t>Whole Wheat</t>
  </si>
  <si>
    <t>Pretzels</t>
  </si>
  <si>
    <t>UnitPrice</t>
  </si>
  <si>
    <t>ID</t>
  </si>
  <si>
    <t>Qty</t>
  </si>
  <si>
    <t>ID07351</t>
  </si>
  <si>
    <t>ID07352</t>
  </si>
  <si>
    <t>ID07353</t>
  </si>
  <si>
    <t>ID07354</t>
  </si>
  <si>
    <t>ID07355</t>
  </si>
  <si>
    <t>ID07356</t>
  </si>
  <si>
    <t>ID07357</t>
  </si>
  <si>
    <t>ID07358</t>
  </si>
  <si>
    <t>ID07359</t>
  </si>
  <si>
    <t>ID07360</t>
  </si>
  <si>
    <t>ID07361</t>
  </si>
  <si>
    <t>ID07362</t>
  </si>
  <si>
    <t>ID07363</t>
  </si>
  <si>
    <t>ID07364</t>
  </si>
  <si>
    <t>ID07365</t>
  </si>
  <si>
    <t>ID07366</t>
  </si>
  <si>
    <t>ID07367</t>
  </si>
  <si>
    <t>ID07368</t>
  </si>
  <si>
    <t>ID07369</t>
  </si>
  <si>
    <t>ID07370</t>
  </si>
  <si>
    <t>ID07371</t>
  </si>
  <si>
    <t>ID07372</t>
  </si>
  <si>
    <t>ID07373</t>
  </si>
  <si>
    <t>ID07374</t>
  </si>
  <si>
    <t>ID07375</t>
  </si>
  <si>
    <t>ID07376</t>
  </si>
  <si>
    <t>ID07377</t>
  </si>
  <si>
    <t>ID07378</t>
  </si>
  <si>
    <t>ID07379</t>
  </si>
  <si>
    <t>ID07380</t>
  </si>
  <si>
    <t>ID07381</t>
  </si>
  <si>
    <t>ID07382</t>
  </si>
  <si>
    <t>ID07383</t>
  </si>
  <si>
    <t>ID07384</t>
  </si>
  <si>
    <t>ID07385</t>
  </si>
  <si>
    <t>ID07386</t>
  </si>
  <si>
    <t>ID07387</t>
  </si>
  <si>
    <t>ID07388</t>
  </si>
  <si>
    <t>ID07389</t>
  </si>
  <si>
    <t>ID07390</t>
  </si>
  <si>
    <t>ID07391</t>
  </si>
  <si>
    <t>ID07392</t>
  </si>
  <si>
    <t>ID07393</t>
  </si>
  <si>
    <t>ID07394</t>
  </si>
  <si>
    <t>ID07395</t>
  </si>
  <si>
    <t>ID07396</t>
  </si>
  <si>
    <t>ID07397</t>
  </si>
  <si>
    <t>ID07398</t>
  </si>
  <si>
    <t>ID07399</t>
  </si>
  <si>
    <t>ID07400</t>
  </si>
  <si>
    <t>ID07401</t>
  </si>
  <si>
    <t>ID07402</t>
  </si>
  <si>
    <t>ID07403</t>
  </si>
  <si>
    <t>ID07404</t>
  </si>
  <si>
    <t>ID07405</t>
  </si>
  <si>
    <t>ID07406</t>
  </si>
  <si>
    <t>ID07407</t>
  </si>
  <si>
    <t>ID07408</t>
  </si>
  <si>
    <t>ID07409</t>
  </si>
  <si>
    <t>ID07410</t>
  </si>
  <si>
    <t>ID07411</t>
  </si>
  <si>
    <t>ID07412</t>
  </si>
  <si>
    <t>ID07413</t>
  </si>
  <si>
    <t>ID07414</t>
  </si>
  <si>
    <t>ID07415</t>
  </si>
  <si>
    <t>ID07416</t>
  </si>
  <si>
    <t>ID07417</t>
  </si>
  <si>
    <t>ID07418</t>
  </si>
  <si>
    <t>ID07419</t>
  </si>
  <si>
    <t>ID07420</t>
  </si>
  <si>
    <t>ID07421</t>
  </si>
  <si>
    <t>ID07422</t>
  </si>
  <si>
    <t>ID07423</t>
  </si>
  <si>
    <t>ID07424</t>
  </si>
  <si>
    <t>ID07425</t>
  </si>
  <si>
    <t>ID07426</t>
  </si>
  <si>
    <t>ID07427</t>
  </si>
  <si>
    <t>ID07428</t>
  </si>
  <si>
    <t>ID07429</t>
  </si>
  <si>
    <t>ID07430</t>
  </si>
  <si>
    <t>ID07431</t>
  </si>
  <si>
    <t>ID07432</t>
  </si>
  <si>
    <t>ID07433</t>
  </si>
  <si>
    <t>ID07434</t>
  </si>
  <si>
    <t>ID07435</t>
  </si>
  <si>
    <t>ID07436</t>
  </si>
  <si>
    <t>ID07437</t>
  </si>
  <si>
    <t>ID07438</t>
  </si>
  <si>
    <t>ID07439</t>
  </si>
  <si>
    <t>ID07440</t>
  </si>
  <si>
    <t>ID07441</t>
  </si>
  <si>
    <t>ID07442</t>
  </si>
  <si>
    <t>ID07443</t>
  </si>
  <si>
    <t>ID07444</t>
  </si>
  <si>
    <t>ID07445</t>
  </si>
  <si>
    <t>ID07446</t>
  </si>
  <si>
    <t>ID07447</t>
  </si>
  <si>
    <t>ID07448</t>
  </si>
  <si>
    <t>ID07449</t>
  </si>
  <si>
    <t>ID07450</t>
  </si>
  <si>
    <t>ID07451</t>
  </si>
  <si>
    <t>ID07452</t>
  </si>
  <si>
    <t>ID07453</t>
  </si>
  <si>
    <t>ID07454</t>
  </si>
  <si>
    <t>ID07455</t>
  </si>
  <si>
    <t>ID07456</t>
  </si>
  <si>
    <t>ID07457</t>
  </si>
  <si>
    <t>ID07458</t>
  </si>
  <si>
    <t>ID07459</t>
  </si>
  <si>
    <t>ID07460</t>
  </si>
  <si>
    <t>ID07461</t>
  </si>
  <si>
    <t>ID07462</t>
  </si>
  <si>
    <t>ID07463</t>
  </si>
  <si>
    <t>ID07464</t>
  </si>
  <si>
    <t>ID07465</t>
  </si>
  <si>
    <t>ID07466</t>
  </si>
  <si>
    <t>ID07467</t>
  </si>
  <si>
    <t>ID07468</t>
  </si>
  <si>
    <t>ID07469</t>
  </si>
  <si>
    <t>ID07470</t>
  </si>
  <si>
    <t>ID07471</t>
  </si>
  <si>
    <t>ID07472</t>
  </si>
  <si>
    <t>ID07473</t>
  </si>
  <si>
    <t>ID07474</t>
  </si>
  <si>
    <t>ID07475</t>
  </si>
  <si>
    <t>ID07476</t>
  </si>
  <si>
    <t>ID07477</t>
  </si>
  <si>
    <t>ID07478</t>
  </si>
  <si>
    <t>ID07479</t>
  </si>
  <si>
    <t>ID07480</t>
  </si>
  <si>
    <t>ID07481</t>
  </si>
  <si>
    <t>ID07482</t>
  </si>
  <si>
    <t>ID07483</t>
  </si>
  <si>
    <t>ID07484</t>
  </si>
  <si>
    <t>ID07485</t>
  </si>
  <si>
    <t>ID07486</t>
  </si>
  <si>
    <t>ID07487</t>
  </si>
  <si>
    <t>ID07488</t>
  </si>
  <si>
    <t>ID07489</t>
  </si>
  <si>
    <t>ID07490</t>
  </si>
  <si>
    <t>ID07491</t>
  </si>
  <si>
    <t>ID07492</t>
  </si>
  <si>
    <t>ID07493</t>
  </si>
  <si>
    <t>ID07494</t>
  </si>
  <si>
    <t>ID07495</t>
  </si>
  <si>
    <t>ID07496</t>
  </si>
  <si>
    <t>ID07497</t>
  </si>
  <si>
    <t>ID07498</t>
  </si>
  <si>
    <t>ID07499</t>
  </si>
  <si>
    <t>ID07500</t>
  </si>
  <si>
    <t>ID07501</t>
  </si>
  <si>
    <t>ID07502</t>
  </si>
  <si>
    <t>ID07503</t>
  </si>
  <si>
    <t>ID07504</t>
  </si>
  <si>
    <t>ID07505</t>
  </si>
  <si>
    <t>ID07506</t>
  </si>
  <si>
    <t>ID07507</t>
  </si>
  <si>
    <t>ID07508</t>
  </si>
  <si>
    <t>ID07509</t>
  </si>
  <si>
    <t>ID07510</t>
  </si>
  <si>
    <t>ID07511</t>
  </si>
  <si>
    <t>ID07512</t>
  </si>
  <si>
    <t>ID07513</t>
  </si>
  <si>
    <t>ID07514</t>
  </si>
  <si>
    <t>ID07515</t>
  </si>
  <si>
    <t>ID07516</t>
  </si>
  <si>
    <t>ID07517</t>
  </si>
  <si>
    <t>ID07518</t>
  </si>
  <si>
    <t>ID07519</t>
  </si>
  <si>
    <t>ID07520</t>
  </si>
  <si>
    <t>ID07521</t>
  </si>
  <si>
    <t>ID07522</t>
  </si>
  <si>
    <t>ID07523</t>
  </si>
  <si>
    <t>ID07524</t>
  </si>
  <si>
    <t>ID07525</t>
  </si>
  <si>
    <t>ID07526</t>
  </si>
  <si>
    <t>ID07527</t>
  </si>
  <si>
    <t>ID07528</t>
  </si>
  <si>
    <t>ID07529</t>
  </si>
  <si>
    <t>ID07530</t>
  </si>
  <si>
    <t>ID07531</t>
  </si>
  <si>
    <t>ID07532</t>
  </si>
  <si>
    <t>ID07533</t>
  </si>
  <si>
    <t>ID07534</t>
  </si>
  <si>
    <t>ID07535</t>
  </si>
  <si>
    <t>ID07536</t>
  </si>
  <si>
    <t>ID07537</t>
  </si>
  <si>
    <t>ID07538</t>
  </si>
  <si>
    <t>ID07539</t>
  </si>
  <si>
    <t>ID07540</t>
  </si>
  <si>
    <t>ID07541</t>
  </si>
  <si>
    <t>ID07542</t>
  </si>
  <si>
    <t>ID07543</t>
  </si>
  <si>
    <t>ID07544</t>
  </si>
  <si>
    <t>ID07545</t>
  </si>
  <si>
    <t>ID07546</t>
  </si>
  <si>
    <t>ID07547</t>
  </si>
  <si>
    <t>ID07548</t>
  </si>
  <si>
    <t>ID07549</t>
  </si>
  <si>
    <t>ID07550</t>
  </si>
  <si>
    <t>ID07551</t>
  </si>
  <si>
    <t>ID07552</t>
  </si>
  <si>
    <t>ID07553</t>
  </si>
  <si>
    <t>ID07554</t>
  </si>
  <si>
    <t>ID07555</t>
  </si>
  <si>
    <t>ID07556</t>
  </si>
  <si>
    <t>ID07557</t>
  </si>
  <si>
    <t>ID07558</t>
  </si>
  <si>
    <t>ID07559</t>
  </si>
  <si>
    <t>ID07560</t>
  </si>
  <si>
    <t>ID07561</t>
  </si>
  <si>
    <t>ID07562</t>
  </si>
  <si>
    <t>ID07563</t>
  </si>
  <si>
    <t>ID07564</t>
  </si>
  <si>
    <t>ID07565</t>
  </si>
  <si>
    <t>ID07566</t>
  </si>
  <si>
    <t>ID07567</t>
  </si>
  <si>
    <t>ID07568</t>
  </si>
  <si>
    <t>ID07569</t>
  </si>
  <si>
    <t>ID07570</t>
  </si>
  <si>
    <t>ID07571</t>
  </si>
  <si>
    <t>ID07572</t>
  </si>
  <si>
    <t>ID07573</t>
  </si>
  <si>
    <t>ID07574</t>
  </si>
  <si>
    <t>ID07575</t>
  </si>
  <si>
    <t>ID07576</t>
  </si>
  <si>
    <t>ID07577</t>
  </si>
  <si>
    <t>ID07578</t>
  </si>
  <si>
    <t>ID07579</t>
  </si>
  <si>
    <t>ID07580</t>
  </si>
  <si>
    <t>ID07581</t>
  </si>
  <si>
    <t>ID07582</t>
  </si>
  <si>
    <t>ID07583</t>
  </si>
  <si>
    <t>ID07584</t>
  </si>
  <si>
    <t>ID07585</t>
  </si>
  <si>
    <t>ID07586</t>
  </si>
  <si>
    <t>ID07587</t>
  </si>
  <si>
    <t>ID07588</t>
  </si>
  <si>
    <t>ID07589</t>
  </si>
  <si>
    <t>ID07590</t>
  </si>
  <si>
    <t>ID07591</t>
  </si>
  <si>
    <t>ID07592</t>
  </si>
  <si>
    <t>ID07593</t>
  </si>
  <si>
    <t>ID07594</t>
  </si>
  <si>
    <t>Row Labels</t>
  </si>
  <si>
    <t>Sum of TotalPrice</t>
  </si>
  <si>
    <t>Grand Total</t>
  </si>
  <si>
    <t>Column Labels</t>
  </si>
  <si>
    <t>Sum of Qty</t>
  </si>
  <si>
    <t>Cookies Total</t>
  </si>
  <si>
    <t>Bars Total</t>
  </si>
  <si>
    <t>Snacks Total</t>
  </si>
  <si>
    <t>Crackers Total</t>
  </si>
  <si>
    <t>Price</t>
  </si>
  <si>
    <t>Day</t>
  </si>
  <si>
    <t>Month</t>
  </si>
  <si>
    <t>Year</t>
  </si>
  <si>
    <t>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</si>
</sst>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
  </numFmts>
  <fonts count="12" x14ac:knownFonts="1">
    <font>
      <sz val="12"/>
      <color theme="1"/>
      <name val="Calibri"/>
      <family val="2"/>
      <scheme val="minor"/>
    </font>
    <font>
      <u/>
      <sz val="12"/>
      <color indexed="12"/>
      <name val="Calibri"/>
      <family val="2"/>
      <scheme val="minor"/>
    </font>
    <font>
      <u/>
      <sz val="12"/>
      <color theme="10"/>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sz val="16"/>
      <color theme="1"/>
      <name val="Calibri"/>
      <family val="2"/>
      <scheme val="minor"/>
    </font>
    <font>
      <b/>
      <sz val="16"/>
      <color theme="5" tint="-0.249977111117893"/>
      <name val="Calibri"/>
      <family val="2"/>
      <scheme val="minor"/>
    </font>
    <font>
      <b/>
      <sz val="20"/>
      <color theme="5" tint="-0.249977111117893"/>
      <name val="Calibri"/>
      <family val="2"/>
      <scheme val="minor"/>
    </font>
    <font>
      <sz val="24"/>
      <color theme="1"/>
      <name val="Calibri"/>
      <family val="2"/>
      <scheme val="minor"/>
    </font>
    <font>
      <b/>
      <sz val="24"/>
      <color rgb="FFC00000"/>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7" tint="0.59999389629810485"/>
        <bgColor indexed="64"/>
      </patternFill>
    </fill>
    <fill>
      <patternFill patternType="solid">
        <fgColor theme="0" tint="-0.499984740745262"/>
        <bgColor indexed="64"/>
      </patternFill>
    </fill>
  </fills>
  <borders count="13">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4">
    <xf numFmtId="0" fontId="0" fillId="0" borderId="0"/>
    <xf numFmtId="0" fontId="1" fillId="0" borderId="0" applyNumberFormat="0" applyFill="0" applyBorder="0" applyAlignment="0" applyProtection="0">
      <alignment horizontal="left" indent="1"/>
    </xf>
    <xf numFmtId="0" fontId="2" fillId="0" borderId="0" applyNumberFormat="0" applyFill="0" applyBorder="0" applyAlignment="0" applyProtection="0"/>
    <xf numFmtId="44" fontId="3" fillId="0" borderId="0" applyFont="0" applyFill="0" applyBorder="0" applyAlignment="0" applyProtection="0"/>
  </cellStyleXfs>
  <cellXfs count="46">
    <xf numFmtId="0" fontId="0" fillId="0" borderId="0" xfId="0"/>
    <xf numFmtId="14" fontId="0" fillId="0" borderId="0" xfId="0" applyNumberFormat="1"/>
    <xf numFmtId="0" fontId="0" fillId="0" borderId="0" xfId="0" applyAlignment="1">
      <alignment horizontal="left"/>
    </xf>
    <xf numFmtId="0" fontId="4" fillId="0" borderId="0" xfId="0" applyFont="1"/>
    <xf numFmtId="44" fontId="0" fillId="0" borderId="0" xfId="3" applyFont="1"/>
    <xf numFmtId="44" fontId="0" fillId="0" borderId="0" xfId="0" applyNumberFormat="1"/>
    <xf numFmtId="0" fontId="0" fillId="0" borderId="0" xfId="0" pivotButton="1"/>
    <xf numFmtId="44" fontId="4" fillId="0" borderId="0" xfId="3" applyFont="1"/>
    <xf numFmtId="14" fontId="4" fillId="0" borderId="0" xfId="0" applyNumberFormat="1" applyFont="1"/>
    <xf numFmtId="0" fontId="0" fillId="2" borderId="0" xfId="0" applyFill="1"/>
    <xf numFmtId="10" fontId="0" fillId="0" borderId="0" xfId="0" applyNumberFormat="1"/>
    <xf numFmtId="9" fontId="0" fillId="0" borderId="0" xfId="0" applyNumberFormat="1"/>
    <xf numFmtId="1" fontId="4" fillId="0" borderId="0" xfId="0" applyNumberFormat="1" applyFont="1"/>
    <xf numFmtId="1" fontId="0" fillId="0" borderId="0" xfId="0" applyNumberFormat="1"/>
    <xf numFmtId="1" fontId="0" fillId="0" borderId="0" xfId="0" applyNumberFormat="1" applyAlignment="1">
      <alignment horizontal="left"/>
    </xf>
    <xf numFmtId="0" fontId="0" fillId="0" borderId="7" xfId="0" pivotButton="1" applyBorder="1"/>
    <xf numFmtId="0" fontId="0" fillId="0" borderId="8" xfId="0" applyBorder="1"/>
    <xf numFmtId="0" fontId="0" fillId="0" borderId="9" xfId="0" applyBorder="1"/>
    <xf numFmtId="0" fontId="0" fillId="0" borderId="10" xfId="0" applyBorder="1"/>
    <xf numFmtId="0" fontId="0" fillId="0" borderId="7" xfId="0" applyBorder="1"/>
    <xf numFmtId="0" fontId="0" fillId="0" borderId="11" xfId="0" applyBorder="1"/>
    <xf numFmtId="0" fontId="0" fillId="0" borderId="12" xfId="0" applyBorder="1"/>
    <xf numFmtId="0" fontId="0" fillId="0" borderId="0" xfId="0" applyNumberFormat="1"/>
    <xf numFmtId="0" fontId="0" fillId="0" borderId="4" xfId="0" applyNumberFormat="1" applyBorder="1"/>
    <xf numFmtId="0" fontId="0" fillId="0" borderId="6" xfId="0" applyNumberFormat="1" applyBorder="1"/>
    <xf numFmtId="0" fontId="0" fillId="0" borderId="1" xfId="0" applyNumberFormat="1" applyBorder="1"/>
    <xf numFmtId="0" fontId="0" fillId="0" borderId="2" xfId="0" applyNumberFormat="1" applyBorder="1"/>
    <xf numFmtId="0" fontId="0" fillId="0" borderId="3" xfId="0" applyNumberFormat="1" applyBorder="1"/>
    <xf numFmtId="0" fontId="0" fillId="0" borderId="5" xfId="0" applyNumberFormat="1" applyBorder="1"/>
    <xf numFmtId="164" fontId="0" fillId="0" borderId="0" xfId="0" applyNumberFormat="1"/>
    <xf numFmtId="0" fontId="7" fillId="2" borderId="0" xfId="0" applyFont="1" applyFill="1"/>
    <xf numFmtId="0" fontId="6" fillId="2" borderId="0" xfId="0" applyFont="1" applyFill="1" applyAlignment="1">
      <alignment horizontal="center"/>
    </xf>
    <xf numFmtId="0" fontId="8" fillId="2" borderId="0" xfId="0" applyFont="1" applyFill="1" applyAlignment="1">
      <alignment horizontal="center"/>
    </xf>
    <xf numFmtId="0" fontId="0" fillId="2" borderId="0" xfId="0" applyFill="1" applyAlignment="1">
      <alignment horizontal="center"/>
    </xf>
    <xf numFmtId="0" fontId="6" fillId="2" borderId="0" xfId="0" applyFont="1" applyFill="1" applyAlignment="1"/>
    <xf numFmtId="0" fontId="8" fillId="2" borderId="0" xfId="0" applyFont="1" applyFill="1" applyAlignment="1">
      <alignment horizontal="center"/>
    </xf>
    <xf numFmtId="0" fontId="9" fillId="2" borderId="0" xfId="0" applyFont="1" applyFill="1" applyAlignment="1">
      <alignment horizontal="center"/>
    </xf>
    <xf numFmtId="0" fontId="10" fillId="3" borderId="0" xfId="0" applyFont="1" applyFill="1"/>
    <xf numFmtId="0" fontId="11" fillId="3" borderId="0" xfId="0" applyFont="1" applyFill="1" applyAlignment="1">
      <alignment horizontal="center"/>
    </xf>
    <xf numFmtId="1" fontId="0" fillId="2" borderId="0" xfId="0" applyNumberFormat="1" applyFill="1"/>
    <xf numFmtId="14" fontId="0" fillId="2" borderId="0" xfId="0" applyNumberFormat="1" applyFill="1"/>
    <xf numFmtId="44" fontId="0" fillId="2" borderId="0" xfId="3" applyFont="1" applyFill="1"/>
    <xf numFmtId="0" fontId="5" fillId="4" borderId="0" xfId="0" applyFont="1" applyFill="1"/>
    <xf numFmtId="1" fontId="5" fillId="4" borderId="0" xfId="0" applyNumberFormat="1" applyFont="1" applyFill="1"/>
    <xf numFmtId="14" fontId="5" fillId="4" borderId="0" xfId="0" applyNumberFormat="1" applyFont="1" applyFill="1"/>
    <xf numFmtId="44" fontId="5" fillId="4" borderId="0" xfId="3" applyFont="1" applyFill="1"/>
  </cellXfs>
  <cellStyles count="4">
    <cellStyle name="Ctx_Hyperlink" xfId="1" xr:uid="{00000000-0005-0000-0000-000000000000}"/>
    <cellStyle name="Currency" xfId="3" builtinId="4"/>
    <cellStyle name="Hyperlink" xfId="2" builtinId="8" customBuiltin="1"/>
    <cellStyle name="Normal" xfId="0" builtinId="0" customBuiltin="1"/>
  </cellStyles>
  <dxfs count="14">
    <dxf>
      <numFmt numFmtId="13" formatCode="0%"/>
    </dxf>
    <dxf>
      <numFmt numFmtId="13" formatCode="0%"/>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0" defaultTableStyle="TableStyleMedium9" defaultPivotStyle="PivotStyleLight16"/>
  <colors>
    <mruColors>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[Food sale data Analysed.xlsb.xlsx]Pivot table&amp;chart!PivotTable6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Sales</a:t>
            </a:r>
            <a:r>
              <a:rPr lang="en-US" b="1" baseline="0">
                <a:solidFill>
                  <a:schemeClr val="bg1"/>
                </a:solidFill>
              </a:rPr>
              <a:t> per region</a:t>
            </a:r>
            <a:endParaRPr lang="en-US" b="1">
              <a:solidFill>
                <a:schemeClr val="bg1"/>
              </a:solidFill>
            </a:endParaRPr>
          </a:p>
        </c:rich>
      </c:tx>
      <c:overlay val="0"/>
      <c:spPr>
        <a:solidFill>
          <a:schemeClr val="accent4">
            <a:lumMod val="5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doughnutChart>
        <c:varyColors val="1"/>
        <c:ser>
          <c:idx val="0"/>
          <c:order val="0"/>
          <c:tx>
            <c:strRef>
              <c:f>'Pivot table&amp;chart'!$B$40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E4C-4EDF-942A-8ABACB0DD7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E4C-4EDF-942A-8ABACB0DD7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table&amp;chart'!$A$41:$A$43</c:f>
              <c:strCache>
                <c:ptCount val="2"/>
                <c:pt idx="0">
                  <c:v>East</c:v>
                </c:pt>
                <c:pt idx="1">
                  <c:v>West</c:v>
                </c:pt>
              </c:strCache>
            </c:strRef>
          </c:cat>
          <c:val>
            <c:numRef>
              <c:f>'Pivot table&amp;chart'!$B$41:$B$43</c:f>
              <c:numCache>
                <c:formatCode>0%</c:formatCode>
                <c:ptCount val="2"/>
                <c:pt idx="0">
                  <c:v>0.61340021334140116</c:v>
                </c:pt>
                <c:pt idx="1">
                  <c:v>0.3865997866585989</c:v>
                </c:pt>
              </c:numCache>
            </c:numRef>
          </c:val>
          <c:extLst>
            <c:ext xmlns:c16="http://schemas.microsoft.com/office/drawing/2014/chart" uri="{C3380CC4-5D6E-409C-BE32-E72D297353CC}">
              <c16:uniqueId val="{00000004-3E4C-4EDF-942A-8ABACB0DD7F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[Food sale data Analysed.xlsb.xlsx]Pivot table&amp;chart!PivotTable7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Sales</a:t>
            </a:r>
            <a:r>
              <a:rPr lang="en-US" b="1" baseline="0">
                <a:solidFill>
                  <a:schemeClr val="bg1"/>
                </a:solidFill>
              </a:rPr>
              <a:t> per city</a:t>
            </a:r>
            <a:endParaRPr lang="en-US" b="1">
              <a:solidFill>
                <a:schemeClr val="bg1"/>
              </a:solidFill>
            </a:endParaRPr>
          </a:p>
        </c:rich>
      </c:tx>
      <c:overlay val="0"/>
      <c:spPr>
        <a:solidFill>
          <a:schemeClr val="accent4">
            <a:lumMod val="5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table&amp;chart'!$E$40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table&amp;chart'!$D$41:$D$45</c:f>
              <c:strCache>
                <c:ptCount val="4"/>
                <c:pt idx="0">
                  <c:v>Boston</c:v>
                </c:pt>
                <c:pt idx="1">
                  <c:v>Los Angeles</c:v>
                </c:pt>
                <c:pt idx="2">
                  <c:v>New York</c:v>
                </c:pt>
                <c:pt idx="3">
                  <c:v>San Diego</c:v>
                </c:pt>
              </c:strCache>
            </c:strRef>
          </c:cat>
          <c:val>
            <c:numRef>
              <c:f>'Pivot table&amp;chart'!$E$41:$E$45</c:f>
              <c:numCache>
                <c:formatCode>General</c:formatCode>
                <c:ptCount val="4"/>
                <c:pt idx="0">
                  <c:v>6022.7499999999973</c:v>
                </c:pt>
                <c:pt idx="1">
                  <c:v>3911.9300000000003</c:v>
                </c:pt>
                <c:pt idx="2">
                  <c:v>3384.9199999999996</c:v>
                </c:pt>
                <c:pt idx="3">
                  <c:v>2017.3199999999997</c:v>
                </c:pt>
              </c:numCache>
            </c:numRef>
          </c:val>
          <c:extLst>
            <c:ext xmlns:c16="http://schemas.microsoft.com/office/drawing/2014/chart" uri="{C3380CC4-5D6E-409C-BE32-E72D297353CC}">
              <c16:uniqueId val="{00000000-8B85-4454-A65B-C6E5738CC1CC}"/>
            </c:ext>
          </c:extLst>
        </c:ser>
        <c:dLbls>
          <c:dLblPos val="outEnd"/>
          <c:showLegendKey val="0"/>
          <c:showVal val="1"/>
          <c:showCatName val="0"/>
          <c:showSerName val="0"/>
          <c:showPercent val="0"/>
          <c:showBubbleSize val="0"/>
        </c:dLbls>
        <c:gapWidth val="182"/>
        <c:axId val="667976248"/>
        <c:axId val="667971208"/>
      </c:barChart>
      <c:catAx>
        <c:axId val="66797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971208"/>
        <c:crosses val="autoZero"/>
        <c:auto val="1"/>
        <c:lblAlgn val="ctr"/>
        <c:lblOffset val="100"/>
        <c:noMultiLvlLbl val="0"/>
      </c:catAx>
      <c:valAx>
        <c:axId val="667971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976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[Food sale data Analysed.xlsb.xlsx]Pivot table&amp;chart!PivotTable5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Total sales per month</a:t>
            </a:r>
          </a:p>
        </c:rich>
      </c:tx>
      <c:layout>
        <c:manualLayout>
          <c:xMode val="edge"/>
          <c:yMode val="edge"/>
          <c:x val="0.43856455652685261"/>
          <c:y val="4.1666666666666664E-2"/>
        </c:manualLayout>
      </c:layout>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table&amp;chart'!$B$50</c:f>
              <c:strCache>
                <c:ptCount val="1"/>
                <c:pt idx="0">
                  <c:v>Total</c:v>
                </c:pt>
              </c:strCache>
            </c:strRef>
          </c:tx>
          <c:spPr>
            <a:solidFill>
              <a:schemeClr val="accent1"/>
            </a:solidFill>
            <a:ln>
              <a:noFill/>
            </a:ln>
            <a:effectLst/>
          </c:spPr>
          <c:cat>
            <c:strRef>
              <c:f>'Pivot table&amp;chart'!$A$51:$A$82</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'Pivot table&amp;chart'!$B$51:$B$82</c:f>
              <c:numCache>
                <c:formatCode>General</c:formatCode>
                <c:ptCount val="31"/>
                <c:pt idx="0">
                  <c:v>541.70000000000005</c:v>
                </c:pt>
                <c:pt idx="1">
                  <c:v>322.58999999999997</c:v>
                </c:pt>
                <c:pt idx="2">
                  <c:v>295.46000000000004</c:v>
                </c:pt>
                <c:pt idx="3">
                  <c:v>528.76</c:v>
                </c:pt>
                <c:pt idx="4">
                  <c:v>583.19000000000005</c:v>
                </c:pt>
                <c:pt idx="5">
                  <c:v>950.41000000000008</c:v>
                </c:pt>
                <c:pt idx="6">
                  <c:v>975.79000000000008</c:v>
                </c:pt>
                <c:pt idx="7">
                  <c:v>360.09000000000003</c:v>
                </c:pt>
                <c:pt idx="8">
                  <c:v>590.82000000000005</c:v>
                </c:pt>
                <c:pt idx="9">
                  <c:v>580.57000000000005</c:v>
                </c:pt>
                <c:pt idx="10">
                  <c:v>310.22000000000003</c:v>
                </c:pt>
                <c:pt idx="11">
                  <c:v>533.75</c:v>
                </c:pt>
                <c:pt idx="12">
                  <c:v>385.81000000000006</c:v>
                </c:pt>
                <c:pt idx="13">
                  <c:v>461.11</c:v>
                </c:pt>
                <c:pt idx="14">
                  <c:v>617.48</c:v>
                </c:pt>
                <c:pt idx="15">
                  <c:v>493.24</c:v>
                </c:pt>
                <c:pt idx="16">
                  <c:v>319.67999999999995</c:v>
                </c:pt>
                <c:pt idx="17">
                  <c:v>301.24</c:v>
                </c:pt>
                <c:pt idx="18">
                  <c:v>418.02000000000004</c:v>
                </c:pt>
                <c:pt idx="19">
                  <c:v>363.43</c:v>
                </c:pt>
                <c:pt idx="20">
                  <c:v>625.96</c:v>
                </c:pt>
                <c:pt idx="21">
                  <c:v>495.25</c:v>
                </c:pt>
                <c:pt idx="22">
                  <c:v>271</c:v>
                </c:pt>
                <c:pt idx="23">
                  <c:v>549.28</c:v>
                </c:pt>
                <c:pt idx="24">
                  <c:v>381.39</c:v>
                </c:pt>
                <c:pt idx="25">
                  <c:v>292.52</c:v>
                </c:pt>
                <c:pt idx="26">
                  <c:v>565.33000000000004</c:v>
                </c:pt>
                <c:pt idx="27">
                  <c:v>1051.42</c:v>
                </c:pt>
                <c:pt idx="28">
                  <c:v>571.35</c:v>
                </c:pt>
                <c:pt idx="29">
                  <c:v>433.1</c:v>
                </c:pt>
                <c:pt idx="30">
                  <c:v>166.95999999999998</c:v>
                </c:pt>
              </c:numCache>
            </c:numRef>
          </c:val>
          <c:extLst>
            <c:ext xmlns:c16="http://schemas.microsoft.com/office/drawing/2014/chart" uri="{C3380CC4-5D6E-409C-BE32-E72D297353CC}">
              <c16:uniqueId val="{00000000-9B63-4FC0-ABEE-B6EF0A5DC88F}"/>
            </c:ext>
          </c:extLst>
        </c:ser>
        <c:dLbls>
          <c:showLegendKey val="0"/>
          <c:showVal val="0"/>
          <c:showCatName val="0"/>
          <c:showSerName val="0"/>
          <c:showPercent val="0"/>
          <c:showBubbleSize val="0"/>
        </c:dLbls>
        <c:axId val="527608384"/>
        <c:axId val="527613784"/>
      </c:areaChart>
      <c:catAx>
        <c:axId val="5276083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613784"/>
        <c:crosses val="autoZero"/>
        <c:auto val="1"/>
        <c:lblAlgn val="ctr"/>
        <c:lblOffset val="100"/>
        <c:noMultiLvlLbl val="0"/>
      </c:catAx>
      <c:valAx>
        <c:axId val="527613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6083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[Food sale data Analysed.xlsb.xlsx]Pivot table&amp;chart!PivotTable4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Prodct</a:t>
            </a:r>
            <a:r>
              <a:rPr lang="en-US" b="1" baseline="0">
                <a:solidFill>
                  <a:schemeClr val="bg1"/>
                </a:solidFill>
              </a:rPr>
              <a:t> sales per city</a:t>
            </a:r>
            <a:endParaRPr lang="en-US" b="1">
              <a:solidFill>
                <a:schemeClr val="bg1"/>
              </a:solidFill>
            </a:endParaRP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table&amp;chart'!$I$21:$I$22</c:f>
              <c:strCache>
                <c:ptCount val="1"/>
                <c:pt idx="0">
                  <c:v>Boston</c:v>
                </c:pt>
              </c:strCache>
            </c:strRef>
          </c:tx>
          <c:spPr>
            <a:solidFill>
              <a:schemeClr val="accent1"/>
            </a:solidFill>
            <a:ln>
              <a:noFill/>
            </a:ln>
            <a:effectLst/>
          </c:spPr>
          <c:invertIfNegative val="0"/>
          <c:cat>
            <c:strRef>
              <c:f>'Pivot table&amp;chart'!$H$23:$H$32</c:f>
              <c:strCache>
                <c:ptCount val="9"/>
                <c:pt idx="0">
                  <c:v>Oatmeal Raisin</c:v>
                </c:pt>
                <c:pt idx="1">
                  <c:v>Arrowroot</c:v>
                </c:pt>
                <c:pt idx="2">
                  <c:v>Chocolate Chip</c:v>
                </c:pt>
                <c:pt idx="3">
                  <c:v>Carrot</c:v>
                </c:pt>
                <c:pt idx="4">
                  <c:v>Whole Wheat</c:v>
                </c:pt>
                <c:pt idx="5">
                  <c:v>Pretzels</c:v>
                </c:pt>
                <c:pt idx="6">
                  <c:v>Bran</c:v>
                </c:pt>
                <c:pt idx="7">
                  <c:v>Potato Chips</c:v>
                </c:pt>
                <c:pt idx="8">
                  <c:v>Banana</c:v>
                </c:pt>
              </c:strCache>
            </c:strRef>
          </c:cat>
          <c:val>
            <c:numRef>
              <c:f>'Pivot table&amp;chart'!$I$23:$I$32</c:f>
              <c:numCache>
                <c:formatCode>General</c:formatCode>
                <c:ptCount val="9"/>
                <c:pt idx="0">
                  <c:v>1408.64</c:v>
                </c:pt>
                <c:pt idx="1">
                  <c:v>1212.0800000000002</c:v>
                </c:pt>
                <c:pt idx="2">
                  <c:v>983.62000000000012</c:v>
                </c:pt>
                <c:pt idx="3">
                  <c:v>861.99</c:v>
                </c:pt>
                <c:pt idx="4">
                  <c:v>568.87</c:v>
                </c:pt>
                <c:pt idx="5">
                  <c:v>500.85</c:v>
                </c:pt>
                <c:pt idx="6">
                  <c:v>256.19</c:v>
                </c:pt>
                <c:pt idx="7">
                  <c:v>119.28</c:v>
                </c:pt>
                <c:pt idx="8">
                  <c:v>111.22999999999999</c:v>
                </c:pt>
              </c:numCache>
            </c:numRef>
          </c:val>
          <c:extLst>
            <c:ext xmlns:c16="http://schemas.microsoft.com/office/drawing/2014/chart" uri="{C3380CC4-5D6E-409C-BE32-E72D297353CC}">
              <c16:uniqueId val="{00000000-8955-4280-9EE2-48DF1BF84D9D}"/>
            </c:ext>
          </c:extLst>
        </c:ser>
        <c:ser>
          <c:idx val="1"/>
          <c:order val="1"/>
          <c:tx>
            <c:strRef>
              <c:f>'Pivot table&amp;chart'!$J$21:$J$22</c:f>
              <c:strCache>
                <c:ptCount val="1"/>
                <c:pt idx="0">
                  <c:v>Los Angeles</c:v>
                </c:pt>
              </c:strCache>
            </c:strRef>
          </c:tx>
          <c:spPr>
            <a:solidFill>
              <a:schemeClr val="accent2"/>
            </a:solidFill>
            <a:ln>
              <a:noFill/>
            </a:ln>
            <a:effectLst/>
          </c:spPr>
          <c:invertIfNegative val="0"/>
          <c:cat>
            <c:strRef>
              <c:f>'Pivot table&amp;chart'!$H$23:$H$32</c:f>
              <c:strCache>
                <c:ptCount val="9"/>
                <c:pt idx="0">
                  <c:v>Oatmeal Raisin</c:v>
                </c:pt>
                <c:pt idx="1">
                  <c:v>Arrowroot</c:v>
                </c:pt>
                <c:pt idx="2">
                  <c:v>Chocolate Chip</c:v>
                </c:pt>
                <c:pt idx="3">
                  <c:v>Carrot</c:v>
                </c:pt>
                <c:pt idx="4">
                  <c:v>Whole Wheat</c:v>
                </c:pt>
                <c:pt idx="5">
                  <c:v>Pretzels</c:v>
                </c:pt>
                <c:pt idx="6">
                  <c:v>Bran</c:v>
                </c:pt>
                <c:pt idx="7">
                  <c:v>Potato Chips</c:v>
                </c:pt>
                <c:pt idx="8">
                  <c:v>Banana</c:v>
                </c:pt>
              </c:strCache>
            </c:strRef>
          </c:cat>
          <c:val>
            <c:numRef>
              <c:f>'Pivot table&amp;chart'!$J$23:$J$32</c:f>
              <c:numCache>
                <c:formatCode>General</c:formatCode>
                <c:ptCount val="9"/>
                <c:pt idx="0">
                  <c:v>1164.3999999999999</c:v>
                </c:pt>
                <c:pt idx="1">
                  <c:v>403.3</c:v>
                </c:pt>
                <c:pt idx="2">
                  <c:v>805.97</c:v>
                </c:pt>
                <c:pt idx="3">
                  <c:v>835.44</c:v>
                </c:pt>
                <c:pt idx="4">
                  <c:v>73.290000000000006</c:v>
                </c:pt>
                <c:pt idx="6">
                  <c:v>574.09</c:v>
                </c:pt>
                <c:pt idx="7">
                  <c:v>55.44</c:v>
                </c:pt>
              </c:numCache>
            </c:numRef>
          </c:val>
          <c:extLst>
            <c:ext xmlns:c16="http://schemas.microsoft.com/office/drawing/2014/chart" uri="{C3380CC4-5D6E-409C-BE32-E72D297353CC}">
              <c16:uniqueId val="{00000001-8955-4280-9EE2-48DF1BF84D9D}"/>
            </c:ext>
          </c:extLst>
        </c:ser>
        <c:ser>
          <c:idx val="2"/>
          <c:order val="2"/>
          <c:tx>
            <c:strRef>
              <c:f>'Pivot table&amp;chart'!$K$21:$K$22</c:f>
              <c:strCache>
                <c:ptCount val="1"/>
                <c:pt idx="0">
                  <c:v>New York</c:v>
                </c:pt>
              </c:strCache>
            </c:strRef>
          </c:tx>
          <c:spPr>
            <a:solidFill>
              <a:schemeClr val="accent3"/>
            </a:solidFill>
            <a:ln>
              <a:noFill/>
            </a:ln>
            <a:effectLst/>
          </c:spPr>
          <c:invertIfNegative val="0"/>
          <c:cat>
            <c:strRef>
              <c:f>'Pivot table&amp;chart'!$H$23:$H$32</c:f>
              <c:strCache>
                <c:ptCount val="9"/>
                <c:pt idx="0">
                  <c:v>Oatmeal Raisin</c:v>
                </c:pt>
                <c:pt idx="1">
                  <c:v>Arrowroot</c:v>
                </c:pt>
                <c:pt idx="2">
                  <c:v>Chocolate Chip</c:v>
                </c:pt>
                <c:pt idx="3">
                  <c:v>Carrot</c:v>
                </c:pt>
                <c:pt idx="4">
                  <c:v>Whole Wheat</c:v>
                </c:pt>
                <c:pt idx="5">
                  <c:v>Pretzels</c:v>
                </c:pt>
                <c:pt idx="6">
                  <c:v>Bran</c:v>
                </c:pt>
                <c:pt idx="7">
                  <c:v>Potato Chips</c:v>
                </c:pt>
                <c:pt idx="8">
                  <c:v>Banana</c:v>
                </c:pt>
              </c:strCache>
            </c:strRef>
          </c:cat>
          <c:val>
            <c:numRef>
              <c:f>'Pivot table&amp;chart'!$K$23:$K$32</c:f>
              <c:numCache>
                <c:formatCode>General</c:formatCode>
                <c:ptCount val="9"/>
                <c:pt idx="0">
                  <c:v>783.84</c:v>
                </c:pt>
                <c:pt idx="1">
                  <c:v>780.43999999999994</c:v>
                </c:pt>
                <c:pt idx="2">
                  <c:v>181.39</c:v>
                </c:pt>
                <c:pt idx="3">
                  <c:v>720.39</c:v>
                </c:pt>
                <c:pt idx="4">
                  <c:v>195.44</c:v>
                </c:pt>
                <c:pt idx="6">
                  <c:v>572.22</c:v>
                </c:pt>
                <c:pt idx="7">
                  <c:v>151.19999999999999</c:v>
                </c:pt>
              </c:numCache>
            </c:numRef>
          </c:val>
          <c:extLst>
            <c:ext xmlns:c16="http://schemas.microsoft.com/office/drawing/2014/chart" uri="{C3380CC4-5D6E-409C-BE32-E72D297353CC}">
              <c16:uniqueId val="{00000002-8955-4280-9EE2-48DF1BF84D9D}"/>
            </c:ext>
          </c:extLst>
        </c:ser>
        <c:ser>
          <c:idx val="3"/>
          <c:order val="3"/>
          <c:tx>
            <c:strRef>
              <c:f>'Pivot table&amp;chart'!$L$21:$L$22</c:f>
              <c:strCache>
                <c:ptCount val="1"/>
                <c:pt idx="0">
                  <c:v>San Diego</c:v>
                </c:pt>
              </c:strCache>
            </c:strRef>
          </c:tx>
          <c:spPr>
            <a:solidFill>
              <a:schemeClr val="accent4"/>
            </a:solidFill>
            <a:ln>
              <a:noFill/>
            </a:ln>
            <a:effectLst/>
          </c:spPr>
          <c:invertIfNegative val="0"/>
          <c:cat>
            <c:strRef>
              <c:f>'Pivot table&amp;chart'!$H$23:$H$32</c:f>
              <c:strCache>
                <c:ptCount val="9"/>
                <c:pt idx="0">
                  <c:v>Oatmeal Raisin</c:v>
                </c:pt>
                <c:pt idx="1">
                  <c:v>Arrowroot</c:v>
                </c:pt>
                <c:pt idx="2">
                  <c:v>Chocolate Chip</c:v>
                </c:pt>
                <c:pt idx="3">
                  <c:v>Carrot</c:v>
                </c:pt>
                <c:pt idx="4">
                  <c:v>Whole Wheat</c:v>
                </c:pt>
                <c:pt idx="5">
                  <c:v>Pretzels</c:v>
                </c:pt>
                <c:pt idx="6">
                  <c:v>Bran</c:v>
                </c:pt>
                <c:pt idx="7">
                  <c:v>Potato Chips</c:v>
                </c:pt>
                <c:pt idx="8">
                  <c:v>Banana</c:v>
                </c:pt>
              </c:strCache>
            </c:strRef>
          </c:cat>
          <c:val>
            <c:numRef>
              <c:f>'Pivot table&amp;chart'!$L$23:$L$32</c:f>
              <c:numCache>
                <c:formatCode>General</c:formatCode>
                <c:ptCount val="9"/>
                <c:pt idx="0">
                  <c:v>315.24</c:v>
                </c:pt>
                <c:pt idx="1">
                  <c:v>274.68</c:v>
                </c:pt>
                <c:pt idx="2">
                  <c:v>503.03000000000003</c:v>
                </c:pt>
                <c:pt idx="3">
                  <c:v>646.05000000000007</c:v>
                </c:pt>
                <c:pt idx="6">
                  <c:v>209.44</c:v>
                </c:pt>
                <c:pt idx="7">
                  <c:v>68.88</c:v>
                </c:pt>
              </c:numCache>
            </c:numRef>
          </c:val>
          <c:extLst>
            <c:ext xmlns:c16="http://schemas.microsoft.com/office/drawing/2014/chart" uri="{C3380CC4-5D6E-409C-BE32-E72D297353CC}">
              <c16:uniqueId val="{00000003-8955-4280-9EE2-48DF1BF84D9D}"/>
            </c:ext>
          </c:extLst>
        </c:ser>
        <c:dLbls>
          <c:dLblPos val="outEnd"/>
          <c:showLegendKey val="0"/>
          <c:showVal val="0"/>
          <c:showCatName val="0"/>
          <c:showSerName val="0"/>
          <c:showPercent val="0"/>
          <c:showBubbleSize val="0"/>
        </c:dLbls>
        <c:gapWidth val="75"/>
        <c:overlap val="-25"/>
        <c:axId val="641433600"/>
        <c:axId val="641436120"/>
      </c:barChart>
      <c:catAx>
        <c:axId val="641433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36120"/>
        <c:crosses val="autoZero"/>
        <c:auto val="1"/>
        <c:lblAlgn val="ctr"/>
        <c:lblOffset val="100"/>
        <c:noMultiLvlLbl val="0"/>
      </c:catAx>
      <c:valAx>
        <c:axId val="641436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33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 data Analysed.xlsb.xlsx]Pivot table&amp;chart!PivotTable1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table&amp;chart'!$B$13:$B$14</c:f>
              <c:strCache>
                <c:ptCount val="1"/>
                <c:pt idx="0">
                  <c:v>Boston</c:v>
                </c:pt>
              </c:strCache>
            </c:strRef>
          </c:tx>
          <c:spPr>
            <a:solidFill>
              <a:schemeClr val="accent1"/>
            </a:solidFill>
            <a:ln>
              <a:noFill/>
            </a:ln>
            <a:effectLst/>
          </c:spPr>
          <c:invertIfNegative val="0"/>
          <c:cat>
            <c:strRef>
              <c:f>'Pivot table&amp;chart'!$A$15:$A$19</c:f>
              <c:strCache>
                <c:ptCount val="4"/>
                <c:pt idx="0">
                  <c:v>Cookies</c:v>
                </c:pt>
                <c:pt idx="1">
                  <c:v>Bars</c:v>
                </c:pt>
                <c:pt idx="2">
                  <c:v>Snacks</c:v>
                </c:pt>
                <c:pt idx="3">
                  <c:v>Crackers</c:v>
                </c:pt>
              </c:strCache>
            </c:strRef>
          </c:cat>
          <c:val>
            <c:numRef>
              <c:f>'Pivot table&amp;chart'!$B$15:$B$19</c:f>
              <c:numCache>
                <c:formatCode>_("$"* #,##0.00_);_("$"* \(#,##0.00\);_("$"* "-"??_);_(@_)</c:formatCode>
                <c:ptCount val="4"/>
                <c:pt idx="0">
                  <c:v>3604.3400000000011</c:v>
                </c:pt>
                <c:pt idx="1">
                  <c:v>1229.4099999999999</c:v>
                </c:pt>
                <c:pt idx="2">
                  <c:v>620.13000000000011</c:v>
                </c:pt>
                <c:pt idx="3">
                  <c:v>568.87</c:v>
                </c:pt>
              </c:numCache>
            </c:numRef>
          </c:val>
          <c:extLst>
            <c:ext xmlns:c16="http://schemas.microsoft.com/office/drawing/2014/chart" uri="{C3380CC4-5D6E-409C-BE32-E72D297353CC}">
              <c16:uniqueId val="{00000000-149F-43E4-BC62-174247F172C5}"/>
            </c:ext>
          </c:extLst>
        </c:ser>
        <c:ser>
          <c:idx val="1"/>
          <c:order val="1"/>
          <c:tx>
            <c:strRef>
              <c:f>'Pivot table&amp;chart'!$C$13:$C$14</c:f>
              <c:strCache>
                <c:ptCount val="1"/>
                <c:pt idx="0">
                  <c:v>Los Angeles</c:v>
                </c:pt>
              </c:strCache>
            </c:strRef>
          </c:tx>
          <c:spPr>
            <a:solidFill>
              <a:schemeClr val="accent2"/>
            </a:solidFill>
            <a:ln>
              <a:noFill/>
            </a:ln>
            <a:effectLst/>
          </c:spPr>
          <c:invertIfNegative val="0"/>
          <c:cat>
            <c:strRef>
              <c:f>'Pivot table&amp;chart'!$A$15:$A$19</c:f>
              <c:strCache>
                <c:ptCount val="4"/>
                <c:pt idx="0">
                  <c:v>Cookies</c:v>
                </c:pt>
                <c:pt idx="1">
                  <c:v>Bars</c:v>
                </c:pt>
                <c:pt idx="2">
                  <c:v>Snacks</c:v>
                </c:pt>
                <c:pt idx="3">
                  <c:v>Crackers</c:v>
                </c:pt>
              </c:strCache>
            </c:strRef>
          </c:cat>
          <c:val>
            <c:numRef>
              <c:f>'Pivot table&amp;chart'!$C$15:$C$19</c:f>
              <c:numCache>
                <c:formatCode>_("$"* #,##0.00_);_("$"* \(#,##0.00\);_("$"* "-"??_);_(@_)</c:formatCode>
                <c:ptCount val="4"/>
                <c:pt idx="0">
                  <c:v>2373.6699999999996</c:v>
                </c:pt>
                <c:pt idx="1">
                  <c:v>1409.53</c:v>
                </c:pt>
                <c:pt idx="2">
                  <c:v>55.44</c:v>
                </c:pt>
                <c:pt idx="3">
                  <c:v>73.290000000000006</c:v>
                </c:pt>
              </c:numCache>
            </c:numRef>
          </c:val>
          <c:extLst>
            <c:ext xmlns:c16="http://schemas.microsoft.com/office/drawing/2014/chart" uri="{C3380CC4-5D6E-409C-BE32-E72D297353CC}">
              <c16:uniqueId val="{00000001-149F-43E4-BC62-174247F172C5}"/>
            </c:ext>
          </c:extLst>
        </c:ser>
        <c:ser>
          <c:idx val="2"/>
          <c:order val="2"/>
          <c:tx>
            <c:strRef>
              <c:f>'Pivot table&amp;chart'!$D$13:$D$14</c:f>
              <c:strCache>
                <c:ptCount val="1"/>
                <c:pt idx="0">
                  <c:v>New York</c:v>
                </c:pt>
              </c:strCache>
            </c:strRef>
          </c:tx>
          <c:spPr>
            <a:solidFill>
              <a:schemeClr val="accent3"/>
            </a:solidFill>
            <a:ln>
              <a:noFill/>
            </a:ln>
            <a:effectLst/>
          </c:spPr>
          <c:invertIfNegative val="0"/>
          <c:cat>
            <c:strRef>
              <c:f>'Pivot table&amp;chart'!$A$15:$A$19</c:f>
              <c:strCache>
                <c:ptCount val="4"/>
                <c:pt idx="0">
                  <c:v>Cookies</c:v>
                </c:pt>
                <c:pt idx="1">
                  <c:v>Bars</c:v>
                </c:pt>
                <c:pt idx="2">
                  <c:v>Snacks</c:v>
                </c:pt>
                <c:pt idx="3">
                  <c:v>Crackers</c:v>
                </c:pt>
              </c:strCache>
            </c:strRef>
          </c:cat>
          <c:val>
            <c:numRef>
              <c:f>'Pivot table&amp;chart'!$D$15:$D$19</c:f>
              <c:numCache>
                <c:formatCode>_("$"* #,##0.00_);_("$"* \(#,##0.00\);_("$"* "-"??_);_(@_)</c:formatCode>
                <c:ptCount val="4"/>
                <c:pt idx="0">
                  <c:v>1745.6699999999998</c:v>
                </c:pt>
                <c:pt idx="1">
                  <c:v>1292.6100000000001</c:v>
                </c:pt>
                <c:pt idx="2">
                  <c:v>151.19999999999999</c:v>
                </c:pt>
                <c:pt idx="3">
                  <c:v>195.44</c:v>
                </c:pt>
              </c:numCache>
            </c:numRef>
          </c:val>
          <c:extLst>
            <c:ext xmlns:c16="http://schemas.microsoft.com/office/drawing/2014/chart" uri="{C3380CC4-5D6E-409C-BE32-E72D297353CC}">
              <c16:uniqueId val="{00000002-149F-43E4-BC62-174247F172C5}"/>
            </c:ext>
          </c:extLst>
        </c:ser>
        <c:ser>
          <c:idx val="3"/>
          <c:order val="3"/>
          <c:tx>
            <c:strRef>
              <c:f>'Pivot table&amp;chart'!$E$13:$E$14</c:f>
              <c:strCache>
                <c:ptCount val="1"/>
                <c:pt idx="0">
                  <c:v>San Diego</c:v>
                </c:pt>
              </c:strCache>
            </c:strRef>
          </c:tx>
          <c:spPr>
            <a:solidFill>
              <a:schemeClr val="accent4"/>
            </a:solidFill>
            <a:ln>
              <a:noFill/>
            </a:ln>
            <a:effectLst/>
          </c:spPr>
          <c:invertIfNegative val="0"/>
          <c:cat>
            <c:strRef>
              <c:f>'Pivot table&amp;chart'!$A$15:$A$19</c:f>
              <c:strCache>
                <c:ptCount val="4"/>
                <c:pt idx="0">
                  <c:v>Cookies</c:v>
                </c:pt>
                <c:pt idx="1">
                  <c:v>Bars</c:v>
                </c:pt>
                <c:pt idx="2">
                  <c:v>Snacks</c:v>
                </c:pt>
                <c:pt idx="3">
                  <c:v>Crackers</c:v>
                </c:pt>
              </c:strCache>
            </c:strRef>
          </c:cat>
          <c:val>
            <c:numRef>
              <c:f>'Pivot table&amp;chart'!$E$15:$E$19</c:f>
              <c:numCache>
                <c:formatCode>_("$"* #,##0.00_);_("$"* \(#,##0.00\);_("$"* "-"??_);_(@_)</c:formatCode>
                <c:ptCount val="4"/>
                <c:pt idx="0">
                  <c:v>1092.95</c:v>
                </c:pt>
                <c:pt idx="1">
                  <c:v>855.4899999999999</c:v>
                </c:pt>
                <c:pt idx="2">
                  <c:v>68.88</c:v>
                </c:pt>
              </c:numCache>
            </c:numRef>
          </c:val>
          <c:extLst>
            <c:ext xmlns:c16="http://schemas.microsoft.com/office/drawing/2014/chart" uri="{C3380CC4-5D6E-409C-BE32-E72D297353CC}">
              <c16:uniqueId val="{00000003-149F-43E4-BC62-174247F172C5}"/>
            </c:ext>
          </c:extLst>
        </c:ser>
        <c:dLbls>
          <c:showLegendKey val="0"/>
          <c:showVal val="0"/>
          <c:showCatName val="0"/>
          <c:showSerName val="0"/>
          <c:showPercent val="0"/>
          <c:showBubbleSize val="0"/>
        </c:dLbls>
        <c:gapWidth val="219"/>
        <c:overlap val="-27"/>
        <c:axId val="667964008"/>
        <c:axId val="667959688"/>
      </c:barChart>
      <c:catAx>
        <c:axId val="667964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959688"/>
        <c:crosses val="autoZero"/>
        <c:auto val="1"/>
        <c:lblAlgn val="ctr"/>
        <c:lblOffset val="100"/>
        <c:noMultiLvlLbl val="0"/>
      </c:catAx>
      <c:valAx>
        <c:axId val="66795968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964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 data Analysed.xlsb.xlsx]Pivot table&amp;chart!PivotTable3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table&amp;chart'!$J$2</c:f>
              <c:strCache>
                <c:ptCount val="1"/>
                <c:pt idx="0">
                  <c:v>Sum of Qty</c:v>
                </c:pt>
              </c:strCache>
            </c:strRef>
          </c:tx>
          <c:spPr>
            <a:solidFill>
              <a:schemeClr val="accent1"/>
            </a:solidFill>
            <a:ln>
              <a:noFill/>
            </a:ln>
            <a:effectLst/>
          </c:spPr>
          <c:invertIfNegative val="0"/>
          <c:cat>
            <c:multiLvlStrRef>
              <c:f>'Pivot table&amp;chart'!$H$3:$I$16</c:f>
              <c:multiLvlStrCache>
                <c:ptCount val="9"/>
                <c:lvl>
                  <c:pt idx="0">
                    <c:v>Arrowroot</c:v>
                  </c:pt>
                  <c:pt idx="1">
                    <c:v>Chocolate Chip</c:v>
                  </c:pt>
                  <c:pt idx="2">
                    <c:v>Oatmeal Raisin</c:v>
                  </c:pt>
                  <c:pt idx="3">
                    <c:v>Banana</c:v>
                  </c:pt>
                  <c:pt idx="4">
                    <c:v>Bran</c:v>
                  </c:pt>
                  <c:pt idx="5">
                    <c:v>Carrot</c:v>
                  </c:pt>
                  <c:pt idx="6">
                    <c:v>Potato Chips</c:v>
                  </c:pt>
                  <c:pt idx="7">
                    <c:v>Pretzels</c:v>
                  </c:pt>
                  <c:pt idx="8">
                    <c:v>Whole Wheat</c:v>
                  </c:pt>
                </c:lvl>
                <c:lvl>
                  <c:pt idx="0">
                    <c:v>Cookies</c:v>
                  </c:pt>
                  <c:pt idx="3">
                    <c:v>Bars</c:v>
                  </c:pt>
                  <c:pt idx="6">
                    <c:v>Snacks</c:v>
                  </c:pt>
                  <c:pt idx="8">
                    <c:v>Crackers</c:v>
                  </c:pt>
                </c:lvl>
              </c:multiLvlStrCache>
            </c:multiLvlStrRef>
          </c:cat>
          <c:val>
            <c:numRef>
              <c:f>'Pivot table&amp;chart'!$J$3:$J$16</c:f>
              <c:numCache>
                <c:formatCode>General</c:formatCode>
                <c:ptCount val="9"/>
                <c:pt idx="0">
                  <c:v>1225</c:v>
                </c:pt>
                <c:pt idx="1">
                  <c:v>1323</c:v>
                </c:pt>
                <c:pt idx="2">
                  <c:v>1293</c:v>
                </c:pt>
                <c:pt idx="3">
                  <c:v>49</c:v>
                </c:pt>
                <c:pt idx="4">
                  <c:v>862</c:v>
                </c:pt>
                <c:pt idx="5">
                  <c:v>1731</c:v>
                </c:pt>
                <c:pt idx="6">
                  <c:v>235</c:v>
                </c:pt>
                <c:pt idx="7">
                  <c:v>159</c:v>
                </c:pt>
                <c:pt idx="8">
                  <c:v>240</c:v>
                </c:pt>
              </c:numCache>
            </c:numRef>
          </c:val>
          <c:extLst>
            <c:ext xmlns:c16="http://schemas.microsoft.com/office/drawing/2014/chart" uri="{C3380CC4-5D6E-409C-BE32-E72D297353CC}">
              <c16:uniqueId val="{00000000-1901-4749-AACA-C89EA37E888E}"/>
            </c:ext>
          </c:extLst>
        </c:ser>
        <c:dLbls>
          <c:showLegendKey val="0"/>
          <c:showVal val="0"/>
          <c:showCatName val="0"/>
          <c:showSerName val="0"/>
          <c:showPercent val="0"/>
          <c:showBubbleSize val="0"/>
        </c:dLbls>
        <c:gapWidth val="219"/>
        <c:axId val="667968328"/>
        <c:axId val="667969048"/>
      </c:barChart>
      <c:lineChart>
        <c:grouping val="stacked"/>
        <c:varyColors val="0"/>
        <c:ser>
          <c:idx val="1"/>
          <c:order val="1"/>
          <c:tx>
            <c:strRef>
              <c:f>'Pivot table&amp;chart'!$K$2</c:f>
              <c:strCache>
                <c:ptCount val="1"/>
                <c:pt idx="0">
                  <c:v>Sum of TotalPrice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 table&amp;chart'!$H$3:$I$16</c:f>
              <c:multiLvlStrCache>
                <c:ptCount val="9"/>
                <c:lvl>
                  <c:pt idx="0">
                    <c:v>Arrowroot</c:v>
                  </c:pt>
                  <c:pt idx="1">
                    <c:v>Chocolate Chip</c:v>
                  </c:pt>
                  <c:pt idx="2">
                    <c:v>Oatmeal Raisin</c:v>
                  </c:pt>
                  <c:pt idx="3">
                    <c:v>Banana</c:v>
                  </c:pt>
                  <c:pt idx="4">
                    <c:v>Bran</c:v>
                  </c:pt>
                  <c:pt idx="5">
                    <c:v>Carrot</c:v>
                  </c:pt>
                  <c:pt idx="6">
                    <c:v>Potato Chips</c:v>
                  </c:pt>
                  <c:pt idx="7">
                    <c:v>Pretzels</c:v>
                  </c:pt>
                  <c:pt idx="8">
                    <c:v>Whole Wheat</c:v>
                  </c:pt>
                </c:lvl>
                <c:lvl>
                  <c:pt idx="0">
                    <c:v>Cookies</c:v>
                  </c:pt>
                  <c:pt idx="3">
                    <c:v>Bars</c:v>
                  </c:pt>
                  <c:pt idx="6">
                    <c:v>Snacks</c:v>
                  </c:pt>
                  <c:pt idx="8">
                    <c:v>Crackers</c:v>
                  </c:pt>
                </c:lvl>
              </c:multiLvlStrCache>
            </c:multiLvlStrRef>
          </c:cat>
          <c:val>
            <c:numRef>
              <c:f>'Pivot table&amp;chart'!$K$3:$K$16</c:f>
              <c:numCache>
                <c:formatCode>General</c:formatCode>
                <c:ptCount val="9"/>
                <c:pt idx="0">
                  <c:v>2670.5000000000005</c:v>
                </c:pt>
                <c:pt idx="1">
                  <c:v>2474.0099999999998</c:v>
                </c:pt>
                <c:pt idx="2">
                  <c:v>3672.12</c:v>
                </c:pt>
                <c:pt idx="3">
                  <c:v>111.22999999999999</c:v>
                </c:pt>
                <c:pt idx="4">
                  <c:v>1611.9399999999998</c:v>
                </c:pt>
                <c:pt idx="5">
                  <c:v>3063.8700000000003</c:v>
                </c:pt>
                <c:pt idx="6">
                  <c:v>394.8</c:v>
                </c:pt>
                <c:pt idx="7">
                  <c:v>500.85</c:v>
                </c:pt>
                <c:pt idx="8">
                  <c:v>837.59999999999991</c:v>
                </c:pt>
              </c:numCache>
            </c:numRef>
          </c:val>
          <c:smooth val="0"/>
          <c:extLst>
            <c:ext xmlns:c16="http://schemas.microsoft.com/office/drawing/2014/chart" uri="{C3380CC4-5D6E-409C-BE32-E72D297353CC}">
              <c16:uniqueId val="{00000001-1901-4749-AACA-C89EA37E888E}"/>
            </c:ext>
          </c:extLst>
        </c:ser>
        <c:dLbls>
          <c:showLegendKey val="0"/>
          <c:showVal val="0"/>
          <c:showCatName val="0"/>
          <c:showSerName val="0"/>
          <c:showPercent val="0"/>
          <c:showBubbleSize val="0"/>
        </c:dLbls>
        <c:marker val="1"/>
        <c:smooth val="0"/>
        <c:axId val="667990288"/>
        <c:axId val="667985608"/>
      </c:lineChart>
      <c:catAx>
        <c:axId val="667968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969048"/>
        <c:crosses val="autoZero"/>
        <c:auto val="1"/>
        <c:lblAlgn val="ctr"/>
        <c:lblOffset val="100"/>
        <c:noMultiLvlLbl val="0"/>
      </c:catAx>
      <c:valAx>
        <c:axId val="667969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968328"/>
        <c:crosses val="autoZero"/>
        <c:crossBetween val="between"/>
      </c:valAx>
      <c:valAx>
        <c:axId val="66798560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990288"/>
        <c:crosses val="max"/>
        <c:crossBetween val="between"/>
      </c:valAx>
      <c:catAx>
        <c:axId val="667990288"/>
        <c:scaling>
          <c:orientation val="minMax"/>
        </c:scaling>
        <c:delete val="1"/>
        <c:axPos val="b"/>
        <c:numFmt formatCode="General" sourceLinked="1"/>
        <c:majorTickMark val="out"/>
        <c:minorTickMark val="none"/>
        <c:tickLblPos val="nextTo"/>
        <c:crossAx val="66798560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566736</xdr:colOff>
      <xdr:row>7</xdr:row>
      <xdr:rowOff>52728</xdr:rowOff>
    </xdr:from>
    <xdr:to>
      <xdr:col>12</xdr:col>
      <xdr:colOff>40481</xdr:colOff>
      <xdr:row>25</xdr:row>
      <xdr:rowOff>4763</xdr:rowOff>
    </xdr:to>
    <xdr:graphicFrame macro="">
      <xdr:nvGraphicFramePr>
        <xdr:cNvPr id="7" name="Chart 11">
          <a:extLst>
            <a:ext uri="{FF2B5EF4-FFF2-40B4-BE49-F238E27FC236}">
              <a16:creationId xmlns:a16="http://schemas.microsoft.com/office/drawing/2014/main" id="{4FA426BC-2BE1-4313-ADF8-1238CAEEE3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138113</xdr:colOff>
      <xdr:row>7</xdr:row>
      <xdr:rowOff>39381</xdr:rowOff>
    </xdr:from>
    <xdr:to>
      <xdr:col>20</xdr:col>
      <xdr:colOff>199073</xdr:colOff>
      <xdr:row>24</xdr:row>
      <xdr:rowOff>164306</xdr:rowOff>
    </xdr:to>
    <xdr:graphicFrame macro="">
      <xdr:nvGraphicFramePr>
        <xdr:cNvPr id="9" name="Chart 8">
          <a:extLst>
            <a:ext uri="{FF2B5EF4-FFF2-40B4-BE49-F238E27FC236}">
              <a16:creationId xmlns:a16="http://schemas.microsoft.com/office/drawing/2014/main" id="{89939B93-C827-48F6-A5F0-32FF68343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559593</xdr:colOff>
      <xdr:row>25</xdr:row>
      <xdr:rowOff>71437</xdr:rowOff>
    </xdr:from>
    <xdr:to>
      <xdr:col>20</xdr:col>
      <xdr:colOff>145257</xdr:colOff>
      <xdr:row>35</xdr:row>
      <xdr:rowOff>23813</xdr:rowOff>
    </xdr:to>
    <xdr:graphicFrame macro="">
      <xdr:nvGraphicFramePr>
        <xdr:cNvPr id="2" name="Chart 1">
          <a:extLst>
            <a:ext uri="{FF2B5EF4-FFF2-40B4-BE49-F238E27FC236}">
              <a16:creationId xmlns:a16="http://schemas.microsoft.com/office/drawing/2014/main" id="{85E1B11D-2D4D-458C-9AA3-89355B64FE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247650</xdr:colOff>
      <xdr:row>6</xdr:row>
      <xdr:rowOff>190500</xdr:rowOff>
    </xdr:from>
    <xdr:to>
      <xdr:col>26</xdr:col>
      <xdr:colOff>523875</xdr:colOff>
      <xdr:row>34</xdr:row>
      <xdr:rowOff>130969</xdr:rowOff>
    </xdr:to>
    <xdr:graphicFrame macro="">
      <xdr:nvGraphicFramePr>
        <xdr:cNvPr id="3" name="Chart 2">
          <a:extLst>
            <a:ext uri="{FF2B5EF4-FFF2-40B4-BE49-F238E27FC236}">
              <a16:creationId xmlns:a16="http://schemas.microsoft.com/office/drawing/2014/main" id="{16CB1BBC-0357-4BD6-95FF-203733FD59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442912</xdr:colOff>
      <xdr:row>7</xdr:row>
      <xdr:rowOff>71437</xdr:rowOff>
    </xdr:from>
    <xdr:to>
      <xdr:col>3</xdr:col>
      <xdr:colOff>528637</xdr:colOff>
      <xdr:row>12</xdr:row>
      <xdr:rowOff>47625</xdr:rowOff>
    </xdr:to>
    <mc:AlternateContent xmlns:mc="http://schemas.openxmlformats.org/markup-compatibility/2006">
      <mc:Choice xmlns:a14="http://schemas.microsoft.com/office/drawing/2010/main" Requires="a14">
        <xdr:graphicFrame macro="">
          <xdr:nvGraphicFramePr>
            <xdr:cNvPr id="4" name="Year">
              <a:extLst>
                <a:ext uri="{FF2B5EF4-FFF2-40B4-BE49-F238E27FC236}">
                  <a16:creationId xmlns:a16="http://schemas.microsoft.com/office/drawing/2014/main" id="{EE6AFE70-378B-C6E0-A449-A9248CE4182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442912" y="1750218"/>
              <a:ext cx="1835944" cy="988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431006</xdr:colOff>
      <xdr:row>12</xdr:row>
      <xdr:rowOff>76200</xdr:rowOff>
    </xdr:from>
    <xdr:to>
      <xdr:col>3</xdr:col>
      <xdr:colOff>516731</xdr:colOff>
      <xdr:row>17</xdr:row>
      <xdr:rowOff>35718</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0E5FE414-18CB-3668-E7ED-27AE3447695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31006" y="2767013"/>
              <a:ext cx="1835944"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395288</xdr:colOff>
      <xdr:row>25</xdr:row>
      <xdr:rowOff>59531</xdr:rowOff>
    </xdr:from>
    <xdr:to>
      <xdr:col>3</xdr:col>
      <xdr:colOff>481013</xdr:colOff>
      <xdr:row>34</xdr:row>
      <xdr:rowOff>142875</xdr:rowOff>
    </xdr:to>
    <mc:AlternateContent xmlns:mc="http://schemas.openxmlformats.org/markup-compatibility/2006">
      <mc:Choice xmlns:a14="http://schemas.microsoft.com/office/drawing/2010/main" Requires="a14">
        <xdr:graphicFrame macro="">
          <xdr:nvGraphicFramePr>
            <xdr:cNvPr id="6" name="City">
              <a:extLst>
                <a:ext uri="{FF2B5EF4-FFF2-40B4-BE49-F238E27FC236}">
                  <a16:creationId xmlns:a16="http://schemas.microsoft.com/office/drawing/2014/main" id="{0B97C389-59AF-8FE2-92C2-5F8B9A008966}"/>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395288" y="5381625"/>
              <a:ext cx="1835944"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414336</xdr:colOff>
      <xdr:row>17</xdr:row>
      <xdr:rowOff>71437</xdr:rowOff>
    </xdr:from>
    <xdr:to>
      <xdr:col>3</xdr:col>
      <xdr:colOff>500061</xdr:colOff>
      <xdr:row>25</xdr:row>
      <xdr:rowOff>1</xdr:rowOff>
    </xdr:to>
    <mc:AlternateContent xmlns:mc="http://schemas.openxmlformats.org/markup-compatibility/2006">
      <mc:Choice xmlns:a14="http://schemas.microsoft.com/office/drawing/2010/main" Requires="a14">
        <xdr:graphicFrame macro="">
          <xdr:nvGraphicFramePr>
            <xdr:cNvPr id="8" name="Category">
              <a:extLst>
                <a:ext uri="{FF2B5EF4-FFF2-40B4-BE49-F238E27FC236}">
                  <a16:creationId xmlns:a16="http://schemas.microsoft.com/office/drawing/2014/main" id="{D900C545-3906-E314-8AB9-4650FB84313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14336" y="3774281"/>
              <a:ext cx="1835944" cy="15478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499567</xdr:colOff>
      <xdr:row>0</xdr:row>
      <xdr:rowOff>154781</xdr:rowOff>
    </xdr:from>
    <xdr:to>
      <xdr:col>9</xdr:col>
      <xdr:colOff>74708</xdr:colOff>
      <xdr:row>5</xdr:row>
      <xdr:rowOff>83344</xdr:rowOff>
    </xdr:to>
    <xdr:sp macro="" textlink="">
      <xdr:nvSpPr>
        <xdr:cNvPr id="12" name="Rectangle 11">
          <a:extLst>
            <a:ext uri="{FF2B5EF4-FFF2-40B4-BE49-F238E27FC236}">
              <a16:creationId xmlns:a16="http://schemas.microsoft.com/office/drawing/2014/main" id="{282575D1-588A-C189-0A56-6661CB27A796}"/>
            </a:ext>
          </a:extLst>
        </xdr:cNvPr>
        <xdr:cNvSpPr/>
      </xdr:nvSpPr>
      <xdr:spPr>
        <a:xfrm>
          <a:off x="499567" y="154781"/>
          <a:ext cx="5563985" cy="940594"/>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tx2">
                  <a:lumMod val="40000"/>
                  <a:lumOff val="60000"/>
                </a:schemeClr>
              </a:solidFill>
            </a:rPr>
            <a:t>Sale Report Dashboard</a:t>
          </a:r>
        </a:p>
        <a:p>
          <a:pPr algn="ctr"/>
          <a:r>
            <a:rPr lang="en-US" sz="1200" b="1" i="1">
              <a:solidFill>
                <a:sysClr val="windowText" lastClr="000000"/>
              </a:solidFill>
            </a:rPr>
            <a:t>2022-2023</a:t>
          </a:r>
        </a:p>
      </xdr:txBody>
    </xdr:sp>
    <xdr:clientData/>
  </xdr:twoCellAnchor>
  <xdr:twoCellAnchor editAs="oneCell">
    <xdr:from>
      <xdr:col>9</xdr:col>
      <xdr:colOff>276224</xdr:colOff>
      <xdr:row>0</xdr:row>
      <xdr:rowOff>197643</xdr:rowOff>
    </xdr:from>
    <xdr:to>
      <xdr:col>26</xdr:col>
      <xdr:colOff>428625</xdr:colOff>
      <xdr:row>4</xdr:row>
      <xdr:rowOff>42862</xdr:rowOff>
    </xdr:to>
    <mc:AlternateContent xmlns:mc="http://schemas.openxmlformats.org/markup-compatibility/2006">
      <mc:Choice xmlns:a14="http://schemas.microsoft.com/office/drawing/2010/main" Requires="a14">
        <xdr:graphicFrame macro="">
          <xdr:nvGraphicFramePr>
            <xdr:cNvPr id="14" name="Product">
              <a:extLst>
                <a:ext uri="{FF2B5EF4-FFF2-40B4-BE49-F238E27FC236}">
                  <a16:creationId xmlns:a16="http://schemas.microsoft.com/office/drawing/2014/main" id="{F42D166B-29D7-76F7-A605-4AE8D7C83AE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6265068" y="197643"/>
              <a:ext cx="10070307" cy="6548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517282</xdr:colOff>
      <xdr:row>0</xdr:row>
      <xdr:rowOff>178595</xdr:rowOff>
    </xdr:from>
    <xdr:to>
      <xdr:col>2</xdr:col>
      <xdr:colOff>98182</xdr:colOff>
      <xdr:row>3</xdr:row>
      <xdr:rowOff>136963</xdr:rowOff>
    </xdr:to>
    <xdr:pic>
      <xdr:nvPicPr>
        <xdr:cNvPr id="16" name="Graphic 15" descr="For Sale with solid fill">
          <a:extLst>
            <a:ext uri="{FF2B5EF4-FFF2-40B4-BE49-F238E27FC236}">
              <a16:creationId xmlns:a16="http://schemas.microsoft.com/office/drawing/2014/main" id="{82AF4F57-AC73-D69D-1A15-C15504E285D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17282" y="178595"/>
          <a:ext cx="747713" cy="5655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21</xdr:row>
      <xdr:rowOff>133350</xdr:rowOff>
    </xdr:from>
    <xdr:to>
      <xdr:col>5</xdr:col>
      <xdr:colOff>847724</xdr:colOff>
      <xdr:row>35</xdr:row>
      <xdr:rowOff>76200</xdr:rowOff>
    </xdr:to>
    <xdr:graphicFrame macro="">
      <xdr:nvGraphicFramePr>
        <xdr:cNvPr id="4" name="Chart 3">
          <a:extLst>
            <a:ext uri="{FF2B5EF4-FFF2-40B4-BE49-F238E27FC236}">
              <a16:creationId xmlns:a16="http://schemas.microsoft.com/office/drawing/2014/main" id="{BD3E78F5-222D-4662-83FA-FAF81297BB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38100</xdr:colOff>
      <xdr:row>1</xdr:row>
      <xdr:rowOff>19050</xdr:rowOff>
    </xdr:from>
    <xdr:to>
      <xdr:col>20</xdr:col>
      <xdr:colOff>447675</xdr:colOff>
      <xdr:row>14</xdr:row>
      <xdr:rowOff>161925</xdr:rowOff>
    </xdr:to>
    <xdr:graphicFrame macro="">
      <xdr:nvGraphicFramePr>
        <xdr:cNvPr id="6" name="Chart 5">
          <a:extLst>
            <a:ext uri="{FF2B5EF4-FFF2-40B4-BE49-F238E27FC236}">
              <a16:creationId xmlns:a16="http://schemas.microsoft.com/office/drawing/2014/main" id="{7CE5706F-586B-4694-8EE5-BE9313F77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00.182495601854" createdVersion="8" refreshedVersion="8" minRefreshableVersion="3" recordCount="244" xr:uid="{04C652CD-004F-4DBB-A8C5-1E718B24A91B}">
  <cacheSource type="worksheet">
    <worksheetSource ref="A1:K245" sheet="FoodSalesData"/>
  </cacheSource>
  <cacheFields count="11">
    <cacheField name="ID" numFmtId="0">
      <sharedItems/>
    </cacheField>
    <cacheField name="Day" numFmtId="1">
      <sharedItems containsSemiMixedTypes="0" containsString="0" containsNumber="1" containsInteger="1" minValue="1" maxValue="12"/>
    </cacheField>
    <cacheField name="Month" numFmtId="1">
      <sharedItems containsSemiMixedTypes="0" containsString="0" containsNumber="1" containsInteger="1" minValue="1" maxValue="31" count="31">
        <n v="1"/>
        <n v="4"/>
        <n v="7"/>
        <n v="10"/>
        <n v="13"/>
        <n v="16"/>
        <n v="19"/>
        <n v="22"/>
        <n v="25"/>
        <n v="28"/>
        <n v="31"/>
        <n v="3"/>
        <n v="6"/>
        <n v="9"/>
        <n v="12"/>
        <n v="15"/>
        <n v="18"/>
        <n v="21"/>
        <n v="24"/>
        <n v="27"/>
        <n v="2"/>
        <n v="5"/>
        <n v="8"/>
        <n v="11"/>
        <n v="14"/>
        <n v="17"/>
        <n v="20"/>
        <n v="23"/>
        <n v="26"/>
        <n v="29"/>
        <n v="30"/>
      </sharedItems>
    </cacheField>
    <cacheField name="Year" numFmtId="1">
      <sharedItems containsSemiMixedTypes="0" containsString="0" containsNumber="1" containsInteger="1" minValue="2022" maxValue="2023" count="2">
        <n v="2022"/>
        <n v="2023"/>
      </sharedItems>
    </cacheField>
    <cacheField name="Region" numFmtId="14">
      <sharedItems count="2">
        <s v="East"/>
        <s v="West"/>
      </sharedItems>
    </cacheField>
    <cacheField name="City" numFmtId="0">
      <sharedItems count="4">
        <s v="Boston"/>
        <s v="Los Angeles"/>
        <s v="New York"/>
        <s v="San Diego"/>
      </sharedItems>
    </cacheField>
    <cacheField name="Category" numFmtId="0">
      <sharedItems count="4">
        <s v="Bars"/>
        <s v="Crackers"/>
        <s v="Cookies"/>
        <s v="Snacks"/>
      </sharedItems>
    </cacheField>
    <cacheField name="Product" numFmtId="0">
      <sharedItems count="9">
        <s v="Carrot"/>
        <s v="Whole Wheat"/>
        <s v="Chocolate Chip"/>
        <s v="Arrowroot"/>
        <s v="Potato Chips"/>
        <s v="Oatmeal Raisin"/>
        <s v="Bran"/>
        <s v="Pretzels"/>
        <s v="Banana"/>
      </sharedItems>
    </cacheField>
    <cacheField name="Qty" numFmtId="0">
      <sharedItems containsSemiMixedTypes="0" containsString="0" containsNumber="1" containsInteger="1" minValue="20" maxValue="306"/>
    </cacheField>
    <cacheField name="UnitPrice" numFmtId="44">
      <sharedItems containsSemiMixedTypes="0" containsString="0" containsNumber="1" minValue="1.35" maxValue="3.49"/>
    </cacheField>
    <cacheField name="TotalPrice" numFmtId="44">
      <sharedItems containsSemiMixedTypes="0" containsString="0" containsNumber="1" minValue="33.6" maxValue="817.92"/>
    </cacheField>
  </cacheFields>
  <extLst>
    <ext xmlns:x14="http://schemas.microsoft.com/office/spreadsheetml/2009/9/main" uri="{725AE2AE-9491-48be-B2B4-4EB974FC3084}">
      <x14:pivotCacheDefinition pivotCacheId="21344046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s v="ID07351"/>
    <n v="1"/>
    <x v="0"/>
    <x v="0"/>
    <x v="0"/>
    <x v="0"/>
    <x v="0"/>
    <x v="0"/>
    <n v="33"/>
    <n v="1.7699999999999998"/>
    <n v="58.41"/>
  </r>
  <r>
    <s v="ID07352"/>
    <n v="1"/>
    <x v="1"/>
    <x v="0"/>
    <x v="0"/>
    <x v="0"/>
    <x v="1"/>
    <x v="1"/>
    <n v="87"/>
    <n v="3.4899999999999998"/>
    <n v="303.63"/>
  </r>
  <r>
    <s v="ID07353"/>
    <n v="1"/>
    <x v="2"/>
    <x v="0"/>
    <x v="1"/>
    <x v="1"/>
    <x v="2"/>
    <x v="2"/>
    <n v="58"/>
    <n v="1.8699999999999999"/>
    <n v="108.46"/>
  </r>
  <r>
    <s v="ID07354"/>
    <n v="1"/>
    <x v="3"/>
    <x v="0"/>
    <x v="0"/>
    <x v="2"/>
    <x v="2"/>
    <x v="2"/>
    <n v="82"/>
    <n v="1.87"/>
    <n v="153.34"/>
  </r>
  <r>
    <s v="ID07355"/>
    <n v="1"/>
    <x v="4"/>
    <x v="0"/>
    <x v="0"/>
    <x v="0"/>
    <x v="2"/>
    <x v="3"/>
    <n v="38"/>
    <n v="2.1800000000000002"/>
    <n v="82.84"/>
  </r>
  <r>
    <s v="ID07356"/>
    <n v="1"/>
    <x v="5"/>
    <x v="0"/>
    <x v="0"/>
    <x v="0"/>
    <x v="0"/>
    <x v="0"/>
    <n v="54"/>
    <n v="1.77"/>
    <n v="95.58"/>
  </r>
  <r>
    <s v="ID07357"/>
    <n v="1"/>
    <x v="6"/>
    <x v="0"/>
    <x v="0"/>
    <x v="0"/>
    <x v="1"/>
    <x v="1"/>
    <n v="149"/>
    <n v="3.4899999999999998"/>
    <n v="520.01"/>
  </r>
  <r>
    <s v="ID07358"/>
    <n v="1"/>
    <x v="7"/>
    <x v="0"/>
    <x v="1"/>
    <x v="1"/>
    <x v="0"/>
    <x v="0"/>
    <n v="51"/>
    <n v="1.77"/>
    <n v="90.27"/>
  </r>
  <r>
    <s v="ID07359"/>
    <n v="1"/>
    <x v="8"/>
    <x v="0"/>
    <x v="0"/>
    <x v="2"/>
    <x v="0"/>
    <x v="0"/>
    <n v="100"/>
    <n v="1.77"/>
    <n v="177"/>
  </r>
  <r>
    <s v="ID07360"/>
    <n v="1"/>
    <x v="9"/>
    <x v="0"/>
    <x v="0"/>
    <x v="2"/>
    <x v="3"/>
    <x v="4"/>
    <n v="28"/>
    <n v="1.35"/>
    <n v="37.800000000000004"/>
  </r>
  <r>
    <s v="ID07361"/>
    <n v="1"/>
    <x v="10"/>
    <x v="0"/>
    <x v="0"/>
    <x v="0"/>
    <x v="2"/>
    <x v="3"/>
    <n v="36"/>
    <n v="2.1800000000000002"/>
    <n v="78.48"/>
  </r>
  <r>
    <s v="ID07362"/>
    <n v="2"/>
    <x v="11"/>
    <x v="0"/>
    <x v="0"/>
    <x v="0"/>
    <x v="2"/>
    <x v="2"/>
    <n v="31"/>
    <n v="1.8699999999999999"/>
    <n v="57.97"/>
  </r>
  <r>
    <s v="ID07363"/>
    <n v="2"/>
    <x v="12"/>
    <x v="0"/>
    <x v="0"/>
    <x v="0"/>
    <x v="1"/>
    <x v="1"/>
    <n v="28"/>
    <n v="3.4899999999999998"/>
    <n v="97.72"/>
  </r>
  <r>
    <s v="ID07364"/>
    <n v="2"/>
    <x v="13"/>
    <x v="0"/>
    <x v="1"/>
    <x v="1"/>
    <x v="0"/>
    <x v="0"/>
    <n v="44"/>
    <n v="1.7699999999999998"/>
    <n v="77.88"/>
  </r>
  <r>
    <s v="ID07365"/>
    <n v="2"/>
    <x v="14"/>
    <x v="0"/>
    <x v="0"/>
    <x v="2"/>
    <x v="0"/>
    <x v="0"/>
    <n v="23"/>
    <n v="1.77"/>
    <n v="40.71"/>
  </r>
  <r>
    <s v="ID07366"/>
    <n v="2"/>
    <x v="15"/>
    <x v="0"/>
    <x v="0"/>
    <x v="2"/>
    <x v="3"/>
    <x v="4"/>
    <n v="27"/>
    <n v="1.35"/>
    <n v="36.450000000000003"/>
  </r>
  <r>
    <s v="ID07367"/>
    <n v="2"/>
    <x v="16"/>
    <x v="0"/>
    <x v="0"/>
    <x v="0"/>
    <x v="2"/>
    <x v="3"/>
    <n v="43"/>
    <n v="2.1799999999999997"/>
    <n v="93.739999999999981"/>
  </r>
  <r>
    <s v="ID07368"/>
    <n v="2"/>
    <x v="17"/>
    <x v="0"/>
    <x v="0"/>
    <x v="0"/>
    <x v="2"/>
    <x v="5"/>
    <n v="123"/>
    <n v="2.84"/>
    <n v="349.32"/>
  </r>
  <r>
    <s v="ID07369"/>
    <n v="2"/>
    <x v="18"/>
    <x v="0"/>
    <x v="1"/>
    <x v="1"/>
    <x v="0"/>
    <x v="6"/>
    <n v="42"/>
    <n v="1.87"/>
    <n v="78.540000000000006"/>
  </r>
  <r>
    <s v="ID07370"/>
    <n v="2"/>
    <x v="19"/>
    <x v="0"/>
    <x v="1"/>
    <x v="1"/>
    <x v="2"/>
    <x v="5"/>
    <n v="33"/>
    <n v="2.84"/>
    <n v="93.72"/>
  </r>
  <r>
    <s v="ID07371"/>
    <n v="3"/>
    <x v="20"/>
    <x v="0"/>
    <x v="0"/>
    <x v="2"/>
    <x v="2"/>
    <x v="2"/>
    <n v="85"/>
    <n v="1.8699999999999999"/>
    <n v="158.94999999999999"/>
  </r>
  <r>
    <s v="ID07372"/>
    <n v="3"/>
    <x v="21"/>
    <x v="0"/>
    <x v="1"/>
    <x v="3"/>
    <x v="2"/>
    <x v="5"/>
    <n v="30"/>
    <n v="2.8400000000000003"/>
    <n v="85.2"/>
  </r>
  <r>
    <s v="ID07373"/>
    <n v="3"/>
    <x v="22"/>
    <x v="0"/>
    <x v="0"/>
    <x v="0"/>
    <x v="0"/>
    <x v="0"/>
    <n v="61"/>
    <n v="1.77"/>
    <n v="107.97"/>
  </r>
  <r>
    <s v="ID07374"/>
    <n v="3"/>
    <x v="23"/>
    <x v="0"/>
    <x v="0"/>
    <x v="0"/>
    <x v="1"/>
    <x v="1"/>
    <n v="40"/>
    <n v="3.4899999999999998"/>
    <n v="139.6"/>
  </r>
  <r>
    <s v="ID07375"/>
    <n v="3"/>
    <x v="24"/>
    <x v="0"/>
    <x v="1"/>
    <x v="1"/>
    <x v="2"/>
    <x v="2"/>
    <n v="86"/>
    <n v="1.8699999999999999"/>
    <n v="160.82"/>
  </r>
  <r>
    <s v="ID07376"/>
    <n v="3"/>
    <x v="25"/>
    <x v="0"/>
    <x v="0"/>
    <x v="2"/>
    <x v="0"/>
    <x v="0"/>
    <n v="38"/>
    <n v="1.7700000000000002"/>
    <n v="67.260000000000005"/>
  </r>
  <r>
    <s v="ID07377"/>
    <n v="3"/>
    <x v="26"/>
    <x v="0"/>
    <x v="0"/>
    <x v="2"/>
    <x v="3"/>
    <x v="4"/>
    <n v="68"/>
    <n v="1.68"/>
    <n v="114.24"/>
  </r>
  <r>
    <s v="ID07378"/>
    <n v="3"/>
    <x v="27"/>
    <x v="0"/>
    <x v="1"/>
    <x v="3"/>
    <x v="2"/>
    <x v="2"/>
    <n v="39"/>
    <n v="1.87"/>
    <n v="72.930000000000007"/>
  </r>
  <r>
    <s v="ID07379"/>
    <n v="3"/>
    <x v="28"/>
    <x v="0"/>
    <x v="0"/>
    <x v="0"/>
    <x v="0"/>
    <x v="6"/>
    <n v="103"/>
    <n v="1.87"/>
    <n v="192.61"/>
  </r>
  <r>
    <s v="ID07380"/>
    <n v="3"/>
    <x v="29"/>
    <x v="0"/>
    <x v="0"/>
    <x v="0"/>
    <x v="2"/>
    <x v="5"/>
    <n v="193"/>
    <n v="2.84"/>
    <n v="548.12"/>
  </r>
  <r>
    <s v="ID07381"/>
    <n v="4"/>
    <x v="0"/>
    <x v="0"/>
    <x v="1"/>
    <x v="1"/>
    <x v="0"/>
    <x v="0"/>
    <n v="58"/>
    <n v="1.77"/>
    <n v="102.66"/>
  </r>
  <r>
    <s v="ID07382"/>
    <n v="4"/>
    <x v="1"/>
    <x v="0"/>
    <x v="1"/>
    <x v="1"/>
    <x v="3"/>
    <x v="4"/>
    <n v="68"/>
    <n v="1.68"/>
    <n v="114.24"/>
  </r>
  <r>
    <s v="ID07383"/>
    <n v="4"/>
    <x v="2"/>
    <x v="0"/>
    <x v="0"/>
    <x v="2"/>
    <x v="0"/>
    <x v="0"/>
    <n v="91"/>
    <n v="1.77"/>
    <n v="161.07"/>
  </r>
  <r>
    <s v="ID07384"/>
    <n v="4"/>
    <x v="3"/>
    <x v="0"/>
    <x v="0"/>
    <x v="2"/>
    <x v="1"/>
    <x v="1"/>
    <n v="23"/>
    <n v="3.4899999999999998"/>
    <n v="80.27"/>
  </r>
  <r>
    <s v="ID07385"/>
    <n v="4"/>
    <x v="4"/>
    <x v="0"/>
    <x v="1"/>
    <x v="3"/>
    <x v="3"/>
    <x v="4"/>
    <n v="28"/>
    <n v="1.68"/>
    <n v="47.04"/>
  </r>
  <r>
    <s v="ID07386"/>
    <n v="4"/>
    <x v="5"/>
    <x v="0"/>
    <x v="0"/>
    <x v="0"/>
    <x v="0"/>
    <x v="0"/>
    <n v="48"/>
    <n v="1.7699999999999998"/>
    <n v="84.96"/>
  </r>
  <r>
    <s v="ID07387"/>
    <n v="4"/>
    <x v="6"/>
    <x v="0"/>
    <x v="0"/>
    <x v="0"/>
    <x v="3"/>
    <x v="4"/>
    <n v="134"/>
    <n v="1.68"/>
    <n v="225.12"/>
  </r>
  <r>
    <s v="ID07388"/>
    <n v="4"/>
    <x v="7"/>
    <x v="0"/>
    <x v="1"/>
    <x v="1"/>
    <x v="0"/>
    <x v="0"/>
    <n v="20"/>
    <n v="1.77"/>
    <n v="35.4"/>
  </r>
  <r>
    <s v="ID07389"/>
    <n v="4"/>
    <x v="8"/>
    <x v="0"/>
    <x v="0"/>
    <x v="2"/>
    <x v="0"/>
    <x v="0"/>
    <n v="53"/>
    <n v="1.77"/>
    <n v="93.81"/>
  </r>
  <r>
    <s v="ID07390"/>
    <n v="4"/>
    <x v="9"/>
    <x v="0"/>
    <x v="0"/>
    <x v="2"/>
    <x v="3"/>
    <x v="4"/>
    <n v="64"/>
    <n v="1.68"/>
    <n v="107.52"/>
  </r>
  <r>
    <s v="ID07391"/>
    <n v="5"/>
    <x v="0"/>
    <x v="0"/>
    <x v="1"/>
    <x v="3"/>
    <x v="2"/>
    <x v="2"/>
    <n v="63"/>
    <n v="1.87"/>
    <n v="117.81"/>
  </r>
  <r>
    <s v="ID07392"/>
    <n v="5"/>
    <x v="1"/>
    <x v="0"/>
    <x v="0"/>
    <x v="0"/>
    <x v="0"/>
    <x v="6"/>
    <n v="105"/>
    <n v="1.8699999999999999"/>
    <n v="196.35"/>
  </r>
  <r>
    <s v="ID07393"/>
    <n v="5"/>
    <x v="2"/>
    <x v="0"/>
    <x v="0"/>
    <x v="0"/>
    <x v="2"/>
    <x v="5"/>
    <n v="138"/>
    <n v="2.8400000000000003"/>
    <n v="391.92"/>
  </r>
  <r>
    <s v="ID07394"/>
    <n v="5"/>
    <x v="3"/>
    <x v="0"/>
    <x v="1"/>
    <x v="1"/>
    <x v="0"/>
    <x v="0"/>
    <n v="25"/>
    <n v="1.77"/>
    <n v="44.25"/>
  </r>
  <r>
    <s v="ID07395"/>
    <n v="5"/>
    <x v="4"/>
    <x v="0"/>
    <x v="1"/>
    <x v="1"/>
    <x v="1"/>
    <x v="1"/>
    <n v="21"/>
    <n v="3.49"/>
    <n v="73.290000000000006"/>
  </r>
  <r>
    <s v="ID07396"/>
    <n v="5"/>
    <x v="5"/>
    <x v="0"/>
    <x v="0"/>
    <x v="2"/>
    <x v="0"/>
    <x v="0"/>
    <n v="61"/>
    <n v="1.77"/>
    <n v="107.97"/>
  </r>
  <r>
    <s v="ID07397"/>
    <n v="5"/>
    <x v="6"/>
    <x v="0"/>
    <x v="0"/>
    <x v="2"/>
    <x v="3"/>
    <x v="4"/>
    <n v="49"/>
    <n v="1.68"/>
    <n v="82.32"/>
  </r>
  <r>
    <s v="ID07398"/>
    <n v="5"/>
    <x v="7"/>
    <x v="0"/>
    <x v="1"/>
    <x v="3"/>
    <x v="2"/>
    <x v="2"/>
    <n v="55"/>
    <n v="1.8699999999999999"/>
    <n v="102.85"/>
  </r>
  <r>
    <s v="ID07399"/>
    <n v="5"/>
    <x v="8"/>
    <x v="0"/>
    <x v="0"/>
    <x v="0"/>
    <x v="2"/>
    <x v="3"/>
    <n v="27"/>
    <n v="2.1800000000000002"/>
    <n v="58.860000000000007"/>
  </r>
  <r>
    <s v="ID07400"/>
    <n v="5"/>
    <x v="9"/>
    <x v="0"/>
    <x v="0"/>
    <x v="0"/>
    <x v="0"/>
    <x v="0"/>
    <n v="58"/>
    <n v="1.77"/>
    <n v="102.66"/>
  </r>
  <r>
    <s v="ID07401"/>
    <n v="5"/>
    <x v="10"/>
    <x v="0"/>
    <x v="0"/>
    <x v="0"/>
    <x v="1"/>
    <x v="1"/>
    <n v="33"/>
    <n v="3.49"/>
    <n v="115.17"/>
  </r>
  <r>
    <s v="ID07402"/>
    <n v="6"/>
    <x v="11"/>
    <x v="0"/>
    <x v="1"/>
    <x v="1"/>
    <x v="2"/>
    <x v="5"/>
    <n v="288"/>
    <n v="2.84"/>
    <n v="817.92"/>
  </r>
  <r>
    <s v="ID07403"/>
    <n v="6"/>
    <x v="12"/>
    <x v="0"/>
    <x v="0"/>
    <x v="2"/>
    <x v="2"/>
    <x v="2"/>
    <n v="76"/>
    <n v="1.87"/>
    <n v="142.12"/>
  </r>
  <r>
    <s v="ID07404"/>
    <n v="6"/>
    <x v="13"/>
    <x v="0"/>
    <x v="1"/>
    <x v="3"/>
    <x v="0"/>
    <x v="0"/>
    <n v="42"/>
    <n v="1.77"/>
    <n v="74.34"/>
  </r>
  <r>
    <s v="ID07405"/>
    <n v="6"/>
    <x v="14"/>
    <x v="0"/>
    <x v="1"/>
    <x v="3"/>
    <x v="1"/>
    <x v="1"/>
    <n v="20"/>
    <n v="3.4899999999999998"/>
    <n v="69.8"/>
  </r>
  <r>
    <s v="ID07406"/>
    <n v="6"/>
    <x v="15"/>
    <x v="0"/>
    <x v="0"/>
    <x v="0"/>
    <x v="0"/>
    <x v="0"/>
    <n v="75"/>
    <n v="1.77"/>
    <n v="132.75"/>
  </r>
  <r>
    <s v="ID07407"/>
    <n v="6"/>
    <x v="16"/>
    <x v="0"/>
    <x v="0"/>
    <x v="0"/>
    <x v="1"/>
    <x v="1"/>
    <n v="38"/>
    <n v="3.49"/>
    <n v="132.62"/>
  </r>
  <r>
    <s v="ID07408"/>
    <n v="6"/>
    <x v="17"/>
    <x v="0"/>
    <x v="1"/>
    <x v="1"/>
    <x v="0"/>
    <x v="0"/>
    <n v="306"/>
    <n v="1.77"/>
    <n v="541.62"/>
  </r>
  <r>
    <s v="ID07409"/>
    <n v="6"/>
    <x v="18"/>
    <x v="0"/>
    <x v="1"/>
    <x v="1"/>
    <x v="3"/>
    <x v="4"/>
    <n v="28"/>
    <n v="1.68"/>
    <n v="47.04"/>
  </r>
  <r>
    <s v="ID07410"/>
    <n v="6"/>
    <x v="19"/>
    <x v="0"/>
    <x v="0"/>
    <x v="2"/>
    <x v="0"/>
    <x v="6"/>
    <n v="110"/>
    <n v="1.8699999999999999"/>
    <n v="205.7"/>
  </r>
  <r>
    <s v="ID07411"/>
    <n v="6"/>
    <x v="30"/>
    <x v="0"/>
    <x v="0"/>
    <x v="2"/>
    <x v="2"/>
    <x v="5"/>
    <n v="51"/>
    <n v="2.84"/>
    <n v="144.84"/>
  </r>
  <r>
    <s v="ID07412"/>
    <n v="7"/>
    <x v="11"/>
    <x v="0"/>
    <x v="1"/>
    <x v="3"/>
    <x v="0"/>
    <x v="0"/>
    <n v="52"/>
    <n v="1.77"/>
    <n v="92.04"/>
  </r>
  <r>
    <s v="ID07413"/>
    <n v="7"/>
    <x v="12"/>
    <x v="0"/>
    <x v="1"/>
    <x v="3"/>
    <x v="1"/>
    <x v="1"/>
    <n v="28"/>
    <n v="3.4899999999999998"/>
    <n v="97.72"/>
  </r>
  <r>
    <s v="ID07414"/>
    <n v="7"/>
    <x v="13"/>
    <x v="0"/>
    <x v="0"/>
    <x v="0"/>
    <x v="0"/>
    <x v="0"/>
    <n v="136"/>
    <n v="1.77"/>
    <n v="240.72"/>
  </r>
  <r>
    <s v="ID07415"/>
    <n v="7"/>
    <x v="14"/>
    <x v="0"/>
    <x v="0"/>
    <x v="0"/>
    <x v="1"/>
    <x v="1"/>
    <n v="42"/>
    <n v="3.49"/>
    <n v="146.58000000000001"/>
  </r>
  <r>
    <s v="ID07416"/>
    <n v="7"/>
    <x v="15"/>
    <x v="0"/>
    <x v="1"/>
    <x v="1"/>
    <x v="2"/>
    <x v="2"/>
    <n v="75"/>
    <n v="1.87"/>
    <n v="140.25"/>
  </r>
  <r>
    <s v="ID07417"/>
    <n v="7"/>
    <x v="16"/>
    <x v="0"/>
    <x v="0"/>
    <x v="2"/>
    <x v="0"/>
    <x v="6"/>
    <n v="72"/>
    <n v="1.8699999999999999"/>
    <n v="134.63999999999999"/>
  </r>
  <r>
    <s v="ID07418"/>
    <n v="7"/>
    <x v="17"/>
    <x v="0"/>
    <x v="0"/>
    <x v="2"/>
    <x v="2"/>
    <x v="5"/>
    <n v="56"/>
    <n v="2.84"/>
    <n v="159.04"/>
  </r>
  <r>
    <s v="ID07419"/>
    <n v="7"/>
    <x v="18"/>
    <x v="0"/>
    <x v="1"/>
    <x v="3"/>
    <x v="0"/>
    <x v="6"/>
    <n v="51"/>
    <n v="1.87"/>
    <n v="95.37"/>
  </r>
  <r>
    <s v="ID07420"/>
    <n v="7"/>
    <x v="19"/>
    <x v="0"/>
    <x v="1"/>
    <x v="3"/>
    <x v="3"/>
    <x v="4"/>
    <n v="31"/>
    <n v="1.68"/>
    <n v="52.08"/>
  </r>
  <r>
    <s v="ID07421"/>
    <n v="7"/>
    <x v="30"/>
    <x v="0"/>
    <x v="0"/>
    <x v="0"/>
    <x v="0"/>
    <x v="6"/>
    <n v="56"/>
    <n v="1.8699999999999999"/>
    <n v="104.72"/>
  </r>
  <r>
    <s v="ID07422"/>
    <n v="8"/>
    <x v="20"/>
    <x v="0"/>
    <x v="0"/>
    <x v="0"/>
    <x v="2"/>
    <x v="5"/>
    <n v="137"/>
    <n v="2.84"/>
    <n v="389.08"/>
  </r>
  <r>
    <s v="ID07423"/>
    <n v="8"/>
    <x v="21"/>
    <x v="0"/>
    <x v="1"/>
    <x v="1"/>
    <x v="2"/>
    <x v="2"/>
    <n v="107"/>
    <n v="1.87"/>
    <n v="200.09"/>
  </r>
  <r>
    <s v="ID07424"/>
    <n v="8"/>
    <x v="22"/>
    <x v="0"/>
    <x v="0"/>
    <x v="2"/>
    <x v="0"/>
    <x v="0"/>
    <n v="24"/>
    <n v="1.7699999999999998"/>
    <n v="42.48"/>
  </r>
  <r>
    <s v="ID07425"/>
    <n v="8"/>
    <x v="23"/>
    <x v="0"/>
    <x v="0"/>
    <x v="2"/>
    <x v="1"/>
    <x v="1"/>
    <n v="30"/>
    <n v="3.49"/>
    <n v="104.7"/>
  </r>
  <r>
    <s v="ID07426"/>
    <n v="8"/>
    <x v="24"/>
    <x v="0"/>
    <x v="1"/>
    <x v="3"/>
    <x v="2"/>
    <x v="2"/>
    <n v="70"/>
    <n v="1.87"/>
    <n v="130.9"/>
  </r>
  <r>
    <s v="ID07427"/>
    <n v="8"/>
    <x v="25"/>
    <x v="0"/>
    <x v="0"/>
    <x v="0"/>
    <x v="2"/>
    <x v="3"/>
    <n v="31"/>
    <n v="2.1800000000000002"/>
    <n v="67.58"/>
  </r>
  <r>
    <s v="ID07428"/>
    <n v="8"/>
    <x v="26"/>
    <x v="0"/>
    <x v="0"/>
    <x v="0"/>
    <x v="0"/>
    <x v="0"/>
    <n v="109"/>
    <n v="1.77"/>
    <n v="192.93"/>
  </r>
  <r>
    <s v="ID07429"/>
    <n v="8"/>
    <x v="27"/>
    <x v="0"/>
    <x v="0"/>
    <x v="0"/>
    <x v="1"/>
    <x v="1"/>
    <n v="21"/>
    <n v="3.49"/>
    <n v="73.290000000000006"/>
  </r>
  <r>
    <s v="ID07430"/>
    <n v="8"/>
    <x v="28"/>
    <x v="0"/>
    <x v="1"/>
    <x v="1"/>
    <x v="2"/>
    <x v="2"/>
    <n v="80"/>
    <n v="1.8699999999999999"/>
    <n v="149.6"/>
  </r>
  <r>
    <s v="ID07431"/>
    <n v="8"/>
    <x v="29"/>
    <x v="0"/>
    <x v="0"/>
    <x v="2"/>
    <x v="0"/>
    <x v="6"/>
    <n v="75"/>
    <n v="1.87"/>
    <n v="140.25"/>
  </r>
  <r>
    <s v="ID07432"/>
    <n v="9"/>
    <x v="0"/>
    <x v="0"/>
    <x v="0"/>
    <x v="2"/>
    <x v="2"/>
    <x v="5"/>
    <n v="74"/>
    <n v="2.84"/>
    <n v="210.16"/>
  </r>
  <r>
    <s v="ID07433"/>
    <n v="9"/>
    <x v="1"/>
    <x v="0"/>
    <x v="1"/>
    <x v="3"/>
    <x v="0"/>
    <x v="0"/>
    <n v="45"/>
    <n v="1.77"/>
    <n v="79.650000000000006"/>
  </r>
  <r>
    <s v="ID07434"/>
    <n v="9"/>
    <x v="2"/>
    <x v="0"/>
    <x v="0"/>
    <x v="0"/>
    <x v="2"/>
    <x v="3"/>
    <n v="28"/>
    <n v="2.1800000000000002"/>
    <n v="61.040000000000006"/>
  </r>
  <r>
    <s v="ID07435"/>
    <n v="9"/>
    <x v="3"/>
    <x v="0"/>
    <x v="0"/>
    <x v="0"/>
    <x v="0"/>
    <x v="0"/>
    <n v="143"/>
    <n v="1.77"/>
    <n v="253.11"/>
  </r>
  <r>
    <s v="ID07436"/>
    <n v="9"/>
    <x v="4"/>
    <x v="0"/>
    <x v="0"/>
    <x v="0"/>
    <x v="3"/>
    <x v="7"/>
    <n v="27"/>
    <n v="3.15"/>
    <n v="85.05"/>
  </r>
  <r>
    <s v="ID07437"/>
    <n v="9"/>
    <x v="5"/>
    <x v="0"/>
    <x v="1"/>
    <x v="1"/>
    <x v="0"/>
    <x v="0"/>
    <n v="133"/>
    <n v="1.77"/>
    <n v="235.41"/>
  </r>
  <r>
    <s v="ID07438"/>
    <n v="9"/>
    <x v="6"/>
    <x v="0"/>
    <x v="0"/>
    <x v="2"/>
    <x v="2"/>
    <x v="3"/>
    <n v="110"/>
    <n v="2.1800000000000002"/>
    <n v="239.8"/>
  </r>
  <r>
    <s v="ID07439"/>
    <n v="9"/>
    <x v="7"/>
    <x v="0"/>
    <x v="0"/>
    <x v="2"/>
    <x v="2"/>
    <x v="2"/>
    <n v="65"/>
    <n v="1.8699999999999999"/>
    <n v="121.55"/>
  </r>
  <r>
    <s v="ID07440"/>
    <n v="9"/>
    <x v="8"/>
    <x v="0"/>
    <x v="1"/>
    <x v="3"/>
    <x v="0"/>
    <x v="6"/>
    <n v="33"/>
    <n v="1.87"/>
    <n v="61.71"/>
  </r>
  <r>
    <s v="ID07441"/>
    <n v="9"/>
    <x v="9"/>
    <x v="0"/>
    <x v="0"/>
    <x v="0"/>
    <x v="2"/>
    <x v="3"/>
    <n v="81"/>
    <n v="2.1800000000000002"/>
    <n v="176.58"/>
  </r>
  <r>
    <s v="ID07442"/>
    <n v="10"/>
    <x v="0"/>
    <x v="0"/>
    <x v="0"/>
    <x v="0"/>
    <x v="0"/>
    <x v="0"/>
    <n v="77"/>
    <n v="1.7699999999999998"/>
    <n v="136.29"/>
  </r>
  <r>
    <s v="ID07443"/>
    <n v="10"/>
    <x v="1"/>
    <x v="0"/>
    <x v="0"/>
    <x v="0"/>
    <x v="1"/>
    <x v="1"/>
    <n v="38"/>
    <n v="3.49"/>
    <n v="132.62"/>
  </r>
  <r>
    <s v="ID07444"/>
    <n v="10"/>
    <x v="2"/>
    <x v="0"/>
    <x v="1"/>
    <x v="1"/>
    <x v="0"/>
    <x v="0"/>
    <n v="40"/>
    <n v="1.77"/>
    <n v="70.8"/>
  </r>
  <r>
    <s v="ID07445"/>
    <n v="10"/>
    <x v="3"/>
    <x v="0"/>
    <x v="1"/>
    <x v="1"/>
    <x v="3"/>
    <x v="4"/>
    <n v="114"/>
    <n v="1.6800000000000002"/>
    <n v="191.52"/>
  </r>
  <r>
    <s v="ID07446"/>
    <n v="10"/>
    <x v="4"/>
    <x v="0"/>
    <x v="0"/>
    <x v="2"/>
    <x v="2"/>
    <x v="3"/>
    <n v="224"/>
    <n v="2.1800000000000002"/>
    <n v="488.32000000000005"/>
  </r>
  <r>
    <s v="ID07447"/>
    <n v="10"/>
    <x v="5"/>
    <x v="0"/>
    <x v="0"/>
    <x v="2"/>
    <x v="0"/>
    <x v="0"/>
    <n v="141"/>
    <n v="1.77"/>
    <n v="249.57"/>
  </r>
  <r>
    <s v="ID07448"/>
    <n v="10"/>
    <x v="6"/>
    <x v="0"/>
    <x v="0"/>
    <x v="2"/>
    <x v="1"/>
    <x v="1"/>
    <n v="32"/>
    <n v="3.49"/>
    <n v="111.68"/>
  </r>
  <r>
    <s v="ID07449"/>
    <n v="10"/>
    <x v="7"/>
    <x v="0"/>
    <x v="1"/>
    <x v="3"/>
    <x v="0"/>
    <x v="0"/>
    <n v="20"/>
    <n v="1.77"/>
    <n v="35.4"/>
  </r>
  <r>
    <s v="ID07450"/>
    <n v="10"/>
    <x v="8"/>
    <x v="0"/>
    <x v="0"/>
    <x v="0"/>
    <x v="2"/>
    <x v="3"/>
    <n v="40"/>
    <n v="2.1800000000000002"/>
    <n v="87.2"/>
  </r>
  <r>
    <s v="ID07451"/>
    <n v="10"/>
    <x v="9"/>
    <x v="0"/>
    <x v="0"/>
    <x v="0"/>
    <x v="2"/>
    <x v="2"/>
    <n v="49"/>
    <n v="1.8699999999999999"/>
    <n v="91.63"/>
  </r>
  <r>
    <s v="ID07452"/>
    <n v="10"/>
    <x v="10"/>
    <x v="0"/>
    <x v="0"/>
    <x v="0"/>
    <x v="1"/>
    <x v="1"/>
    <n v="46"/>
    <n v="3.4899999999999998"/>
    <n v="160.54"/>
  </r>
  <r>
    <s v="ID07453"/>
    <n v="11"/>
    <x v="11"/>
    <x v="0"/>
    <x v="1"/>
    <x v="1"/>
    <x v="0"/>
    <x v="0"/>
    <n v="39"/>
    <n v="1.77"/>
    <n v="69.03"/>
  </r>
  <r>
    <s v="ID07454"/>
    <n v="11"/>
    <x v="12"/>
    <x v="0"/>
    <x v="1"/>
    <x v="1"/>
    <x v="3"/>
    <x v="4"/>
    <n v="62"/>
    <n v="1.68"/>
    <n v="104.16"/>
  </r>
  <r>
    <s v="ID07455"/>
    <n v="11"/>
    <x v="13"/>
    <x v="0"/>
    <x v="0"/>
    <x v="2"/>
    <x v="0"/>
    <x v="0"/>
    <n v="90"/>
    <n v="1.77"/>
    <n v="159.30000000000001"/>
  </r>
  <r>
    <s v="ID07456"/>
    <n v="11"/>
    <x v="14"/>
    <x v="0"/>
    <x v="1"/>
    <x v="3"/>
    <x v="2"/>
    <x v="3"/>
    <n v="103"/>
    <n v="2.1799999999999997"/>
    <n v="224.53999999999996"/>
  </r>
  <r>
    <s v="ID07457"/>
    <n v="11"/>
    <x v="15"/>
    <x v="0"/>
    <x v="1"/>
    <x v="3"/>
    <x v="2"/>
    <x v="5"/>
    <n v="32"/>
    <n v="2.84"/>
    <n v="90.88"/>
  </r>
  <r>
    <s v="ID07458"/>
    <n v="11"/>
    <x v="16"/>
    <x v="0"/>
    <x v="0"/>
    <x v="0"/>
    <x v="0"/>
    <x v="6"/>
    <n v="66"/>
    <n v="1.87"/>
    <n v="123.42"/>
  </r>
  <r>
    <s v="ID07459"/>
    <n v="11"/>
    <x v="17"/>
    <x v="0"/>
    <x v="0"/>
    <x v="0"/>
    <x v="2"/>
    <x v="5"/>
    <n v="97"/>
    <n v="2.8400000000000003"/>
    <n v="275.48"/>
  </r>
  <r>
    <s v="ID07460"/>
    <n v="11"/>
    <x v="18"/>
    <x v="0"/>
    <x v="1"/>
    <x v="1"/>
    <x v="0"/>
    <x v="0"/>
    <n v="30"/>
    <n v="1.77"/>
    <n v="53.1"/>
  </r>
  <r>
    <s v="ID07461"/>
    <n v="11"/>
    <x v="19"/>
    <x v="0"/>
    <x v="1"/>
    <x v="1"/>
    <x v="3"/>
    <x v="4"/>
    <n v="29"/>
    <n v="1.68"/>
    <n v="48.72"/>
  </r>
  <r>
    <s v="ID07462"/>
    <n v="11"/>
    <x v="30"/>
    <x v="0"/>
    <x v="0"/>
    <x v="2"/>
    <x v="0"/>
    <x v="0"/>
    <n v="92"/>
    <n v="1.77"/>
    <n v="162.84"/>
  </r>
  <r>
    <s v="ID07463"/>
    <n v="12"/>
    <x v="11"/>
    <x v="0"/>
    <x v="1"/>
    <x v="3"/>
    <x v="2"/>
    <x v="3"/>
    <n v="139"/>
    <n v="2.1799999999999997"/>
    <n v="303.02"/>
  </r>
  <r>
    <s v="ID07464"/>
    <n v="12"/>
    <x v="12"/>
    <x v="0"/>
    <x v="1"/>
    <x v="3"/>
    <x v="2"/>
    <x v="5"/>
    <n v="29"/>
    <n v="2.84"/>
    <n v="82.36"/>
  </r>
  <r>
    <s v="ID07465"/>
    <n v="12"/>
    <x v="13"/>
    <x v="0"/>
    <x v="0"/>
    <x v="0"/>
    <x v="0"/>
    <x v="8"/>
    <n v="30"/>
    <n v="2.27"/>
    <n v="68.099999999999994"/>
  </r>
  <r>
    <s v="ID07466"/>
    <n v="12"/>
    <x v="14"/>
    <x v="0"/>
    <x v="0"/>
    <x v="0"/>
    <x v="2"/>
    <x v="2"/>
    <n v="36"/>
    <n v="1.8699999999999999"/>
    <n v="67.319999999999993"/>
  </r>
  <r>
    <s v="ID07467"/>
    <n v="12"/>
    <x v="15"/>
    <x v="0"/>
    <x v="0"/>
    <x v="0"/>
    <x v="1"/>
    <x v="1"/>
    <n v="41"/>
    <n v="3.49"/>
    <n v="143.09"/>
  </r>
  <r>
    <s v="ID07468"/>
    <n v="12"/>
    <x v="16"/>
    <x v="0"/>
    <x v="1"/>
    <x v="1"/>
    <x v="0"/>
    <x v="0"/>
    <n v="44"/>
    <n v="1.7699999999999998"/>
    <n v="77.88"/>
  </r>
  <r>
    <s v="ID07469"/>
    <n v="12"/>
    <x v="17"/>
    <x v="0"/>
    <x v="1"/>
    <x v="1"/>
    <x v="3"/>
    <x v="4"/>
    <n v="29"/>
    <n v="1.68"/>
    <n v="48.72"/>
  </r>
  <r>
    <s v="ID07470"/>
    <n v="12"/>
    <x v="18"/>
    <x v="0"/>
    <x v="0"/>
    <x v="2"/>
    <x v="2"/>
    <x v="3"/>
    <n v="237"/>
    <n v="2.1799999999999997"/>
    <n v="516.66"/>
  </r>
  <r>
    <s v="ID07471"/>
    <n v="12"/>
    <x v="19"/>
    <x v="0"/>
    <x v="0"/>
    <x v="2"/>
    <x v="2"/>
    <x v="2"/>
    <n v="65"/>
    <n v="1.8699999999999999"/>
    <n v="121.55"/>
  </r>
  <r>
    <s v="ID07472"/>
    <n v="12"/>
    <x v="30"/>
    <x v="0"/>
    <x v="1"/>
    <x v="3"/>
    <x v="2"/>
    <x v="3"/>
    <n v="83"/>
    <n v="2.1800000000000002"/>
    <n v="180.94000000000003"/>
  </r>
  <r>
    <s v="ID07473"/>
    <n v="1"/>
    <x v="20"/>
    <x v="1"/>
    <x v="0"/>
    <x v="0"/>
    <x v="2"/>
    <x v="3"/>
    <n v="32"/>
    <n v="2.1800000000000002"/>
    <n v="69.760000000000005"/>
  </r>
  <r>
    <s v="ID07474"/>
    <n v="1"/>
    <x v="21"/>
    <x v="1"/>
    <x v="0"/>
    <x v="0"/>
    <x v="0"/>
    <x v="0"/>
    <n v="63"/>
    <n v="1.77"/>
    <n v="111.51"/>
  </r>
  <r>
    <s v="ID07475"/>
    <n v="1"/>
    <x v="22"/>
    <x v="1"/>
    <x v="0"/>
    <x v="0"/>
    <x v="3"/>
    <x v="7"/>
    <n v="29"/>
    <n v="3.15"/>
    <n v="91.35"/>
  </r>
  <r>
    <s v="ID07476"/>
    <n v="1"/>
    <x v="23"/>
    <x v="1"/>
    <x v="1"/>
    <x v="1"/>
    <x v="0"/>
    <x v="6"/>
    <n v="77"/>
    <n v="1.87"/>
    <n v="143.99"/>
  </r>
  <r>
    <s v="ID07477"/>
    <n v="1"/>
    <x v="24"/>
    <x v="1"/>
    <x v="1"/>
    <x v="1"/>
    <x v="2"/>
    <x v="5"/>
    <n v="80"/>
    <n v="2.84"/>
    <n v="227.2"/>
  </r>
  <r>
    <s v="ID07478"/>
    <n v="1"/>
    <x v="25"/>
    <x v="1"/>
    <x v="0"/>
    <x v="2"/>
    <x v="0"/>
    <x v="0"/>
    <n v="102"/>
    <n v="1.77"/>
    <n v="180.54"/>
  </r>
  <r>
    <s v="ID07479"/>
    <n v="1"/>
    <x v="26"/>
    <x v="1"/>
    <x v="0"/>
    <x v="2"/>
    <x v="1"/>
    <x v="1"/>
    <n v="31"/>
    <n v="3.4899999999999998"/>
    <n v="108.19"/>
  </r>
  <r>
    <s v="ID07480"/>
    <n v="1"/>
    <x v="27"/>
    <x v="1"/>
    <x v="1"/>
    <x v="3"/>
    <x v="0"/>
    <x v="0"/>
    <n v="56"/>
    <n v="1.77"/>
    <n v="99.12"/>
  </r>
  <r>
    <s v="ID07481"/>
    <n v="1"/>
    <x v="28"/>
    <x v="1"/>
    <x v="0"/>
    <x v="0"/>
    <x v="2"/>
    <x v="3"/>
    <n v="52"/>
    <n v="2.1800000000000002"/>
    <n v="113.36000000000001"/>
  </r>
  <r>
    <s v="ID07482"/>
    <n v="1"/>
    <x v="29"/>
    <x v="1"/>
    <x v="0"/>
    <x v="0"/>
    <x v="0"/>
    <x v="0"/>
    <n v="51"/>
    <n v="1.77"/>
    <n v="90.27"/>
  </r>
  <r>
    <s v="ID07483"/>
    <n v="2"/>
    <x v="0"/>
    <x v="1"/>
    <x v="0"/>
    <x v="0"/>
    <x v="3"/>
    <x v="4"/>
    <n v="24"/>
    <n v="1.68"/>
    <n v="40.32"/>
  </r>
  <r>
    <s v="ID07484"/>
    <n v="2"/>
    <x v="1"/>
    <x v="1"/>
    <x v="1"/>
    <x v="1"/>
    <x v="2"/>
    <x v="3"/>
    <n v="58"/>
    <n v="2.1800000000000002"/>
    <n v="126.44000000000001"/>
  </r>
  <r>
    <s v="ID07485"/>
    <n v="2"/>
    <x v="2"/>
    <x v="1"/>
    <x v="1"/>
    <x v="1"/>
    <x v="2"/>
    <x v="2"/>
    <n v="34"/>
    <n v="1.8699999999999999"/>
    <n v="63.58"/>
  </r>
  <r>
    <s v="ID07486"/>
    <n v="2"/>
    <x v="3"/>
    <x v="1"/>
    <x v="0"/>
    <x v="2"/>
    <x v="0"/>
    <x v="0"/>
    <n v="34"/>
    <n v="1.77"/>
    <n v="60.18"/>
  </r>
  <r>
    <s v="ID07487"/>
    <n v="2"/>
    <x v="4"/>
    <x v="1"/>
    <x v="0"/>
    <x v="2"/>
    <x v="3"/>
    <x v="4"/>
    <n v="21"/>
    <n v="1.6800000000000002"/>
    <n v="35.28"/>
  </r>
  <r>
    <s v="ID07488"/>
    <n v="2"/>
    <x v="5"/>
    <x v="1"/>
    <x v="1"/>
    <x v="3"/>
    <x v="2"/>
    <x v="5"/>
    <n v="29"/>
    <n v="2.84"/>
    <n v="82.36"/>
  </r>
  <r>
    <s v="ID07489"/>
    <n v="2"/>
    <x v="6"/>
    <x v="1"/>
    <x v="0"/>
    <x v="0"/>
    <x v="0"/>
    <x v="0"/>
    <n v="68"/>
    <n v="1.77"/>
    <n v="120.36"/>
  </r>
  <r>
    <s v="ID07490"/>
    <n v="2"/>
    <x v="7"/>
    <x v="1"/>
    <x v="0"/>
    <x v="0"/>
    <x v="3"/>
    <x v="7"/>
    <n v="31"/>
    <n v="3.1500000000000004"/>
    <n v="97.65"/>
  </r>
  <r>
    <s v="ID07491"/>
    <n v="2"/>
    <x v="8"/>
    <x v="1"/>
    <x v="1"/>
    <x v="1"/>
    <x v="2"/>
    <x v="3"/>
    <n v="30"/>
    <n v="2.1800000000000002"/>
    <n v="65.400000000000006"/>
  </r>
  <r>
    <s v="ID07492"/>
    <n v="2"/>
    <x v="9"/>
    <x v="1"/>
    <x v="1"/>
    <x v="1"/>
    <x v="2"/>
    <x v="2"/>
    <n v="232"/>
    <n v="1.8699999999999999"/>
    <n v="433.84"/>
  </r>
  <r>
    <s v="ID07493"/>
    <n v="3"/>
    <x v="20"/>
    <x v="1"/>
    <x v="0"/>
    <x v="2"/>
    <x v="0"/>
    <x v="6"/>
    <n v="68"/>
    <n v="1.8699999999999999"/>
    <n v="127.16"/>
  </r>
  <r>
    <s v="ID07494"/>
    <n v="3"/>
    <x v="21"/>
    <x v="1"/>
    <x v="0"/>
    <x v="2"/>
    <x v="2"/>
    <x v="5"/>
    <n v="97"/>
    <n v="2.8400000000000003"/>
    <n v="275.48"/>
  </r>
  <r>
    <s v="ID07495"/>
    <n v="3"/>
    <x v="22"/>
    <x v="1"/>
    <x v="1"/>
    <x v="3"/>
    <x v="0"/>
    <x v="6"/>
    <n v="86"/>
    <n v="1.8699999999999999"/>
    <n v="160.82"/>
  </r>
  <r>
    <s v="ID07496"/>
    <n v="3"/>
    <x v="23"/>
    <x v="1"/>
    <x v="1"/>
    <x v="3"/>
    <x v="3"/>
    <x v="4"/>
    <n v="41"/>
    <n v="1.68"/>
    <n v="68.88"/>
  </r>
  <r>
    <s v="ID07497"/>
    <n v="3"/>
    <x v="24"/>
    <x v="1"/>
    <x v="0"/>
    <x v="0"/>
    <x v="0"/>
    <x v="0"/>
    <n v="93"/>
    <n v="1.7700000000000002"/>
    <n v="164.61"/>
  </r>
  <r>
    <s v="ID07498"/>
    <n v="3"/>
    <x v="25"/>
    <x v="1"/>
    <x v="0"/>
    <x v="0"/>
    <x v="3"/>
    <x v="4"/>
    <n v="47"/>
    <n v="1.68"/>
    <n v="78.959999999999994"/>
  </r>
  <r>
    <s v="ID07499"/>
    <n v="3"/>
    <x v="26"/>
    <x v="1"/>
    <x v="1"/>
    <x v="1"/>
    <x v="0"/>
    <x v="0"/>
    <n v="103"/>
    <n v="1.77"/>
    <n v="182.31"/>
  </r>
  <r>
    <s v="ID07500"/>
    <n v="3"/>
    <x v="27"/>
    <x v="1"/>
    <x v="1"/>
    <x v="1"/>
    <x v="3"/>
    <x v="4"/>
    <n v="33"/>
    <n v="1.68"/>
    <n v="55.44"/>
  </r>
  <r>
    <s v="ID07501"/>
    <n v="3"/>
    <x v="28"/>
    <x v="1"/>
    <x v="0"/>
    <x v="2"/>
    <x v="0"/>
    <x v="6"/>
    <n v="57"/>
    <n v="1.87"/>
    <n v="106.59"/>
  </r>
  <r>
    <s v="ID07502"/>
    <n v="3"/>
    <x v="29"/>
    <x v="1"/>
    <x v="0"/>
    <x v="2"/>
    <x v="2"/>
    <x v="5"/>
    <n v="65"/>
    <n v="2.84"/>
    <n v="184.6"/>
  </r>
  <r>
    <s v="ID07503"/>
    <n v="4"/>
    <x v="0"/>
    <x v="1"/>
    <x v="1"/>
    <x v="3"/>
    <x v="0"/>
    <x v="0"/>
    <n v="118"/>
    <n v="1.77"/>
    <n v="208.86"/>
  </r>
  <r>
    <s v="ID07504"/>
    <n v="4"/>
    <x v="1"/>
    <x v="1"/>
    <x v="0"/>
    <x v="0"/>
    <x v="2"/>
    <x v="3"/>
    <n v="36"/>
    <n v="2.1800000000000002"/>
    <n v="78.48"/>
  </r>
  <r>
    <s v="ID07505"/>
    <n v="4"/>
    <x v="2"/>
    <x v="1"/>
    <x v="0"/>
    <x v="0"/>
    <x v="2"/>
    <x v="5"/>
    <n v="123"/>
    <n v="2.84"/>
    <n v="349.32"/>
  </r>
  <r>
    <s v="ID07506"/>
    <n v="4"/>
    <x v="3"/>
    <x v="1"/>
    <x v="1"/>
    <x v="1"/>
    <x v="0"/>
    <x v="0"/>
    <n v="90"/>
    <n v="1.77"/>
    <n v="159.30000000000001"/>
  </r>
  <r>
    <s v="ID07507"/>
    <n v="4"/>
    <x v="4"/>
    <x v="1"/>
    <x v="1"/>
    <x v="1"/>
    <x v="1"/>
    <x v="1"/>
    <n v="21"/>
    <n v="3.49"/>
    <n v="73.290000000000006"/>
  </r>
  <r>
    <s v="ID07508"/>
    <n v="4"/>
    <x v="5"/>
    <x v="1"/>
    <x v="0"/>
    <x v="2"/>
    <x v="0"/>
    <x v="0"/>
    <n v="48"/>
    <n v="1.7699999999999998"/>
    <n v="84.96"/>
  </r>
  <r>
    <s v="ID07509"/>
    <n v="4"/>
    <x v="6"/>
    <x v="1"/>
    <x v="0"/>
    <x v="2"/>
    <x v="3"/>
    <x v="4"/>
    <n v="24"/>
    <n v="1.68"/>
    <n v="40.32"/>
  </r>
  <r>
    <s v="ID07510"/>
    <n v="4"/>
    <x v="7"/>
    <x v="1"/>
    <x v="1"/>
    <x v="3"/>
    <x v="2"/>
    <x v="2"/>
    <n v="67"/>
    <n v="1.87"/>
    <n v="125.29"/>
  </r>
  <r>
    <s v="ID07511"/>
    <n v="4"/>
    <x v="8"/>
    <x v="1"/>
    <x v="0"/>
    <x v="0"/>
    <x v="0"/>
    <x v="6"/>
    <n v="27"/>
    <n v="1.87"/>
    <n v="50.49"/>
  </r>
  <r>
    <s v="ID07512"/>
    <n v="4"/>
    <x v="9"/>
    <x v="1"/>
    <x v="0"/>
    <x v="0"/>
    <x v="2"/>
    <x v="5"/>
    <n v="129"/>
    <n v="2.8400000000000003"/>
    <n v="366.36"/>
  </r>
  <r>
    <s v="ID07513"/>
    <n v="5"/>
    <x v="0"/>
    <x v="1"/>
    <x v="1"/>
    <x v="1"/>
    <x v="2"/>
    <x v="3"/>
    <n v="77"/>
    <n v="2.1800000000000002"/>
    <n v="167.86"/>
  </r>
  <r>
    <s v="ID07514"/>
    <n v="5"/>
    <x v="1"/>
    <x v="1"/>
    <x v="1"/>
    <x v="1"/>
    <x v="2"/>
    <x v="2"/>
    <n v="58"/>
    <n v="1.8699999999999999"/>
    <n v="108.46"/>
  </r>
  <r>
    <s v="ID07515"/>
    <n v="5"/>
    <x v="2"/>
    <x v="1"/>
    <x v="0"/>
    <x v="2"/>
    <x v="0"/>
    <x v="6"/>
    <n v="47"/>
    <n v="1.87"/>
    <n v="87.89"/>
  </r>
  <r>
    <s v="ID07516"/>
    <n v="5"/>
    <x v="3"/>
    <x v="1"/>
    <x v="0"/>
    <x v="2"/>
    <x v="2"/>
    <x v="5"/>
    <n v="33"/>
    <n v="2.84"/>
    <n v="93.72"/>
  </r>
  <r>
    <s v="ID07517"/>
    <n v="5"/>
    <x v="4"/>
    <x v="1"/>
    <x v="1"/>
    <x v="3"/>
    <x v="2"/>
    <x v="2"/>
    <n v="82"/>
    <n v="1.87"/>
    <n v="153.34"/>
  </r>
  <r>
    <s v="ID07518"/>
    <n v="5"/>
    <x v="5"/>
    <x v="1"/>
    <x v="0"/>
    <x v="0"/>
    <x v="0"/>
    <x v="0"/>
    <n v="58"/>
    <n v="1.77"/>
    <n v="102.66"/>
  </r>
  <r>
    <s v="ID07519"/>
    <n v="5"/>
    <x v="6"/>
    <x v="1"/>
    <x v="0"/>
    <x v="0"/>
    <x v="3"/>
    <x v="7"/>
    <n v="30"/>
    <n v="3.15"/>
    <n v="94.5"/>
  </r>
  <r>
    <s v="ID07520"/>
    <n v="5"/>
    <x v="7"/>
    <x v="1"/>
    <x v="1"/>
    <x v="1"/>
    <x v="2"/>
    <x v="2"/>
    <n v="43"/>
    <n v="1.8699999999999999"/>
    <n v="80.41"/>
  </r>
  <r>
    <s v="ID07521"/>
    <n v="5"/>
    <x v="8"/>
    <x v="1"/>
    <x v="0"/>
    <x v="2"/>
    <x v="0"/>
    <x v="0"/>
    <n v="84"/>
    <n v="1.77"/>
    <n v="148.68"/>
  </r>
  <r>
    <s v="ID07522"/>
    <n v="5"/>
    <x v="9"/>
    <x v="1"/>
    <x v="1"/>
    <x v="3"/>
    <x v="2"/>
    <x v="3"/>
    <n v="36"/>
    <n v="2.1800000000000002"/>
    <n v="78.48"/>
  </r>
  <r>
    <s v="ID07523"/>
    <n v="5"/>
    <x v="10"/>
    <x v="1"/>
    <x v="1"/>
    <x v="3"/>
    <x v="2"/>
    <x v="5"/>
    <n v="44"/>
    <n v="2.84"/>
    <n v="124.96"/>
  </r>
  <r>
    <s v="ID07524"/>
    <n v="6"/>
    <x v="11"/>
    <x v="1"/>
    <x v="0"/>
    <x v="0"/>
    <x v="0"/>
    <x v="6"/>
    <n v="27"/>
    <n v="1.87"/>
    <n v="50.49"/>
  </r>
  <r>
    <s v="ID07525"/>
    <n v="6"/>
    <x v="12"/>
    <x v="1"/>
    <x v="0"/>
    <x v="0"/>
    <x v="2"/>
    <x v="5"/>
    <n v="120"/>
    <n v="2.8400000000000003"/>
    <n v="340.8"/>
  </r>
  <r>
    <s v="ID07526"/>
    <n v="6"/>
    <x v="13"/>
    <x v="1"/>
    <x v="0"/>
    <x v="0"/>
    <x v="1"/>
    <x v="1"/>
    <n v="26"/>
    <n v="3.4899999999999998"/>
    <n v="90.74"/>
  </r>
  <r>
    <s v="ID07527"/>
    <n v="6"/>
    <x v="14"/>
    <x v="1"/>
    <x v="1"/>
    <x v="1"/>
    <x v="0"/>
    <x v="0"/>
    <n v="73"/>
    <n v="1.77"/>
    <n v="129.21"/>
  </r>
  <r>
    <s v="ID07528"/>
    <n v="6"/>
    <x v="15"/>
    <x v="1"/>
    <x v="0"/>
    <x v="2"/>
    <x v="0"/>
    <x v="6"/>
    <n v="38"/>
    <n v="1.87"/>
    <n v="71.06"/>
  </r>
  <r>
    <s v="ID07529"/>
    <n v="6"/>
    <x v="16"/>
    <x v="1"/>
    <x v="0"/>
    <x v="2"/>
    <x v="2"/>
    <x v="5"/>
    <n v="40"/>
    <n v="2.84"/>
    <n v="113.6"/>
  </r>
  <r>
    <s v="ID07530"/>
    <n v="6"/>
    <x v="17"/>
    <x v="1"/>
    <x v="1"/>
    <x v="3"/>
    <x v="0"/>
    <x v="0"/>
    <n v="41"/>
    <n v="1.7699999999999998"/>
    <n v="72.569999999999993"/>
  </r>
  <r>
    <s v="ID07531"/>
    <n v="6"/>
    <x v="18"/>
    <x v="1"/>
    <x v="0"/>
    <x v="0"/>
    <x v="0"/>
    <x v="8"/>
    <n v="27"/>
    <n v="2.27"/>
    <n v="61.29"/>
  </r>
  <r>
    <s v="ID07532"/>
    <n v="6"/>
    <x v="19"/>
    <x v="1"/>
    <x v="0"/>
    <x v="0"/>
    <x v="2"/>
    <x v="2"/>
    <n v="38"/>
    <n v="1.87"/>
    <n v="71.06"/>
  </r>
  <r>
    <s v="ID07533"/>
    <n v="6"/>
    <x v="30"/>
    <x v="1"/>
    <x v="0"/>
    <x v="0"/>
    <x v="1"/>
    <x v="1"/>
    <n v="34"/>
    <n v="3.4899999999999998"/>
    <n v="118.66"/>
  </r>
  <r>
    <s v="ID07534"/>
    <n v="7"/>
    <x v="11"/>
    <x v="1"/>
    <x v="1"/>
    <x v="1"/>
    <x v="0"/>
    <x v="6"/>
    <n v="65"/>
    <n v="1.8699999999999999"/>
    <n v="121.55"/>
  </r>
  <r>
    <s v="ID07535"/>
    <n v="7"/>
    <x v="12"/>
    <x v="1"/>
    <x v="1"/>
    <x v="1"/>
    <x v="2"/>
    <x v="5"/>
    <n v="60"/>
    <n v="2.8400000000000003"/>
    <n v="170.4"/>
  </r>
  <r>
    <s v="ID07536"/>
    <n v="7"/>
    <x v="13"/>
    <x v="1"/>
    <x v="0"/>
    <x v="2"/>
    <x v="2"/>
    <x v="3"/>
    <n v="37"/>
    <n v="2.1799999999999997"/>
    <n v="80.66"/>
  </r>
  <r>
    <s v="ID07537"/>
    <n v="7"/>
    <x v="14"/>
    <x v="1"/>
    <x v="0"/>
    <x v="2"/>
    <x v="2"/>
    <x v="2"/>
    <n v="40"/>
    <n v="1.8699999999999999"/>
    <n v="74.8"/>
  </r>
  <r>
    <s v="ID07538"/>
    <n v="7"/>
    <x v="15"/>
    <x v="1"/>
    <x v="1"/>
    <x v="3"/>
    <x v="0"/>
    <x v="6"/>
    <n v="26"/>
    <n v="1.8699999999999999"/>
    <n v="48.62"/>
  </r>
  <r>
    <s v="ID07539"/>
    <n v="7"/>
    <x v="16"/>
    <x v="1"/>
    <x v="0"/>
    <x v="0"/>
    <x v="0"/>
    <x v="8"/>
    <n v="22"/>
    <n v="2.27"/>
    <n v="49.94"/>
  </r>
  <r>
    <s v="ID07540"/>
    <n v="7"/>
    <x v="17"/>
    <x v="1"/>
    <x v="0"/>
    <x v="0"/>
    <x v="2"/>
    <x v="2"/>
    <n v="32"/>
    <n v="1.87"/>
    <n v="59.84"/>
  </r>
  <r>
    <s v="ID07541"/>
    <n v="7"/>
    <x v="18"/>
    <x v="1"/>
    <x v="0"/>
    <x v="0"/>
    <x v="1"/>
    <x v="1"/>
    <n v="23"/>
    <n v="3.4899999999999998"/>
    <n v="80.27"/>
  </r>
  <r>
    <s v="ID07542"/>
    <n v="7"/>
    <x v="19"/>
    <x v="1"/>
    <x v="1"/>
    <x v="1"/>
    <x v="2"/>
    <x v="3"/>
    <n v="20"/>
    <n v="2.1800000000000002"/>
    <n v="43.6"/>
  </r>
  <r>
    <s v="ID07543"/>
    <n v="7"/>
    <x v="30"/>
    <x v="1"/>
    <x v="1"/>
    <x v="1"/>
    <x v="2"/>
    <x v="2"/>
    <n v="64"/>
    <n v="1.87"/>
    <n v="119.68"/>
  </r>
  <r>
    <s v="ID07544"/>
    <n v="8"/>
    <x v="20"/>
    <x v="1"/>
    <x v="0"/>
    <x v="2"/>
    <x v="0"/>
    <x v="0"/>
    <n v="71"/>
    <n v="1.77"/>
    <n v="125.67"/>
  </r>
  <r>
    <s v="ID07545"/>
    <n v="8"/>
    <x v="21"/>
    <x v="1"/>
    <x v="1"/>
    <x v="3"/>
    <x v="2"/>
    <x v="3"/>
    <n v="90"/>
    <n v="2.1799999999999997"/>
    <n v="196.2"/>
  </r>
  <r>
    <s v="ID07546"/>
    <n v="8"/>
    <x v="22"/>
    <x v="1"/>
    <x v="1"/>
    <x v="3"/>
    <x v="2"/>
    <x v="5"/>
    <n v="38"/>
    <n v="2.84"/>
    <n v="107.91999999999999"/>
  </r>
  <r>
    <s v="ID07547"/>
    <n v="8"/>
    <x v="23"/>
    <x v="1"/>
    <x v="0"/>
    <x v="0"/>
    <x v="0"/>
    <x v="0"/>
    <n v="55"/>
    <n v="1.7699999999999998"/>
    <n v="97.35"/>
  </r>
  <r>
    <s v="ID07548"/>
    <n v="8"/>
    <x v="24"/>
    <x v="1"/>
    <x v="0"/>
    <x v="0"/>
    <x v="3"/>
    <x v="7"/>
    <n v="22"/>
    <n v="3.15"/>
    <n v="69.3"/>
  </r>
  <r>
    <s v="ID07549"/>
    <n v="8"/>
    <x v="25"/>
    <x v="1"/>
    <x v="1"/>
    <x v="1"/>
    <x v="0"/>
    <x v="0"/>
    <n v="34"/>
    <n v="1.77"/>
    <n v="60.18"/>
  </r>
  <r>
    <s v="ID07550"/>
    <n v="8"/>
    <x v="26"/>
    <x v="1"/>
    <x v="0"/>
    <x v="2"/>
    <x v="0"/>
    <x v="6"/>
    <n v="39"/>
    <n v="1.87"/>
    <n v="72.930000000000007"/>
  </r>
  <r>
    <s v="ID07551"/>
    <n v="8"/>
    <x v="27"/>
    <x v="1"/>
    <x v="0"/>
    <x v="2"/>
    <x v="2"/>
    <x v="5"/>
    <n v="41"/>
    <n v="2.84"/>
    <n v="116.44"/>
  </r>
  <r>
    <s v="ID07552"/>
    <n v="8"/>
    <x v="28"/>
    <x v="1"/>
    <x v="1"/>
    <x v="3"/>
    <x v="0"/>
    <x v="0"/>
    <n v="41"/>
    <n v="1.7699999999999998"/>
    <n v="72.569999999999993"/>
  </r>
  <r>
    <s v="ID07553"/>
    <n v="8"/>
    <x v="29"/>
    <x v="1"/>
    <x v="0"/>
    <x v="0"/>
    <x v="2"/>
    <x v="3"/>
    <n v="136"/>
    <n v="2.1800000000000002"/>
    <n v="296.48"/>
  </r>
  <r>
    <s v="ID07554"/>
    <n v="9"/>
    <x v="0"/>
    <x v="1"/>
    <x v="0"/>
    <x v="0"/>
    <x v="0"/>
    <x v="0"/>
    <n v="25"/>
    <n v="1.77"/>
    <n v="44.25"/>
  </r>
  <r>
    <s v="ID07555"/>
    <n v="9"/>
    <x v="1"/>
    <x v="1"/>
    <x v="0"/>
    <x v="0"/>
    <x v="3"/>
    <x v="7"/>
    <n v="26"/>
    <n v="3.1500000000000004"/>
    <n v="81.900000000000006"/>
  </r>
  <r>
    <s v="ID07556"/>
    <n v="9"/>
    <x v="2"/>
    <x v="1"/>
    <x v="1"/>
    <x v="1"/>
    <x v="0"/>
    <x v="6"/>
    <n v="50"/>
    <n v="1.87"/>
    <n v="93.5"/>
  </r>
  <r>
    <s v="ID07557"/>
    <n v="9"/>
    <x v="3"/>
    <x v="1"/>
    <x v="1"/>
    <x v="1"/>
    <x v="2"/>
    <x v="5"/>
    <n v="79"/>
    <n v="2.8400000000000003"/>
    <n v="224.36"/>
  </r>
  <r>
    <s v="ID07558"/>
    <n v="9"/>
    <x v="4"/>
    <x v="1"/>
    <x v="0"/>
    <x v="2"/>
    <x v="0"/>
    <x v="0"/>
    <n v="30"/>
    <n v="1.77"/>
    <n v="53.1"/>
  </r>
  <r>
    <s v="ID07559"/>
    <n v="9"/>
    <x v="5"/>
    <x v="1"/>
    <x v="0"/>
    <x v="2"/>
    <x v="3"/>
    <x v="4"/>
    <n v="20"/>
    <n v="1.6800000000000002"/>
    <n v="33.6"/>
  </r>
  <r>
    <s v="ID07560"/>
    <n v="9"/>
    <x v="6"/>
    <x v="1"/>
    <x v="1"/>
    <x v="3"/>
    <x v="0"/>
    <x v="0"/>
    <n v="49"/>
    <n v="1.77"/>
    <n v="86.73"/>
  </r>
  <r>
    <s v="ID07561"/>
    <n v="9"/>
    <x v="7"/>
    <x v="1"/>
    <x v="0"/>
    <x v="0"/>
    <x v="2"/>
    <x v="3"/>
    <n v="40"/>
    <n v="2.1800000000000002"/>
    <n v="87.2"/>
  </r>
  <r>
    <s v="ID07562"/>
    <n v="9"/>
    <x v="8"/>
    <x v="1"/>
    <x v="0"/>
    <x v="0"/>
    <x v="0"/>
    <x v="0"/>
    <n v="31"/>
    <n v="1.77"/>
    <n v="54.87"/>
  </r>
  <r>
    <s v="ID07563"/>
    <n v="9"/>
    <x v="9"/>
    <x v="1"/>
    <x v="0"/>
    <x v="0"/>
    <x v="3"/>
    <x v="7"/>
    <n v="21"/>
    <n v="3.1500000000000004"/>
    <n v="66.150000000000006"/>
  </r>
  <r>
    <s v="ID07564"/>
    <n v="10"/>
    <x v="0"/>
    <x v="1"/>
    <x v="1"/>
    <x v="1"/>
    <x v="0"/>
    <x v="6"/>
    <n v="43"/>
    <n v="1.8699999999999999"/>
    <n v="80.41"/>
  </r>
  <r>
    <s v="ID07565"/>
    <n v="10"/>
    <x v="1"/>
    <x v="1"/>
    <x v="1"/>
    <x v="1"/>
    <x v="2"/>
    <x v="5"/>
    <n v="47"/>
    <n v="2.84"/>
    <n v="133.47999999999999"/>
  </r>
  <r>
    <s v="ID07566"/>
    <n v="10"/>
    <x v="2"/>
    <x v="1"/>
    <x v="0"/>
    <x v="2"/>
    <x v="2"/>
    <x v="3"/>
    <n v="175"/>
    <n v="2.1800000000000002"/>
    <n v="381.5"/>
  </r>
  <r>
    <s v="ID07567"/>
    <n v="10"/>
    <x v="3"/>
    <x v="1"/>
    <x v="0"/>
    <x v="2"/>
    <x v="2"/>
    <x v="2"/>
    <n v="23"/>
    <n v="1.8699999999999999"/>
    <n v="43.01"/>
  </r>
  <r>
    <s v="ID07568"/>
    <n v="10"/>
    <x v="4"/>
    <x v="1"/>
    <x v="1"/>
    <x v="3"/>
    <x v="0"/>
    <x v="0"/>
    <n v="40"/>
    <n v="1.77"/>
    <n v="70.8"/>
  </r>
  <r>
    <s v="ID07569"/>
    <n v="10"/>
    <x v="5"/>
    <x v="1"/>
    <x v="0"/>
    <x v="0"/>
    <x v="2"/>
    <x v="3"/>
    <n v="87"/>
    <n v="2.1800000000000002"/>
    <n v="189.66000000000003"/>
  </r>
  <r>
    <s v="ID07570"/>
    <n v="10"/>
    <x v="6"/>
    <x v="1"/>
    <x v="0"/>
    <x v="0"/>
    <x v="0"/>
    <x v="0"/>
    <n v="43"/>
    <n v="1.77"/>
    <n v="76.11"/>
  </r>
  <r>
    <s v="ID07571"/>
    <n v="10"/>
    <x v="7"/>
    <x v="1"/>
    <x v="0"/>
    <x v="0"/>
    <x v="1"/>
    <x v="1"/>
    <n v="30"/>
    <n v="3.49"/>
    <n v="104.7"/>
  </r>
  <r>
    <s v="ID07572"/>
    <n v="10"/>
    <x v="8"/>
    <x v="1"/>
    <x v="1"/>
    <x v="1"/>
    <x v="0"/>
    <x v="0"/>
    <n v="35"/>
    <n v="1.77"/>
    <n v="61.95"/>
  </r>
  <r>
    <s v="ID07573"/>
    <n v="10"/>
    <x v="9"/>
    <x v="1"/>
    <x v="0"/>
    <x v="2"/>
    <x v="0"/>
    <x v="6"/>
    <n v="57"/>
    <n v="1.87"/>
    <n v="106.59"/>
  </r>
  <r>
    <s v="ID07574"/>
    <n v="10"/>
    <x v="10"/>
    <x v="1"/>
    <x v="0"/>
    <x v="2"/>
    <x v="3"/>
    <x v="4"/>
    <n v="25"/>
    <n v="1.68"/>
    <n v="42"/>
  </r>
  <r>
    <s v="ID07575"/>
    <n v="11"/>
    <x v="11"/>
    <x v="1"/>
    <x v="1"/>
    <x v="3"/>
    <x v="2"/>
    <x v="2"/>
    <n v="24"/>
    <n v="1.87"/>
    <n v="44.88"/>
  </r>
  <r>
    <s v="ID07576"/>
    <n v="11"/>
    <x v="12"/>
    <x v="1"/>
    <x v="0"/>
    <x v="0"/>
    <x v="0"/>
    <x v="6"/>
    <n v="83"/>
    <n v="1.87"/>
    <n v="155.21"/>
  </r>
  <r>
    <s v="ID07577"/>
    <n v="11"/>
    <x v="13"/>
    <x v="1"/>
    <x v="0"/>
    <x v="0"/>
    <x v="2"/>
    <x v="5"/>
    <n v="124"/>
    <n v="2.8400000000000003"/>
    <n v="352.16"/>
  </r>
  <r>
    <s v="ID07578"/>
    <n v="11"/>
    <x v="14"/>
    <x v="1"/>
    <x v="1"/>
    <x v="1"/>
    <x v="0"/>
    <x v="0"/>
    <n v="137"/>
    <n v="1.77"/>
    <n v="242.49"/>
  </r>
  <r>
    <s v="ID07579"/>
    <n v="11"/>
    <x v="15"/>
    <x v="1"/>
    <x v="0"/>
    <x v="2"/>
    <x v="2"/>
    <x v="3"/>
    <n v="146"/>
    <n v="2.1799999999999997"/>
    <n v="318.27999999999997"/>
  </r>
  <r>
    <s v="ID07580"/>
    <n v="11"/>
    <x v="16"/>
    <x v="1"/>
    <x v="0"/>
    <x v="2"/>
    <x v="2"/>
    <x v="2"/>
    <n v="34"/>
    <n v="1.8699999999999999"/>
    <n v="63.58"/>
  </r>
  <r>
    <s v="ID07581"/>
    <n v="11"/>
    <x v="17"/>
    <x v="1"/>
    <x v="1"/>
    <x v="3"/>
    <x v="0"/>
    <x v="0"/>
    <n v="20"/>
    <n v="1.77"/>
    <n v="35.4"/>
  </r>
  <r>
    <s v="ID07582"/>
    <n v="11"/>
    <x v="18"/>
    <x v="1"/>
    <x v="0"/>
    <x v="0"/>
    <x v="2"/>
    <x v="3"/>
    <n v="139"/>
    <n v="2.1799999999999997"/>
    <n v="303.02"/>
  </r>
  <r>
    <s v="ID07583"/>
    <n v="11"/>
    <x v="19"/>
    <x v="1"/>
    <x v="0"/>
    <x v="0"/>
    <x v="2"/>
    <x v="2"/>
    <n v="211"/>
    <n v="1.8699999999999999"/>
    <n v="394.57"/>
  </r>
  <r>
    <s v="ID07584"/>
    <n v="11"/>
    <x v="30"/>
    <x v="1"/>
    <x v="0"/>
    <x v="0"/>
    <x v="1"/>
    <x v="1"/>
    <n v="20"/>
    <n v="3.4899999999999998"/>
    <n v="69.8"/>
  </r>
  <r>
    <s v="ID07585"/>
    <n v="12"/>
    <x v="11"/>
    <x v="1"/>
    <x v="1"/>
    <x v="1"/>
    <x v="0"/>
    <x v="6"/>
    <n v="42"/>
    <n v="1.87"/>
    <n v="78.540000000000006"/>
  </r>
  <r>
    <s v="ID07586"/>
    <n v="12"/>
    <x v="12"/>
    <x v="1"/>
    <x v="1"/>
    <x v="1"/>
    <x v="2"/>
    <x v="5"/>
    <n v="100"/>
    <n v="2.84"/>
    <n v="284"/>
  </r>
  <r>
    <s v="ID07587"/>
    <n v="12"/>
    <x v="13"/>
    <x v="1"/>
    <x v="0"/>
    <x v="2"/>
    <x v="0"/>
    <x v="0"/>
    <n v="38"/>
    <n v="1.7700000000000002"/>
    <n v="67.260000000000005"/>
  </r>
  <r>
    <s v="ID07588"/>
    <n v="12"/>
    <x v="14"/>
    <x v="1"/>
    <x v="0"/>
    <x v="2"/>
    <x v="1"/>
    <x v="1"/>
    <n v="25"/>
    <n v="3.49"/>
    <n v="87.25"/>
  </r>
  <r>
    <s v="ID07589"/>
    <n v="12"/>
    <x v="15"/>
    <x v="1"/>
    <x v="1"/>
    <x v="3"/>
    <x v="2"/>
    <x v="2"/>
    <n v="96"/>
    <n v="1.87"/>
    <n v="179.52"/>
  </r>
  <r>
    <s v="ID07590"/>
    <n v="12"/>
    <x v="16"/>
    <x v="1"/>
    <x v="0"/>
    <x v="0"/>
    <x v="2"/>
    <x v="3"/>
    <n v="34"/>
    <n v="2.1800000000000002"/>
    <n v="74.12"/>
  </r>
  <r>
    <s v="ID07591"/>
    <n v="12"/>
    <x v="17"/>
    <x v="1"/>
    <x v="0"/>
    <x v="0"/>
    <x v="2"/>
    <x v="2"/>
    <n v="245"/>
    <n v="1.8699999999999999"/>
    <n v="458.15"/>
  </r>
  <r>
    <s v="ID07592"/>
    <n v="12"/>
    <x v="18"/>
    <x v="1"/>
    <x v="0"/>
    <x v="0"/>
    <x v="1"/>
    <x v="1"/>
    <n v="30"/>
    <n v="3.49"/>
    <n v="104.7"/>
  </r>
  <r>
    <s v="ID07593"/>
    <n v="12"/>
    <x v="19"/>
    <x v="1"/>
    <x v="1"/>
    <x v="1"/>
    <x v="0"/>
    <x v="6"/>
    <n v="30"/>
    <n v="1.87"/>
    <n v="56.1"/>
  </r>
  <r>
    <s v="ID07594"/>
    <n v="12"/>
    <x v="30"/>
    <x v="1"/>
    <x v="1"/>
    <x v="1"/>
    <x v="2"/>
    <x v="5"/>
    <n v="44"/>
    <n v="2.84"/>
    <n v="124.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B7BB02-05B7-4941-AD2C-CA0FB270C15B}"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53:H55" firstHeaderRow="1" firstDataRow="1" firstDataCol="1"/>
  <pivotFields count="11">
    <pivotField showAll="0"/>
    <pivotField numFmtId="1" showAll="0"/>
    <pivotField numFmtId="1" showAll="0">
      <items count="32">
        <item x="0"/>
        <item x="20"/>
        <item x="11"/>
        <item x="1"/>
        <item x="21"/>
        <item x="12"/>
        <item x="2"/>
        <item x="22"/>
        <item x="13"/>
        <item x="3"/>
        <item x="23"/>
        <item x="14"/>
        <item x="4"/>
        <item x="24"/>
        <item x="15"/>
        <item x="5"/>
        <item x="25"/>
        <item x="16"/>
        <item x="6"/>
        <item x="26"/>
        <item x="17"/>
        <item x="7"/>
        <item x="27"/>
        <item x="18"/>
        <item x="8"/>
        <item x="28"/>
        <item x="19"/>
        <item x="9"/>
        <item x="29"/>
        <item x="30"/>
        <item x="10"/>
        <item t="default"/>
      </items>
    </pivotField>
    <pivotField axis="axisRow" numFmtId="1" showAll="0">
      <items count="3">
        <item h="1" x="0"/>
        <item x="1"/>
        <item t="default"/>
      </items>
    </pivotField>
    <pivotField showAll="0">
      <items count="3">
        <item x="0"/>
        <item x="1"/>
        <item t="default"/>
      </items>
    </pivotField>
    <pivotField showAll="0">
      <items count="5">
        <item x="0"/>
        <item x="1"/>
        <item x="2"/>
        <item x="3"/>
        <item t="default"/>
      </items>
    </pivotField>
    <pivotField showAll="0">
      <items count="5">
        <item x="0"/>
        <item x="2"/>
        <item x="1"/>
        <item x="3"/>
        <item t="default"/>
      </items>
    </pivotField>
    <pivotField showAll="0">
      <items count="10">
        <item x="3"/>
        <item x="8"/>
        <item x="6"/>
        <item x="0"/>
        <item x="2"/>
        <item x="5"/>
        <item x="4"/>
        <item x="7"/>
        <item x="1"/>
        <item t="default"/>
      </items>
    </pivotField>
    <pivotField showAll="0"/>
    <pivotField numFmtId="44" showAll="0"/>
    <pivotField dataField="1" numFmtId="44" showAll="0"/>
  </pivotFields>
  <rowFields count="1">
    <field x="3"/>
  </rowFields>
  <rowItems count="2">
    <i>
      <x v="1"/>
    </i>
    <i t="grand">
      <x/>
    </i>
  </rowItems>
  <colItems count="1">
    <i/>
  </colItems>
  <dataFields count="1">
    <dataField name="Sum of TotalPrice" fld="10" baseField="3" baseItem="1"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548EDFB-D3BC-4218-803A-1D404893BD31}"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40:E45" firstHeaderRow="1" firstDataRow="1" firstDataCol="1"/>
  <pivotFields count="11">
    <pivotField showAll="0"/>
    <pivotField numFmtId="1" showAll="0"/>
    <pivotField numFmtId="1" showAll="0"/>
    <pivotField numFmtId="1" showAll="0">
      <items count="3">
        <item h="1" x="0"/>
        <item x="1"/>
        <item t="default"/>
      </items>
    </pivotField>
    <pivotField showAll="0">
      <items count="3">
        <item x="0"/>
        <item x="1"/>
        <item t="default"/>
      </items>
    </pivotField>
    <pivotField axis="axisRow" showAll="0">
      <items count="5">
        <item x="0"/>
        <item x="1"/>
        <item x="2"/>
        <item x="3"/>
        <item t="default"/>
      </items>
    </pivotField>
    <pivotField showAll="0">
      <items count="5">
        <item x="0"/>
        <item x="2"/>
        <item x="1"/>
        <item x="3"/>
        <item t="default"/>
      </items>
    </pivotField>
    <pivotField showAll="0">
      <items count="10">
        <item x="3"/>
        <item x="8"/>
        <item x="6"/>
        <item x="0"/>
        <item x="2"/>
        <item x="5"/>
        <item x="4"/>
        <item x="7"/>
        <item x="1"/>
        <item t="default"/>
      </items>
    </pivotField>
    <pivotField showAll="0"/>
    <pivotField numFmtId="44" showAll="0"/>
    <pivotField dataField="1" numFmtId="44" showAll="0"/>
  </pivotFields>
  <rowFields count="1">
    <field x="5"/>
  </rowFields>
  <rowItems count="5">
    <i>
      <x/>
    </i>
    <i>
      <x v="1"/>
    </i>
    <i>
      <x v="2"/>
    </i>
    <i>
      <x v="3"/>
    </i>
    <i t="grand">
      <x/>
    </i>
  </rowItems>
  <colItems count="1">
    <i/>
  </colItems>
  <dataFields count="1">
    <dataField name="Sum of TotalPrice" fld="10" baseField="0" baseItem="0"/>
  </dataFields>
  <chartFormats count="2">
    <chartFormat chart="1"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E71A85-F829-46E9-8681-4A1785630474}"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47:H49" firstHeaderRow="1" firstDataRow="1" firstDataCol="1"/>
  <pivotFields count="11">
    <pivotField showAll="0"/>
    <pivotField numFmtId="1" showAll="0"/>
    <pivotField numFmtId="1" showAll="0">
      <items count="32">
        <item x="0"/>
        <item x="20"/>
        <item x="11"/>
        <item x="1"/>
        <item x="21"/>
        <item x="12"/>
        <item x="2"/>
        <item x="22"/>
        <item x="13"/>
        <item x="3"/>
        <item x="23"/>
        <item x="14"/>
        <item x="4"/>
        <item x="24"/>
        <item x="15"/>
        <item x="5"/>
        <item x="25"/>
        <item x="16"/>
        <item x="6"/>
        <item x="26"/>
        <item x="17"/>
        <item x="7"/>
        <item x="27"/>
        <item x="18"/>
        <item x="8"/>
        <item x="28"/>
        <item x="19"/>
        <item x="9"/>
        <item x="29"/>
        <item x="30"/>
        <item x="10"/>
        <item t="default"/>
      </items>
    </pivotField>
    <pivotField axis="axisRow" numFmtId="1" showAll="0">
      <items count="3">
        <item h="1" x="0"/>
        <item x="1"/>
        <item t="default"/>
      </items>
    </pivotField>
    <pivotField showAll="0">
      <items count="3">
        <item x="0"/>
        <item x="1"/>
        <item t="default"/>
      </items>
    </pivotField>
    <pivotField showAll="0">
      <items count="5">
        <item x="0"/>
        <item x="1"/>
        <item x="2"/>
        <item x="3"/>
        <item t="default"/>
      </items>
    </pivotField>
    <pivotField showAll="0">
      <items count="5">
        <item x="0"/>
        <item x="2"/>
        <item x="1"/>
        <item x="3"/>
        <item t="default"/>
      </items>
    </pivotField>
    <pivotField showAll="0">
      <items count="10">
        <item x="3"/>
        <item x="8"/>
        <item x="6"/>
        <item x="0"/>
        <item x="2"/>
        <item x="5"/>
        <item x="4"/>
        <item x="7"/>
        <item x="1"/>
        <item t="default"/>
      </items>
    </pivotField>
    <pivotField showAll="0"/>
    <pivotField numFmtId="44" showAll="0"/>
    <pivotField dataField="1" numFmtId="44" showAll="0"/>
  </pivotFields>
  <rowFields count="1">
    <field x="3"/>
  </rowFields>
  <rowItems count="2">
    <i>
      <x v="1"/>
    </i>
    <i t="grand">
      <x/>
    </i>
  </rowItems>
  <colItems count="1">
    <i/>
  </colItems>
  <dataFields count="1">
    <dataField name="Sum of TotalPrice" fld="10" baseField="0" baseItem="929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CC1F93-B819-49D5-8D7B-14D5B087FEAE}"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42:G43" firstHeaderRow="1" firstDataRow="1" firstDataCol="0"/>
  <pivotFields count="11">
    <pivotField showAll="0"/>
    <pivotField numFmtId="1" showAll="0"/>
    <pivotField numFmtId="1" showAll="0">
      <items count="32">
        <item x="0"/>
        <item x="20"/>
        <item x="11"/>
        <item x="1"/>
        <item x="21"/>
        <item x="12"/>
        <item x="2"/>
        <item x="22"/>
        <item x="13"/>
        <item x="3"/>
        <item x="23"/>
        <item x="14"/>
        <item x="4"/>
        <item x="24"/>
        <item x="15"/>
        <item x="5"/>
        <item x="25"/>
        <item x="16"/>
        <item x="6"/>
        <item x="26"/>
        <item x="17"/>
        <item x="7"/>
        <item x="27"/>
        <item x="18"/>
        <item x="8"/>
        <item x="28"/>
        <item x="19"/>
        <item x="9"/>
        <item x="29"/>
        <item x="30"/>
        <item x="10"/>
        <item t="default"/>
      </items>
    </pivotField>
    <pivotField numFmtId="1" showAll="0">
      <items count="3">
        <item h="1" x="0"/>
        <item x="1"/>
        <item t="default"/>
      </items>
    </pivotField>
    <pivotField showAll="0">
      <items count="3">
        <item x="0"/>
        <item x="1"/>
        <item t="default"/>
      </items>
    </pivotField>
    <pivotField showAll="0">
      <items count="5">
        <item x="0"/>
        <item x="1"/>
        <item x="2"/>
        <item x="3"/>
        <item t="default"/>
      </items>
    </pivotField>
    <pivotField showAll="0">
      <items count="5">
        <item x="0"/>
        <item x="2"/>
        <item x="1"/>
        <item x="3"/>
        <item t="default"/>
      </items>
    </pivotField>
    <pivotField showAll="0">
      <items count="10">
        <item x="3"/>
        <item x="8"/>
        <item x="6"/>
        <item x="0"/>
        <item x="2"/>
        <item x="5"/>
        <item x="4"/>
        <item x="7"/>
        <item x="1"/>
        <item t="default"/>
      </items>
    </pivotField>
    <pivotField showAll="0"/>
    <pivotField numFmtId="44" showAll="0"/>
    <pivotField dataField="1" numFmtId="44" showAll="0"/>
  </pivotFields>
  <rowItems count="1">
    <i/>
  </rowItems>
  <colItems count="1">
    <i/>
  </colItems>
  <dataFields count="1">
    <dataField name="Sum of TotalPrice" fld="10" baseField="0" baseItem="929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417704-3486-4A19-8E7A-CD96F6A29A18}" name="PivotTable1"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13:F19" firstHeaderRow="1" firstDataRow="2" firstDataCol="1"/>
  <pivotFields count="11">
    <pivotField compact="0" outline="0" showAll="0"/>
    <pivotField compact="0" numFmtId="1" outline="0" showAll="0"/>
    <pivotField compact="0" numFmtId="1" outline="0" showAll="0"/>
    <pivotField compact="0" numFmtId="1" outline="0" showAll="0">
      <items count="3">
        <item h="1" x="0"/>
        <item x="1"/>
        <item t="default"/>
      </items>
    </pivotField>
    <pivotField compact="0" outline="0" showAll="0">
      <items count="3">
        <item x="0"/>
        <item x="1"/>
        <item t="default"/>
      </items>
    </pivotField>
    <pivotField axis="axisCol" compact="0" outline="0"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axis="axisRow" compact="0" outline="0" showAll="0" sortType="descending">
      <items count="5">
        <item x="0"/>
        <item x="2"/>
        <item x="1"/>
        <item x="3"/>
        <item t="default"/>
      </items>
      <autoSortScope>
        <pivotArea dataOnly="0" outline="0" fieldPosition="0">
          <references count="2">
            <reference field="4294967294" count="1" selected="0">
              <x v="0"/>
            </reference>
            <reference field="5" count="1" selected="0">
              <x v="0"/>
            </reference>
          </references>
        </pivotArea>
      </autoSortScope>
    </pivotField>
    <pivotField compact="0" outline="0" showAll="0">
      <items count="10">
        <item x="3"/>
        <item x="8"/>
        <item x="6"/>
        <item x="0"/>
        <item x="2"/>
        <item x="5"/>
        <item x="4"/>
        <item x="7"/>
        <item x="1"/>
        <item t="default"/>
      </items>
    </pivotField>
    <pivotField compact="0" outline="0" showAll="0"/>
    <pivotField compact="0" outline="0" showAll="0"/>
    <pivotField dataField="1" compact="0" numFmtId="44" outline="0" showAll="0"/>
  </pivotFields>
  <rowFields count="1">
    <field x="6"/>
  </rowFields>
  <rowItems count="5">
    <i>
      <x v="1"/>
    </i>
    <i>
      <x/>
    </i>
    <i>
      <x v="3"/>
    </i>
    <i>
      <x v="2"/>
    </i>
    <i t="grand">
      <x/>
    </i>
  </rowItems>
  <colFields count="1">
    <field x="5"/>
  </colFields>
  <colItems count="5">
    <i>
      <x/>
    </i>
    <i>
      <x v="1"/>
    </i>
    <i>
      <x v="2"/>
    </i>
    <i>
      <x v="3"/>
    </i>
    <i t="grand">
      <x/>
    </i>
  </colItems>
  <dataFields count="1">
    <dataField name="Sum of TotalPrice" fld="10" baseField="0" baseItem="0" numFmtId="44"/>
  </dataFields>
  <chartFormats count="4">
    <chartFormat chart="5" format="8" series="1">
      <pivotArea type="data" outline="0" fieldPosition="0">
        <references count="2">
          <reference field="4294967294" count="1" selected="0">
            <x v="0"/>
          </reference>
          <reference field="5" count="1" selected="0">
            <x v="0"/>
          </reference>
        </references>
      </pivotArea>
    </chartFormat>
    <chartFormat chart="5" format="9" series="1">
      <pivotArea type="data" outline="0" fieldPosition="0">
        <references count="2">
          <reference field="4294967294" count="1" selected="0">
            <x v="0"/>
          </reference>
          <reference field="5" count="1" selected="0">
            <x v="2"/>
          </reference>
        </references>
      </pivotArea>
    </chartFormat>
    <chartFormat chart="5" format="10" series="1">
      <pivotArea type="data" outline="0" fieldPosition="0">
        <references count="2">
          <reference field="4294967294" count="1" selected="0">
            <x v="0"/>
          </reference>
          <reference field="5" count="1" selected="0">
            <x v="1"/>
          </reference>
        </references>
      </pivotArea>
    </chartFormat>
    <chartFormat chart="5" format="11"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15D28F1-1544-4D95-8939-D561D3D76D28}"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0:B43" firstHeaderRow="1" firstDataRow="1" firstDataCol="1"/>
  <pivotFields count="11">
    <pivotField showAll="0"/>
    <pivotField numFmtId="1" showAll="0"/>
    <pivotField numFmtId="1" showAll="0">
      <items count="32">
        <item x="0"/>
        <item x="20"/>
        <item x="11"/>
        <item x="1"/>
        <item x="21"/>
        <item x="12"/>
        <item x="2"/>
        <item x="22"/>
        <item x="13"/>
        <item x="3"/>
        <item x="23"/>
        <item x="14"/>
        <item x="4"/>
        <item x="24"/>
        <item x="15"/>
        <item x="5"/>
        <item x="25"/>
        <item x="16"/>
        <item x="6"/>
        <item x="26"/>
        <item x="17"/>
        <item x="7"/>
        <item x="27"/>
        <item x="18"/>
        <item x="8"/>
        <item x="28"/>
        <item x="19"/>
        <item x="9"/>
        <item x="29"/>
        <item x="30"/>
        <item x="10"/>
        <item t="default"/>
      </items>
    </pivotField>
    <pivotField numFmtId="1" showAll="0">
      <items count="3">
        <item h="1" x="0"/>
        <item x="1"/>
        <item t="default"/>
      </items>
    </pivotField>
    <pivotField axis="axisRow" showAll="0">
      <items count="3">
        <item x="0"/>
        <item x="1"/>
        <item t="default"/>
      </items>
    </pivotField>
    <pivotField showAll="0">
      <items count="5">
        <item x="0"/>
        <item x="1"/>
        <item x="2"/>
        <item x="3"/>
        <item t="default"/>
      </items>
    </pivotField>
    <pivotField showAll="0">
      <items count="5">
        <item x="0"/>
        <item x="2"/>
        <item x="1"/>
        <item x="3"/>
        <item t="default"/>
      </items>
    </pivotField>
    <pivotField showAll="0">
      <items count="10">
        <item x="3"/>
        <item x="8"/>
        <item x="6"/>
        <item x="0"/>
        <item x="2"/>
        <item x="5"/>
        <item x="4"/>
        <item x="7"/>
        <item x="1"/>
        <item t="default"/>
      </items>
    </pivotField>
    <pivotField showAll="0"/>
    <pivotField numFmtId="44" showAll="0"/>
    <pivotField dataField="1" numFmtId="44" showAll="0"/>
  </pivotFields>
  <rowFields count="1">
    <field x="4"/>
  </rowFields>
  <rowItems count="3">
    <i>
      <x/>
    </i>
    <i>
      <x v="1"/>
    </i>
    <i t="grand">
      <x/>
    </i>
  </rowItems>
  <colItems count="1">
    <i/>
  </colItems>
  <dataFields count="1">
    <dataField name="Sum of TotalPrice" fld="10" showDataAs="percentOfTotal" baseField="0" baseItem="0" numFmtId="10"/>
  </dataFields>
  <formats count="2">
    <format dxfId="0">
      <pivotArea collapsedLevelsAreSubtotals="1" fieldPosition="0">
        <references count="1">
          <reference field="4" count="1">
            <x v="0"/>
          </reference>
        </references>
      </pivotArea>
    </format>
    <format dxfId="1">
      <pivotArea collapsedLevelsAreSubtotals="1" fieldPosition="0">
        <references count="1">
          <reference field="4" count="1">
            <x v="1"/>
          </reference>
        </references>
      </pivotArea>
    </format>
  </formats>
  <chartFormats count="3">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4" count="1" selected="0">
            <x v="0"/>
          </reference>
        </references>
      </pivotArea>
    </chartFormat>
    <chartFormat chart="8" format="9">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41C22C5-D0D1-42D4-9959-FDD44DD76BF5}"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0:B82" firstHeaderRow="1" firstDataRow="1" firstDataCol="1"/>
  <pivotFields count="11">
    <pivotField showAll="0"/>
    <pivotField numFmtId="1" showAll="0"/>
    <pivotField axis="axisRow" numFmtId="1" showAll="0">
      <items count="32">
        <item x="0"/>
        <item x="20"/>
        <item x="11"/>
        <item x="1"/>
        <item x="21"/>
        <item x="12"/>
        <item x="2"/>
        <item x="22"/>
        <item x="13"/>
        <item x="3"/>
        <item x="23"/>
        <item x="14"/>
        <item x="4"/>
        <item x="24"/>
        <item x="15"/>
        <item x="5"/>
        <item x="25"/>
        <item x="16"/>
        <item x="6"/>
        <item x="26"/>
        <item x="17"/>
        <item x="7"/>
        <item x="27"/>
        <item x="18"/>
        <item x="8"/>
        <item x="28"/>
        <item x="19"/>
        <item x="9"/>
        <item x="29"/>
        <item x="30"/>
        <item x="10"/>
        <item t="default"/>
      </items>
    </pivotField>
    <pivotField numFmtId="1" showAll="0">
      <items count="3">
        <item h="1" x="0"/>
        <item x="1"/>
        <item t="default"/>
      </items>
    </pivotField>
    <pivotField showAll="0">
      <items count="3">
        <item x="0"/>
        <item x="1"/>
        <item t="default"/>
      </items>
    </pivotField>
    <pivotField showAll="0">
      <items count="5">
        <item x="0"/>
        <item x="1"/>
        <item x="2"/>
        <item x="3"/>
        <item t="default"/>
      </items>
    </pivotField>
    <pivotField showAll="0">
      <items count="5">
        <item x="0"/>
        <item x="2"/>
        <item x="1"/>
        <item x="3"/>
        <item t="default"/>
      </items>
    </pivotField>
    <pivotField showAll="0">
      <items count="10">
        <item x="3"/>
        <item x="8"/>
        <item x="6"/>
        <item x="0"/>
        <item x="2"/>
        <item x="5"/>
        <item x="4"/>
        <item x="7"/>
        <item x="1"/>
        <item t="default"/>
      </items>
    </pivotField>
    <pivotField showAll="0"/>
    <pivotField numFmtId="44" showAll="0"/>
    <pivotField dataField="1" numFmtId="44" showAll="0"/>
  </pivotFields>
  <rowFields count="1">
    <field x="2"/>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TotalPrice" fld="10"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E0539BD-08EB-40DB-9384-9BE2322224F0}" name="PivotTable3"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H2:K16" firstHeaderRow="0" firstDataRow="1" firstDataCol="2"/>
  <pivotFields count="11">
    <pivotField compact="0" outline="0" showAll="0"/>
    <pivotField compact="0" numFmtId="1" outline="0" showAll="0"/>
    <pivotField compact="0" numFmtId="1" outline="0" showAll="0"/>
    <pivotField compact="0" numFmtId="1" outline="0" showAll="0">
      <items count="3">
        <item h="1" x="0"/>
        <item x="1"/>
        <item t="default"/>
      </items>
    </pivotField>
    <pivotField compact="0" outline="0" showAll="0">
      <items count="3">
        <item x="0"/>
        <item x="1"/>
        <item t="default"/>
      </items>
    </pivotField>
    <pivotField compact="0" outline="0" showAll="0">
      <items count="5">
        <item x="0"/>
        <item x="1"/>
        <item x="2"/>
        <item x="3"/>
        <item t="default"/>
      </items>
    </pivotField>
    <pivotField axis="axisRow" compact="0" outline="0" showAll="0" sortType="descending">
      <items count="5">
        <item x="0"/>
        <item x="2"/>
        <item x="1"/>
        <item x="3"/>
        <item t="default"/>
      </items>
      <autoSortScope>
        <pivotArea dataOnly="0" outline="0" fieldPosition="0">
          <references count="1">
            <reference field="4294967294" count="1" selected="0">
              <x v="0"/>
            </reference>
          </references>
        </pivotArea>
      </autoSortScope>
    </pivotField>
    <pivotField axis="axisRow" compact="0" outline="0" showAll="0">
      <items count="10">
        <item sd="0" x="3"/>
        <item sd="0" x="8"/>
        <item x="6"/>
        <item x="0"/>
        <item x="2"/>
        <item x="5"/>
        <item x="4"/>
        <item x="7"/>
        <item x="1"/>
        <item t="default"/>
      </items>
    </pivotField>
    <pivotField dataField="1" compact="0" outline="0" showAll="0"/>
    <pivotField compact="0" outline="0" showAll="0"/>
    <pivotField dataField="1" compact="0" numFmtId="44" outline="0" showAll="0"/>
  </pivotFields>
  <rowFields count="2">
    <field x="6"/>
    <field x="7"/>
  </rowFields>
  <rowItems count="14">
    <i>
      <x v="1"/>
      <x/>
    </i>
    <i r="1">
      <x v="4"/>
    </i>
    <i r="1">
      <x v="5"/>
    </i>
    <i t="default">
      <x v="1"/>
    </i>
    <i>
      <x/>
      <x v="1"/>
    </i>
    <i r="1">
      <x v="2"/>
    </i>
    <i r="1">
      <x v="3"/>
    </i>
    <i t="default">
      <x/>
    </i>
    <i>
      <x v="3"/>
      <x v="6"/>
    </i>
    <i r="1">
      <x v="7"/>
    </i>
    <i t="default">
      <x v="3"/>
    </i>
    <i>
      <x v="2"/>
      <x v="8"/>
    </i>
    <i t="default">
      <x v="2"/>
    </i>
    <i t="grand">
      <x/>
    </i>
  </rowItems>
  <colFields count="1">
    <field x="-2"/>
  </colFields>
  <colItems count="2">
    <i>
      <x/>
    </i>
    <i i="1">
      <x v="1"/>
    </i>
  </colItems>
  <dataFields count="2">
    <dataField name="Sum of Qty" fld="8" baseField="0" baseItem="0"/>
    <dataField name="Sum of TotalPrice" fld="10" baseField="0" baseItem="0"/>
  </dataFields>
  <formats count="12">
    <format dxfId="13">
      <pivotArea type="all" dataOnly="0" outline="0" fieldPosition="0"/>
    </format>
    <format dxfId="12">
      <pivotArea outline="0" collapsedLevelsAreSubtotals="1" fieldPosition="0"/>
    </format>
    <format dxfId="11">
      <pivotArea field="6" type="button" dataOnly="0" labelOnly="1" outline="0" axis="axisRow" fieldPosition="0"/>
    </format>
    <format dxfId="10">
      <pivotArea field="7" type="button" dataOnly="0" labelOnly="1" outline="0" axis="axisRow" fieldPosition="1"/>
    </format>
    <format dxfId="9">
      <pivotArea dataOnly="0" labelOnly="1" outline="0" fieldPosition="0">
        <references count="1">
          <reference field="6" count="0"/>
        </references>
      </pivotArea>
    </format>
    <format dxfId="8">
      <pivotArea dataOnly="0" labelOnly="1" outline="0" fieldPosition="0">
        <references count="1">
          <reference field="6" count="0" defaultSubtotal="1"/>
        </references>
      </pivotArea>
    </format>
    <format dxfId="7">
      <pivotArea dataOnly="0" labelOnly="1" grandRow="1" outline="0" fieldPosition="0"/>
    </format>
    <format dxfId="6">
      <pivotArea dataOnly="0" labelOnly="1" outline="0" fieldPosition="0">
        <references count="2">
          <reference field="6" count="1" selected="0">
            <x v="1"/>
          </reference>
          <reference field="7" count="3">
            <x v="0"/>
            <x v="4"/>
            <x v="5"/>
          </reference>
        </references>
      </pivotArea>
    </format>
    <format dxfId="5">
      <pivotArea dataOnly="0" labelOnly="1" outline="0" fieldPosition="0">
        <references count="2">
          <reference field="6" count="1" selected="0">
            <x v="0"/>
          </reference>
          <reference field="7" count="3">
            <x v="1"/>
            <x v="2"/>
            <x v="3"/>
          </reference>
        </references>
      </pivotArea>
    </format>
    <format dxfId="4">
      <pivotArea dataOnly="0" labelOnly="1" outline="0" fieldPosition="0">
        <references count="2">
          <reference field="6" count="1" selected="0">
            <x v="3"/>
          </reference>
          <reference field="7" count="2">
            <x v="6"/>
            <x v="7"/>
          </reference>
        </references>
      </pivotArea>
    </format>
    <format dxfId="3">
      <pivotArea dataOnly="0" labelOnly="1" outline="0" fieldPosition="0">
        <references count="2">
          <reference field="6" count="1" selected="0">
            <x v="2"/>
          </reference>
          <reference field="7" count="1">
            <x v="8"/>
          </reference>
        </references>
      </pivotArea>
    </format>
    <format dxfId="2">
      <pivotArea dataOnly="0" labelOnly="1" outline="0" fieldPosition="0">
        <references count="1">
          <reference field="4294967294" count="2">
            <x v="0"/>
            <x v="1"/>
          </reference>
        </references>
      </pivotArea>
    </format>
  </format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5" showRowHeaders="0"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7387B7F-8D1A-43CE-804E-BC5FAD45FE1B}" name="PivotTable2"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2:D8" firstHeaderRow="1" firstDataRow="2" firstDataCol="1"/>
  <pivotFields count="11">
    <pivotField compact="0" outline="0" showAll="0"/>
    <pivotField compact="0" numFmtId="1" outline="0" showAll="0"/>
    <pivotField compact="0" numFmtId="1" outline="0" showAll="0"/>
    <pivotField compact="0" numFmtId="1" outline="0" showAll="0">
      <items count="3">
        <item h="1" x="0"/>
        <item x="1"/>
        <item t="default"/>
      </items>
    </pivotField>
    <pivotField axis="axisCol" compact="0" outline="0" showAll="0">
      <items count="3">
        <item x="0"/>
        <item x="1"/>
        <item t="default"/>
      </items>
    </pivotField>
    <pivotField compact="0" outline="0" showAll="0">
      <items count="5">
        <item x="0"/>
        <item x="1"/>
        <item x="2"/>
        <item x="3"/>
        <item t="default"/>
      </items>
    </pivotField>
    <pivotField axis="axisRow" compact="0" outline="0" showAll="0">
      <items count="5">
        <item x="0"/>
        <item x="2"/>
        <item x="1"/>
        <item x="3"/>
        <item t="default"/>
      </items>
    </pivotField>
    <pivotField compact="0" outline="0" showAll="0">
      <items count="10">
        <item x="3"/>
        <item x="8"/>
        <item x="6"/>
        <item x="0"/>
        <item x="2"/>
        <item x="5"/>
        <item x="4"/>
        <item x="7"/>
        <item x="1"/>
        <item t="default"/>
      </items>
    </pivotField>
    <pivotField compact="0" outline="0" showAll="0"/>
    <pivotField compact="0" outline="0" showAll="0"/>
    <pivotField dataField="1" compact="0" numFmtId="44" outline="0" showAll="0"/>
  </pivotFields>
  <rowFields count="1">
    <field x="6"/>
  </rowFields>
  <rowItems count="5">
    <i>
      <x/>
    </i>
    <i>
      <x v="1"/>
    </i>
    <i>
      <x v="2"/>
    </i>
    <i>
      <x v="3"/>
    </i>
    <i t="grand">
      <x/>
    </i>
  </rowItems>
  <colFields count="1">
    <field x="4"/>
  </colFields>
  <colItems count="3">
    <i>
      <x/>
    </i>
    <i>
      <x v="1"/>
    </i>
    <i t="grand">
      <x/>
    </i>
  </colItems>
  <dataFields count="1">
    <dataField name="Pric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9E6759A-7AE1-4B21-97EB-BEA10C40857F}"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H21:M32" firstHeaderRow="1" firstDataRow="2" firstDataCol="1"/>
  <pivotFields count="11">
    <pivotField showAll="0"/>
    <pivotField numFmtId="1" showAll="0"/>
    <pivotField numFmtId="1" showAll="0"/>
    <pivotField numFmtId="1" showAll="0">
      <items count="3">
        <item h="1" x="0"/>
        <item x="1"/>
        <item t="default"/>
      </items>
    </pivotField>
    <pivotField showAll="0">
      <items count="3">
        <item x="0"/>
        <item x="1"/>
        <item t="default"/>
      </items>
    </pivotField>
    <pivotField axis="axisCol" showAll="0">
      <items count="5">
        <item x="0"/>
        <item x="1"/>
        <item x="2"/>
        <item x="3"/>
        <item t="default"/>
      </items>
    </pivotField>
    <pivotField showAll="0">
      <items count="5">
        <item x="0"/>
        <item x="2"/>
        <item x="1"/>
        <item x="3"/>
        <item t="default"/>
      </items>
    </pivotField>
    <pivotField axis="axisRow" showAll="0" sortType="descending">
      <items count="10">
        <item x="3"/>
        <item x="8"/>
        <item x="6"/>
        <item x="0"/>
        <item x="2"/>
        <item x="5"/>
        <item x="4"/>
        <item x="7"/>
        <item x="1"/>
        <item t="default"/>
      </items>
      <autoSortScope>
        <pivotArea dataOnly="0" outline="0" fieldPosition="0">
          <references count="2">
            <reference field="4294967294" count="1" selected="0">
              <x v="0"/>
            </reference>
            <reference field="5" count="1" selected="0">
              <x v="0"/>
            </reference>
          </references>
        </pivotArea>
      </autoSortScope>
    </pivotField>
    <pivotField showAll="0"/>
    <pivotField numFmtId="44" showAll="0"/>
    <pivotField dataField="1" numFmtId="44" showAll="0"/>
  </pivotFields>
  <rowFields count="1">
    <field x="7"/>
  </rowFields>
  <rowItems count="10">
    <i>
      <x v="5"/>
    </i>
    <i>
      <x/>
    </i>
    <i>
      <x v="4"/>
    </i>
    <i>
      <x v="3"/>
    </i>
    <i>
      <x v="8"/>
    </i>
    <i>
      <x v="7"/>
    </i>
    <i>
      <x v="2"/>
    </i>
    <i>
      <x v="6"/>
    </i>
    <i>
      <x v="1"/>
    </i>
    <i t="grand">
      <x/>
    </i>
  </rowItems>
  <colFields count="1">
    <field x="5"/>
  </colFields>
  <colItems count="5">
    <i>
      <x/>
    </i>
    <i>
      <x v="1"/>
    </i>
    <i>
      <x v="2"/>
    </i>
    <i>
      <x v="3"/>
    </i>
    <i t="grand">
      <x/>
    </i>
  </colItems>
  <dataFields count="1">
    <dataField name="Sum of TotalPrice" fld="10" baseField="0" baseItem="0"/>
  </dataFields>
  <chartFormats count="8">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8" format="8" series="1">
      <pivotArea type="data" outline="0" fieldPosition="0">
        <references count="2">
          <reference field="4294967294" count="1" selected="0">
            <x v="0"/>
          </reference>
          <reference field="5" count="1" selected="0">
            <x v="0"/>
          </reference>
        </references>
      </pivotArea>
    </chartFormat>
    <chartFormat chart="8" format="9" series="1">
      <pivotArea type="data" outline="0" fieldPosition="0">
        <references count="2">
          <reference field="4294967294" count="1" selected="0">
            <x v="0"/>
          </reference>
          <reference field="5" count="1" selected="0">
            <x v="1"/>
          </reference>
        </references>
      </pivotArea>
    </chartFormat>
    <chartFormat chart="8" format="10" series="1">
      <pivotArea type="data" outline="0" fieldPosition="0">
        <references count="2">
          <reference field="4294967294" count="1" selected="0">
            <x v="0"/>
          </reference>
          <reference field="5" count="1" selected="0">
            <x v="2"/>
          </reference>
        </references>
      </pivotArea>
    </chartFormat>
    <chartFormat chart="8" format="11"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ECFB203-E319-4DA6-ABD8-94749315145C}" sourceName="Year">
  <pivotTables>
    <pivotTable tabId="22" name="PivotTable6"/>
    <pivotTable tabId="22" name="PivotTable1"/>
    <pivotTable tabId="22" name="PivotTable2"/>
    <pivotTable tabId="22" name="PivotTable3"/>
    <pivotTable tabId="22" name="PivotTable4"/>
    <pivotTable tabId="22" name="PivotTable5"/>
    <pivotTable tabId="22" name="PivotTable7"/>
    <pivotTable tabId="22" name="PivotTable8"/>
    <pivotTable tabId="22" name="PivotTable9"/>
    <pivotTable tabId="22" name="PivotTable10"/>
  </pivotTables>
  <data>
    <tabular pivotCacheId="213440462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142FBE-62DB-4AC6-BD18-B7F617EF1CE4}" sourceName="Region">
  <pivotTables>
    <pivotTable tabId="22" name="PivotTable6"/>
    <pivotTable tabId="22" name="PivotTable1"/>
    <pivotTable tabId="22" name="PivotTable2"/>
    <pivotTable tabId="22" name="PivotTable3"/>
    <pivotTable tabId="22" name="PivotTable4"/>
    <pivotTable tabId="22" name="PivotTable5"/>
    <pivotTable tabId="22" name="PivotTable7"/>
    <pivotTable tabId="22" name="PivotTable8"/>
    <pivotTable tabId="22" name="PivotTable9"/>
    <pivotTable tabId="22" name="PivotTable10"/>
  </pivotTables>
  <data>
    <tabular pivotCacheId="213440462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54053F3-404E-4D60-B8D9-B465F6922D16}" sourceName="City">
  <pivotTables>
    <pivotTable tabId="22" name="PivotTable6"/>
    <pivotTable tabId="22" name="PivotTable1"/>
    <pivotTable tabId="22" name="PivotTable2"/>
    <pivotTable tabId="22" name="PivotTable3"/>
    <pivotTable tabId="22" name="PivotTable4"/>
    <pivotTable tabId="22" name="PivotTable5"/>
    <pivotTable tabId="22" name="PivotTable7"/>
    <pivotTable tabId="22" name="PivotTable8"/>
    <pivotTable tabId="22" name="PivotTable9"/>
    <pivotTable tabId="22" name="PivotTable10"/>
  </pivotTables>
  <data>
    <tabular pivotCacheId="2134404629">
      <items count="4">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4ED5C8D-B3C5-407B-8DD5-AFAE4175AF10}" sourceName="Category">
  <pivotTables>
    <pivotTable tabId="22" name="PivotTable6"/>
    <pivotTable tabId="22" name="PivotTable1"/>
    <pivotTable tabId="22" name="PivotTable2"/>
    <pivotTable tabId="22" name="PivotTable3"/>
    <pivotTable tabId="22" name="PivotTable4"/>
    <pivotTable tabId="22" name="PivotTable5"/>
    <pivotTable tabId="22" name="PivotTable7"/>
    <pivotTable tabId="22" name="PivotTable8"/>
    <pivotTable tabId="22" name="PivotTable9"/>
    <pivotTable tabId="22" name="PivotTable10"/>
  </pivotTables>
  <data>
    <tabular pivotCacheId="2134404629">
      <items count="4">
        <i x="0" s="1"/>
        <i x="2"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5F82AB5-B1F8-42E7-B3C5-9C819BEAE507}" sourceName="Product">
  <pivotTables>
    <pivotTable tabId="22" name="PivotTable6"/>
    <pivotTable tabId="22" name="PivotTable1"/>
    <pivotTable tabId="22" name="PivotTable2"/>
    <pivotTable tabId="22" name="PivotTable3"/>
    <pivotTable tabId="22" name="PivotTable4"/>
    <pivotTable tabId="22" name="PivotTable5"/>
    <pivotTable tabId="22" name="PivotTable7"/>
    <pivotTable tabId="22" name="PivotTable8"/>
    <pivotTable tabId="22" name="PivotTable9"/>
    <pivotTable tabId="22" name="PivotTable10"/>
  </pivotTables>
  <data>
    <tabular pivotCacheId="2134404629">
      <items count="9">
        <i x="3" s="1"/>
        <i x="8" s="1"/>
        <i x="6" s="1"/>
        <i x="0" s="1"/>
        <i x="2" s="1"/>
        <i x="5" s="1"/>
        <i x="4" s="1"/>
        <i x="7"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A4A7464F-3FA8-4F6F-B3B5-06AD155E1333}" cache="Slicer_Year" caption="Year" rowHeight="257175"/>
  <slicer name="Region" xr10:uid="{A38CFEF9-212C-4E5D-BE80-E86EE415DE86}" cache="Slicer_Region" caption="Region" rowHeight="257175"/>
  <slicer name="City" xr10:uid="{3503F22B-1FFF-413E-9B55-AA52F717DC61}" cache="Slicer_City" caption="City" rowHeight="257175"/>
  <slicer name="Category" xr10:uid="{863B369D-C561-4702-8FF0-8B8558F0AE8A}" cache="Slicer_Category" caption="Category" rowHeight="257175"/>
  <slicer name="Product" xr10:uid="{C08C0AE5-5C64-4D59-8C2D-8F584C89E791}" cache="Slicer_Product" caption="Product" columnCount="5" rowHeight="257175"/>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A10B1-C7AA-415B-9F86-462ED43362E9}">
  <dimension ref="A1:K246"/>
  <sheetViews>
    <sheetView workbookViewId="0">
      <selection activeCell="L6" sqref="L6"/>
    </sheetView>
  </sheetViews>
  <sheetFormatPr defaultColWidth="14.625" defaultRowHeight="15.75" x14ac:dyDescent="0.25"/>
  <cols>
    <col min="2" max="2" width="6" style="13" customWidth="1"/>
    <col min="3" max="3" width="9.625" style="13" customWidth="1"/>
    <col min="4" max="4" width="7.125" style="13" customWidth="1"/>
    <col min="5" max="5" width="14.625" style="1"/>
    <col min="10" max="11" width="14.625" style="4"/>
  </cols>
  <sheetData>
    <row r="1" spans="1:11" s="3" customFormat="1" ht="18.75" x14ac:dyDescent="0.3">
      <c r="A1" s="42" t="s">
        <v>25</v>
      </c>
      <c r="B1" s="43" t="s">
        <v>281</v>
      </c>
      <c r="C1" s="43" t="s">
        <v>282</v>
      </c>
      <c r="D1" s="43" t="s">
        <v>283</v>
      </c>
      <c r="E1" s="44" t="s">
        <v>0</v>
      </c>
      <c r="F1" s="42" t="s">
        <v>1</v>
      </c>
      <c r="G1" s="42" t="s">
        <v>2</v>
      </c>
      <c r="H1" s="42" t="s">
        <v>3</v>
      </c>
      <c r="I1" s="42" t="s">
        <v>26</v>
      </c>
      <c r="J1" s="45" t="s">
        <v>24</v>
      </c>
      <c r="K1" s="45" t="s">
        <v>4</v>
      </c>
    </row>
    <row r="2" spans="1:11" x14ac:dyDescent="0.25">
      <c r="A2" s="9" t="s">
        <v>27</v>
      </c>
      <c r="B2" s="39">
        <v>1</v>
      </c>
      <c r="C2" s="39">
        <v>1</v>
      </c>
      <c r="D2" s="39">
        <v>2022</v>
      </c>
      <c r="E2" s="40" t="s">
        <v>5</v>
      </c>
      <c r="F2" s="9" t="s">
        <v>6</v>
      </c>
      <c r="G2" s="9" t="s">
        <v>8</v>
      </c>
      <c r="H2" s="9" t="s">
        <v>11</v>
      </c>
      <c r="I2" s="9">
        <v>33</v>
      </c>
      <c r="J2" s="41">
        <v>1.7699999999999998</v>
      </c>
      <c r="K2" s="41">
        <f>J2*I2</f>
        <v>58.41</v>
      </c>
    </row>
    <row r="3" spans="1:11" x14ac:dyDescent="0.25">
      <c r="A3" s="9" t="s">
        <v>28</v>
      </c>
      <c r="B3" s="39">
        <v>1</v>
      </c>
      <c r="C3" s="39">
        <v>4</v>
      </c>
      <c r="D3" s="39">
        <v>2022</v>
      </c>
      <c r="E3" s="40" t="s">
        <v>5</v>
      </c>
      <c r="F3" s="9" t="s">
        <v>6</v>
      </c>
      <c r="G3" s="9" t="s">
        <v>21</v>
      </c>
      <c r="H3" s="9" t="s">
        <v>22</v>
      </c>
      <c r="I3" s="9">
        <v>87</v>
      </c>
      <c r="J3" s="41">
        <v>3.4899999999999998</v>
      </c>
      <c r="K3" s="41">
        <f t="shared" ref="K3:K66" si="0">J3*I3</f>
        <v>303.63</v>
      </c>
    </row>
    <row r="4" spans="1:11" x14ac:dyDescent="0.25">
      <c r="A4" s="9" t="s">
        <v>29</v>
      </c>
      <c r="B4" s="39">
        <v>1</v>
      </c>
      <c r="C4" s="39">
        <v>7</v>
      </c>
      <c r="D4" s="39">
        <v>2022</v>
      </c>
      <c r="E4" s="40" t="s">
        <v>18</v>
      </c>
      <c r="F4" s="9" t="s">
        <v>19</v>
      </c>
      <c r="G4" s="9" t="s">
        <v>12</v>
      </c>
      <c r="H4" s="9" t="s">
        <v>13</v>
      </c>
      <c r="I4" s="9">
        <v>58</v>
      </c>
      <c r="J4" s="41">
        <v>1.8699999999999999</v>
      </c>
      <c r="K4" s="41">
        <f t="shared" si="0"/>
        <v>108.46</v>
      </c>
    </row>
    <row r="5" spans="1:11" x14ac:dyDescent="0.25">
      <c r="A5" s="9" t="s">
        <v>30</v>
      </c>
      <c r="B5" s="39">
        <v>1</v>
      </c>
      <c r="C5" s="39">
        <v>10</v>
      </c>
      <c r="D5" s="39">
        <v>2022</v>
      </c>
      <c r="E5" s="40" t="s">
        <v>5</v>
      </c>
      <c r="F5" s="9" t="s">
        <v>17</v>
      </c>
      <c r="G5" s="9" t="s">
        <v>12</v>
      </c>
      <c r="H5" s="9" t="s">
        <v>13</v>
      </c>
      <c r="I5" s="9">
        <v>82</v>
      </c>
      <c r="J5" s="41">
        <v>1.87</v>
      </c>
      <c r="K5" s="41">
        <f t="shared" si="0"/>
        <v>153.34</v>
      </c>
    </row>
    <row r="6" spans="1:11" x14ac:dyDescent="0.25">
      <c r="A6" s="9" t="s">
        <v>31</v>
      </c>
      <c r="B6" s="39">
        <v>1</v>
      </c>
      <c r="C6" s="39">
        <v>13</v>
      </c>
      <c r="D6" s="39">
        <v>2022</v>
      </c>
      <c r="E6" s="40" t="s">
        <v>5</v>
      </c>
      <c r="F6" s="9" t="s">
        <v>6</v>
      </c>
      <c r="G6" s="9" t="s">
        <v>12</v>
      </c>
      <c r="H6" s="9" t="s">
        <v>7</v>
      </c>
      <c r="I6" s="9">
        <v>38</v>
      </c>
      <c r="J6" s="41">
        <v>2.1800000000000002</v>
      </c>
      <c r="K6" s="41">
        <f t="shared" si="0"/>
        <v>82.84</v>
      </c>
    </row>
    <row r="7" spans="1:11" x14ac:dyDescent="0.25">
      <c r="A7" s="9" t="s">
        <v>32</v>
      </c>
      <c r="B7" s="39">
        <v>1</v>
      </c>
      <c r="C7" s="39">
        <v>16</v>
      </c>
      <c r="D7" s="39">
        <v>2022</v>
      </c>
      <c r="E7" s="40" t="s">
        <v>5</v>
      </c>
      <c r="F7" s="9" t="s">
        <v>6</v>
      </c>
      <c r="G7" s="9" t="s">
        <v>8</v>
      </c>
      <c r="H7" s="9" t="s">
        <v>11</v>
      </c>
      <c r="I7" s="9">
        <v>54</v>
      </c>
      <c r="J7" s="41">
        <v>1.77</v>
      </c>
      <c r="K7" s="41">
        <f t="shared" si="0"/>
        <v>95.58</v>
      </c>
    </row>
    <row r="8" spans="1:11" x14ac:dyDescent="0.25">
      <c r="A8" s="9" t="s">
        <v>33</v>
      </c>
      <c r="B8" s="39">
        <v>1</v>
      </c>
      <c r="C8" s="39">
        <v>19</v>
      </c>
      <c r="D8" s="39">
        <v>2022</v>
      </c>
      <c r="E8" s="40" t="s">
        <v>5</v>
      </c>
      <c r="F8" s="9" t="s">
        <v>6</v>
      </c>
      <c r="G8" s="9" t="s">
        <v>21</v>
      </c>
      <c r="H8" s="9" t="s">
        <v>22</v>
      </c>
      <c r="I8" s="9">
        <v>149</v>
      </c>
      <c r="J8" s="41">
        <v>3.4899999999999998</v>
      </c>
      <c r="K8" s="41">
        <f t="shared" si="0"/>
        <v>520.01</v>
      </c>
    </row>
    <row r="9" spans="1:11" x14ac:dyDescent="0.25">
      <c r="A9" s="9" t="s">
        <v>34</v>
      </c>
      <c r="B9" s="39">
        <v>1</v>
      </c>
      <c r="C9" s="39">
        <v>22</v>
      </c>
      <c r="D9" s="39">
        <v>2022</v>
      </c>
      <c r="E9" s="40" t="s">
        <v>18</v>
      </c>
      <c r="F9" s="9" t="s">
        <v>19</v>
      </c>
      <c r="G9" s="9" t="s">
        <v>8</v>
      </c>
      <c r="H9" s="9" t="s">
        <v>11</v>
      </c>
      <c r="I9" s="9">
        <v>51</v>
      </c>
      <c r="J9" s="41">
        <v>1.77</v>
      </c>
      <c r="K9" s="41">
        <f t="shared" si="0"/>
        <v>90.27</v>
      </c>
    </row>
    <row r="10" spans="1:11" x14ac:dyDescent="0.25">
      <c r="A10" s="9" t="s">
        <v>35</v>
      </c>
      <c r="B10" s="39">
        <v>1</v>
      </c>
      <c r="C10" s="39">
        <v>25</v>
      </c>
      <c r="D10" s="39">
        <v>2022</v>
      </c>
      <c r="E10" s="40" t="s">
        <v>5</v>
      </c>
      <c r="F10" s="9" t="s">
        <v>17</v>
      </c>
      <c r="G10" s="9" t="s">
        <v>8</v>
      </c>
      <c r="H10" s="9" t="s">
        <v>11</v>
      </c>
      <c r="I10" s="9">
        <v>100</v>
      </c>
      <c r="J10" s="41">
        <v>1.77</v>
      </c>
      <c r="K10" s="41">
        <f t="shared" si="0"/>
        <v>177</v>
      </c>
    </row>
    <row r="11" spans="1:11" x14ac:dyDescent="0.25">
      <c r="A11" s="9" t="s">
        <v>36</v>
      </c>
      <c r="B11" s="39">
        <v>1</v>
      </c>
      <c r="C11" s="39">
        <v>28</v>
      </c>
      <c r="D11" s="39">
        <v>2022</v>
      </c>
      <c r="E11" s="40" t="s">
        <v>5</v>
      </c>
      <c r="F11" s="9" t="s">
        <v>17</v>
      </c>
      <c r="G11" s="9" t="s">
        <v>15</v>
      </c>
      <c r="H11" s="9" t="s">
        <v>16</v>
      </c>
      <c r="I11" s="9">
        <v>28</v>
      </c>
      <c r="J11" s="41">
        <v>1.35</v>
      </c>
      <c r="K11" s="41">
        <f t="shared" si="0"/>
        <v>37.800000000000004</v>
      </c>
    </row>
    <row r="12" spans="1:11" x14ac:dyDescent="0.25">
      <c r="A12" s="9" t="s">
        <v>37</v>
      </c>
      <c r="B12" s="39">
        <v>1</v>
      </c>
      <c r="C12" s="39">
        <v>31</v>
      </c>
      <c r="D12" s="39">
        <v>2022</v>
      </c>
      <c r="E12" s="40" t="s">
        <v>5</v>
      </c>
      <c r="F12" s="9" t="s">
        <v>6</v>
      </c>
      <c r="G12" s="9" t="s">
        <v>12</v>
      </c>
      <c r="H12" s="9" t="s">
        <v>7</v>
      </c>
      <c r="I12" s="9">
        <v>36</v>
      </c>
      <c r="J12" s="41">
        <v>2.1800000000000002</v>
      </c>
      <c r="K12" s="41">
        <f t="shared" si="0"/>
        <v>78.48</v>
      </c>
    </row>
    <row r="13" spans="1:11" x14ac:dyDescent="0.25">
      <c r="A13" s="9" t="s">
        <v>38</v>
      </c>
      <c r="B13" s="39">
        <v>2</v>
      </c>
      <c r="C13" s="39">
        <v>3</v>
      </c>
      <c r="D13" s="39">
        <v>2022</v>
      </c>
      <c r="E13" s="40" t="s">
        <v>5</v>
      </c>
      <c r="F13" s="9" t="s">
        <v>6</v>
      </c>
      <c r="G13" s="9" t="s">
        <v>12</v>
      </c>
      <c r="H13" s="9" t="s">
        <v>13</v>
      </c>
      <c r="I13" s="9">
        <v>31</v>
      </c>
      <c r="J13" s="41">
        <v>1.8699999999999999</v>
      </c>
      <c r="K13" s="41">
        <f t="shared" si="0"/>
        <v>57.97</v>
      </c>
    </row>
    <row r="14" spans="1:11" x14ac:dyDescent="0.25">
      <c r="A14" s="9" t="s">
        <v>39</v>
      </c>
      <c r="B14" s="39">
        <v>2</v>
      </c>
      <c r="C14" s="39">
        <v>6</v>
      </c>
      <c r="D14" s="39">
        <v>2022</v>
      </c>
      <c r="E14" s="40" t="s">
        <v>5</v>
      </c>
      <c r="F14" s="9" t="s">
        <v>6</v>
      </c>
      <c r="G14" s="9" t="s">
        <v>21</v>
      </c>
      <c r="H14" s="9" t="s">
        <v>22</v>
      </c>
      <c r="I14" s="9">
        <v>28</v>
      </c>
      <c r="J14" s="41">
        <v>3.4899999999999998</v>
      </c>
      <c r="K14" s="41">
        <f t="shared" si="0"/>
        <v>97.72</v>
      </c>
    </row>
    <row r="15" spans="1:11" x14ac:dyDescent="0.25">
      <c r="A15" s="9" t="s">
        <v>40</v>
      </c>
      <c r="B15" s="39">
        <v>2</v>
      </c>
      <c r="C15" s="39">
        <v>9</v>
      </c>
      <c r="D15" s="39">
        <v>2022</v>
      </c>
      <c r="E15" s="40" t="s">
        <v>18</v>
      </c>
      <c r="F15" s="9" t="s">
        <v>19</v>
      </c>
      <c r="G15" s="9" t="s">
        <v>8</v>
      </c>
      <c r="H15" s="9" t="s">
        <v>11</v>
      </c>
      <c r="I15" s="9">
        <v>44</v>
      </c>
      <c r="J15" s="41">
        <v>1.7699999999999998</v>
      </c>
      <c r="K15" s="41">
        <f t="shared" si="0"/>
        <v>77.88</v>
      </c>
    </row>
    <row r="16" spans="1:11" x14ac:dyDescent="0.25">
      <c r="A16" s="9" t="s">
        <v>41</v>
      </c>
      <c r="B16" s="39">
        <v>2</v>
      </c>
      <c r="C16" s="39">
        <v>12</v>
      </c>
      <c r="D16" s="39">
        <v>2022</v>
      </c>
      <c r="E16" s="40" t="s">
        <v>5</v>
      </c>
      <c r="F16" s="9" t="s">
        <v>17</v>
      </c>
      <c r="G16" s="9" t="s">
        <v>8</v>
      </c>
      <c r="H16" s="9" t="s">
        <v>11</v>
      </c>
      <c r="I16" s="9">
        <v>23</v>
      </c>
      <c r="J16" s="41">
        <v>1.77</v>
      </c>
      <c r="K16" s="41">
        <f t="shared" si="0"/>
        <v>40.71</v>
      </c>
    </row>
    <row r="17" spans="1:11" x14ac:dyDescent="0.25">
      <c r="A17" s="9" t="s">
        <v>42</v>
      </c>
      <c r="B17" s="39">
        <v>2</v>
      </c>
      <c r="C17" s="39">
        <v>15</v>
      </c>
      <c r="D17" s="39">
        <v>2022</v>
      </c>
      <c r="E17" s="40" t="s">
        <v>5</v>
      </c>
      <c r="F17" s="9" t="s">
        <v>17</v>
      </c>
      <c r="G17" s="9" t="s">
        <v>15</v>
      </c>
      <c r="H17" s="9" t="s">
        <v>16</v>
      </c>
      <c r="I17" s="9">
        <v>27</v>
      </c>
      <c r="J17" s="41">
        <v>1.35</v>
      </c>
      <c r="K17" s="41">
        <f t="shared" si="0"/>
        <v>36.450000000000003</v>
      </c>
    </row>
    <row r="18" spans="1:11" x14ac:dyDescent="0.25">
      <c r="A18" s="9" t="s">
        <v>43</v>
      </c>
      <c r="B18" s="39">
        <v>2</v>
      </c>
      <c r="C18" s="39">
        <v>18</v>
      </c>
      <c r="D18" s="39">
        <v>2022</v>
      </c>
      <c r="E18" s="40" t="s">
        <v>5</v>
      </c>
      <c r="F18" s="9" t="s">
        <v>6</v>
      </c>
      <c r="G18" s="9" t="s">
        <v>12</v>
      </c>
      <c r="H18" s="9" t="s">
        <v>7</v>
      </c>
      <c r="I18" s="9">
        <v>43</v>
      </c>
      <c r="J18" s="41">
        <v>2.1799999999999997</v>
      </c>
      <c r="K18" s="41">
        <f t="shared" si="0"/>
        <v>93.739999999999981</v>
      </c>
    </row>
    <row r="19" spans="1:11" x14ac:dyDescent="0.25">
      <c r="A19" s="9" t="s">
        <v>44</v>
      </c>
      <c r="B19" s="39">
        <v>2</v>
      </c>
      <c r="C19" s="39">
        <v>21</v>
      </c>
      <c r="D19" s="39">
        <v>2022</v>
      </c>
      <c r="E19" s="40" t="s">
        <v>5</v>
      </c>
      <c r="F19" s="9" t="s">
        <v>6</v>
      </c>
      <c r="G19" s="9" t="s">
        <v>12</v>
      </c>
      <c r="H19" s="9" t="s">
        <v>14</v>
      </c>
      <c r="I19" s="9">
        <v>123</v>
      </c>
      <c r="J19" s="41">
        <v>2.84</v>
      </c>
      <c r="K19" s="41">
        <f t="shared" si="0"/>
        <v>349.32</v>
      </c>
    </row>
    <row r="20" spans="1:11" x14ac:dyDescent="0.25">
      <c r="A20" s="9" t="s">
        <v>45</v>
      </c>
      <c r="B20" s="39">
        <v>2</v>
      </c>
      <c r="C20" s="39">
        <v>24</v>
      </c>
      <c r="D20" s="39">
        <v>2022</v>
      </c>
      <c r="E20" s="40" t="s">
        <v>18</v>
      </c>
      <c r="F20" s="9" t="s">
        <v>19</v>
      </c>
      <c r="G20" s="9" t="s">
        <v>8</v>
      </c>
      <c r="H20" s="9" t="s">
        <v>10</v>
      </c>
      <c r="I20" s="9">
        <v>42</v>
      </c>
      <c r="J20" s="41">
        <v>1.87</v>
      </c>
      <c r="K20" s="41">
        <f t="shared" si="0"/>
        <v>78.540000000000006</v>
      </c>
    </row>
    <row r="21" spans="1:11" x14ac:dyDescent="0.25">
      <c r="A21" s="9" t="s">
        <v>46</v>
      </c>
      <c r="B21" s="39">
        <v>2</v>
      </c>
      <c r="C21" s="39">
        <v>27</v>
      </c>
      <c r="D21" s="39">
        <v>2022</v>
      </c>
      <c r="E21" s="40" t="s">
        <v>18</v>
      </c>
      <c r="F21" s="9" t="s">
        <v>19</v>
      </c>
      <c r="G21" s="9" t="s">
        <v>12</v>
      </c>
      <c r="H21" s="9" t="s">
        <v>14</v>
      </c>
      <c r="I21" s="9">
        <v>33</v>
      </c>
      <c r="J21" s="41">
        <v>2.84</v>
      </c>
      <c r="K21" s="41">
        <f t="shared" si="0"/>
        <v>93.72</v>
      </c>
    </row>
    <row r="22" spans="1:11" x14ac:dyDescent="0.25">
      <c r="A22" s="9" t="s">
        <v>47</v>
      </c>
      <c r="B22" s="39">
        <v>3</v>
      </c>
      <c r="C22" s="39">
        <v>2</v>
      </c>
      <c r="D22" s="39">
        <v>2022</v>
      </c>
      <c r="E22" s="40" t="s">
        <v>5</v>
      </c>
      <c r="F22" s="9" t="s">
        <v>17</v>
      </c>
      <c r="G22" s="9" t="s">
        <v>12</v>
      </c>
      <c r="H22" s="9" t="s">
        <v>13</v>
      </c>
      <c r="I22" s="9">
        <v>85</v>
      </c>
      <c r="J22" s="41">
        <v>1.8699999999999999</v>
      </c>
      <c r="K22" s="41">
        <f t="shared" si="0"/>
        <v>158.94999999999999</v>
      </c>
    </row>
    <row r="23" spans="1:11" x14ac:dyDescent="0.25">
      <c r="A23" s="9" t="s">
        <v>48</v>
      </c>
      <c r="B23" s="39">
        <v>3</v>
      </c>
      <c r="C23" s="39">
        <v>5</v>
      </c>
      <c r="D23" s="39">
        <v>2022</v>
      </c>
      <c r="E23" s="40" t="s">
        <v>18</v>
      </c>
      <c r="F23" s="9" t="s">
        <v>20</v>
      </c>
      <c r="G23" s="9" t="s">
        <v>12</v>
      </c>
      <c r="H23" s="9" t="s">
        <v>14</v>
      </c>
      <c r="I23" s="9">
        <v>30</v>
      </c>
      <c r="J23" s="41">
        <v>2.8400000000000003</v>
      </c>
      <c r="K23" s="41">
        <f t="shared" si="0"/>
        <v>85.2</v>
      </c>
    </row>
    <row r="24" spans="1:11" x14ac:dyDescent="0.25">
      <c r="A24" s="9" t="s">
        <v>49</v>
      </c>
      <c r="B24" s="39">
        <v>3</v>
      </c>
      <c r="C24" s="39">
        <v>8</v>
      </c>
      <c r="D24" s="39">
        <v>2022</v>
      </c>
      <c r="E24" s="40" t="s">
        <v>5</v>
      </c>
      <c r="F24" s="9" t="s">
        <v>6</v>
      </c>
      <c r="G24" s="9" t="s">
        <v>8</v>
      </c>
      <c r="H24" s="9" t="s">
        <v>11</v>
      </c>
      <c r="I24" s="9">
        <v>61</v>
      </c>
      <c r="J24" s="41">
        <v>1.77</v>
      </c>
      <c r="K24" s="41">
        <f t="shared" si="0"/>
        <v>107.97</v>
      </c>
    </row>
    <row r="25" spans="1:11" x14ac:dyDescent="0.25">
      <c r="A25" s="9" t="s">
        <v>50</v>
      </c>
      <c r="B25" s="39">
        <v>3</v>
      </c>
      <c r="C25" s="39">
        <v>11</v>
      </c>
      <c r="D25" s="39">
        <v>2022</v>
      </c>
      <c r="E25" s="40" t="s">
        <v>5</v>
      </c>
      <c r="F25" s="9" t="s">
        <v>6</v>
      </c>
      <c r="G25" s="9" t="s">
        <v>21</v>
      </c>
      <c r="H25" s="9" t="s">
        <v>22</v>
      </c>
      <c r="I25" s="9">
        <v>40</v>
      </c>
      <c r="J25" s="41">
        <v>3.4899999999999998</v>
      </c>
      <c r="K25" s="41">
        <f t="shared" si="0"/>
        <v>139.6</v>
      </c>
    </row>
    <row r="26" spans="1:11" x14ac:dyDescent="0.25">
      <c r="A26" s="9" t="s">
        <v>51</v>
      </c>
      <c r="B26" s="39">
        <v>3</v>
      </c>
      <c r="C26" s="39">
        <v>14</v>
      </c>
      <c r="D26" s="39">
        <v>2022</v>
      </c>
      <c r="E26" s="40" t="s">
        <v>18</v>
      </c>
      <c r="F26" s="9" t="s">
        <v>19</v>
      </c>
      <c r="G26" s="9" t="s">
        <v>12</v>
      </c>
      <c r="H26" s="9" t="s">
        <v>13</v>
      </c>
      <c r="I26" s="9">
        <v>86</v>
      </c>
      <c r="J26" s="41">
        <v>1.8699999999999999</v>
      </c>
      <c r="K26" s="41">
        <f t="shared" si="0"/>
        <v>160.82</v>
      </c>
    </row>
    <row r="27" spans="1:11" x14ac:dyDescent="0.25">
      <c r="A27" s="9" t="s">
        <v>52</v>
      </c>
      <c r="B27" s="39">
        <v>3</v>
      </c>
      <c r="C27" s="39">
        <v>17</v>
      </c>
      <c r="D27" s="39">
        <v>2022</v>
      </c>
      <c r="E27" s="40" t="s">
        <v>5</v>
      </c>
      <c r="F27" s="9" t="s">
        <v>17</v>
      </c>
      <c r="G27" s="9" t="s">
        <v>8</v>
      </c>
      <c r="H27" s="9" t="s">
        <v>11</v>
      </c>
      <c r="I27" s="9">
        <v>38</v>
      </c>
      <c r="J27" s="41">
        <v>1.7700000000000002</v>
      </c>
      <c r="K27" s="41">
        <f t="shared" si="0"/>
        <v>67.260000000000005</v>
      </c>
    </row>
    <row r="28" spans="1:11" x14ac:dyDescent="0.25">
      <c r="A28" s="9" t="s">
        <v>53</v>
      </c>
      <c r="B28" s="39">
        <v>3</v>
      </c>
      <c r="C28" s="39">
        <v>20</v>
      </c>
      <c r="D28" s="39">
        <v>2022</v>
      </c>
      <c r="E28" s="40" t="s">
        <v>5</v>
      </c>
      <c r="F28" s="9" t="s">
        <v>17</v>
      </c>
      <c r="G28" s="9" t="s">
        <v>15</v>
      </c>
      <c r="H28" s="9" t="s">
        <v>16</v>
      </c>
      <c r="I28" s="9">
        <v>68</v>
      </c>
      <c r="J28" s="41">
        <v>1.68</v>
      </c>
      <c r="K28" s="41">
        <f t="shared" si="0"/>
        <v>114.24</v>
      </c>
    </row>
    <row r="29" spans="1:11" x14ac:dyDescent="0.25">
      <c r="A29" s="9" t="s">
        <v>54</v>
      </c>
      <c r="B29" s="39">
        <v>3</v>
      </c>
      <c r="C29" s="39">
        <v>23</v>
      </c>
      <c r="D29" s="39">
        <v>2022</v>
      </c>
      <c r="E29" s="40" t="s">
        <v>18</v>
      </c>
      <c r="F29" s="9" t="s">
        <v>20</v>
      </c>
      <c r="G29" s="9" t="s">
        <v>12</v>
      </c>
      <c r="H29" s="9" t="s">
        <v>13</v>
      </c>
      <c r="I29" s="9">
        <v>39</v>
      </c>
      <c r="J29" s="41">
        <v>1.87</v>
      </c>
      <c r="K29" s="41">
        <f t="shared" si="0"/>
        <v>72.930000000000007</v>
      </c>
    </row>
    <row r="30" spans="1:11" x14ac:dyDescent="0.25">
      <c r="A30" s="9" t="s">
        <v>55</v>
      </c>
      <c r="B30" s="39">
        <v>3</v>
      </c>
      <c r="C30" s="39">
        <v>26</v>
      </c>
      <c r="D30" s="39">
        <v>2022</v>
      </c>
      <c r="E30" s="40" t="s">
        <v>5</v>
      </c>
      <c r="F30" s="9" t="s">
        <v>6</v>
      </c>
      <c r="G30" s="9" t="s">
        <v>8</v>
      </c>
      <c r="H30" s="9" t="s">
        <v>10</v>
      </c>
      <c r="I30" s="9">
        <v>103</v>
      </c>
      <c r="J30" s="41">
        <v>1.87</v>
      </c>
      <c r="K30" s="41">
        <f t="shared" si="0"/>
        <v>192.61</v>
      </c>
    </row>
    <row r="31" spans="1:11" x14ac:dyDescent="0.25">
      <c r="A31" s="9" t="s">
        <v>56</v>
      </c>
      <c r="B31" s="39">
        <v>3</v>
      </c>
      <c r="C31" s="39">
        <v>29</v>
      </c>
      <c r="D31" s="39">
        <v>2022</v>
      </c>
      <c r="E31" s="40" t="s">
        <v>5</v>
      </c>
      <c r="F31" s="9" t="s">
        <v>6</v>
      </c>
      <c r="G31" s="9" t="s">
        <v>12</v>
      </c>
      <c r="H31" s="9" t="s">
        <v>14</v>
      </c>
      <c r="I31" s="9">
        <v>193</v>
      </c>
      <c r="J31" s="41">
        <v>2.84</v>
      </c>
      <c r="K31" s="41">
        <f t="shared" si="0"/>
        <v>548.12</v>
      </c>
    </row>
    <row r="32" spans="1:11" x14ac:dyDescent="0.25">
      <c r="A32" s="9" t="s">
        <v>57</v>
      </c>
      <c r="B32" s="39">
        <v>4</v>
      </c>
      <c r="C32" s="39">
        <v>1</v>
      </c>
      <c r="D32" s="39">
        <v>2022</v>
      </c>
      <c r="E32" s="40" t="s">
        <v>18</v>
      </c>
      <c r="F32" s="9" t="s">
        <v>19</v>
      </c>
      <c r="G32" s="9" t="s">
        <v>8</v>
      </c>
      <c r="H32" s="9" t="s">
        <v>11</v>
      </c>
      <c r="I32" s="9">
        <v>58</v>
      </c>
      <c r="J32" s="41">
        <v>1.77</v>
      </c>
      <c r="K32" s="41">
        <f t="shared" si="0"/>
        <v>102.66</v>
      </c>
    </row>
    <row r="33" spans="1:11" x14ac:dyDescent="0.25">
      <c r="A33" s="9" t="s">
        <v>58</v>
      </c>
      <c r="B33" s="39">
        <v>4</v>
      </c>
      <c r="C33" s="39">
        <v>4</v>
      </c>
      <c r="D33" s="39">
        <v>2022</v>
      </c>
      <c r="E33" s="40" t="s">
        <v>18</v>
      </c>
      <c r="F33" s="9" t="s">
        <v>19</v>
      </c>
      <c r="G33" s="9" t="s">
        <v>15</v>
      </c>
      <c r="H33" s="9" t="s">
        <v>16</v>
      </c>
      <c r="I33" s="9">
        <v>68</v>
      </c>
      <c r="J33" s="41">
        <v>1.68</v>
      </c>
      <c r="K33" s="41">
        <f t="shared" si="0"/>
        <v>114.24</v>
      </c>
    </row>
    <row r="34" spans="1:11" x14ac:dyDescent="0.25">
      <c r="A34" s="9" t="s">
        <v>59</v>
      </c>
      <c r="B34" s="39">
        <v>4</v>
      </c>
      <c r="C34" s="39">
        <v>7</v>
      </c>
      <c r="D34" s="39">
        <v>2022</v>
      </c>
      <c r="E34" s="40" t="s">
        <v>5</v>
      </c>
      <c r="F34" s="9" t="s">
        <v>17</v>
      </c>
      <c r="G34" s="9" t="s">
        <v>8</v>
      </c>
      <c r="H34" s="9" t="s">
        <v>11</v>
      </c>
      <c r="I34" s="9">
        <v>91</v>
      </c>
      <c r="J34" s="41">
        <v>1.77</v>
      </c>
      <c r="K34" s="41">
        <f t="shared" si="0"/>
        <v>161.07</v>
      </c>
    </row>
    <row r="35" spans="1:11" x14ac:dyDescent="0.25">
      <c r="A35" s="9" t="s">
        <v>60</v>
      </c>
      <c r="B35" s="39">
        <v>4</v>
      </c>
      <c r="C35" s="39">
        <v>10</v>
      </c>
      <c r="D35" s="39">
        <v>2022</v>
      </c>
      <c r="E35" s="40" t="s">
        <v>5</v>
      </c>
      <c r="F35" s="9" t="s">
        <v>17</v>
      </c>
      <c r="G35" s="9" t="s">
        <v>21</v>
      </c>
      <c r="H35" s="9" t="s">
        <v>22</v>
      </c>
      <c r="I35" s="9">
        <v>23</v>
      </c>
      <c r="J35" s="41">
        <v>3.4899999999999998</v>
      </c>
      <c r="K35" s="41">
        <f t="shared" si="0"/>
        <v>80.27</v>
      </c>
    </row>
    <row r="36" spans="1:11" x14ac:dyDescent="0.25">
      <c r="A36" s="9" t="s">
        <v>61</v>
      </c>
      <c r="B36" s="39">
        <v>4</v>
      </c>
      <c r="C36" s="39">
        <v>13</v>
      </c>
      <c r="D36" s="39">
        <v>2022</v>
      </c>
      <c r="E36" s="40" t="s">
        <v>18</v>
      </c>
      <c r="F36" s="9" t="s">
        <v>20</v>
      </c>
      <c r="G36" s="9" t="s">
        <v>15</v>
      </c>
      <c r="H36" s="9" t="s">
        <v>16</v>
      </c>
      <c r="I36" s="9">
        <v>28</v>
      </c>
      <c r="J36" s="41">
        <v>1.68</v>
      </c>
      <c r="K36" s="41">
        <f t="shared" si="0"/>
        <v>47.04</v>
      </c>
    </row>
    <row r="37" spans="1:11" x14ac:dyDescent="0.25">
      <c r="A37" s="9" t="s">
        <v>62</v>
      </c>
      <c r="B37" s="39">
        <v>4</v>
      </c>
      <c r="C37" s="39">
        <v>16</v>
      </c>
      <c r="D37" s="39">
        <v>2022</v>
      </c>
      <c r="E37" s="40" t="s">
        <v>5</v>
      </c>
      <c r="F37" s="9" t="s">
        <v>6</v>
      </c>
      <c r="G37" s="9" t="s">
        <v>8</v>
      </c>
      <c r="H37" s="9" t="s">
        <v>11</v>
      </c>
      <c r="I37" s="9">
        <v>48</v>
      </c>
      <c r="J37" s="41">
        <v>1.7699999999999998</v>
      </c>
      <c r="K37" s="41">
        <f t="shared" si="0"/>
        <v>84.96</v>
      </c>
    </row>
    <row r="38" spans="1:11" x14ac:dyDescent="0.25">
      <c r="A38" s="9" t="s">
        <v>63</v>
      </c>
      <c r="B38" s="39">
        <v>4</v>
      </c>
      <c r="C38" s="39">
        <v>19</v>
      </c>
      <c r="D38" s="39">
        <v>2022</v>
      </c>
      <c r="E38" s="40" t="s">
        <v>5</v>
      </c>
      <c r="F38" s="9" t="s">
        <v>6</v>
      </c>
      <c r="G38" s="9" t="s">
        <v>15</v>
      </c>
      <c r="H38" s="9" t="s">
        <v>16</v>
      </c>
      <c r="I38" s="9">
        <v>134</v>
      </c>
      <c r="J38" s="41">
        <v>1.68</v>
      </c>
      <c r="K38" s="41">
        <f t="shared" si="0"/>
        <v>225.12</v>
      </c>
    </row>
    <row r="39" spans="1:11" x14ac:dyDescent="0.25">
      <c r="A39" s="9" t="s">
        <v>64</v>
      </c>
      <c r="B39" s="39">
        <v>4</v>
      </c>
      <c r="C39" s="39">
        <v>22</v>
      </c>
      <c r="D39" s="39">
        <v>2022</v>
      </c>
      <c r="E39" s="40" t="s">
        <v>18</v>
      </c>
      <c r="F39" s="9" t="s">
        <v>19</v>
      </c>
      <c r="G39" s="9" t="s">
        <v>8</v>
      </c>
      <c r="H39" s="9" t="s">
        <v>11</v>
      </c>
      <c r="I39" s="9">
        <v>20</v>
      </c>
      <c r="J39" s="41">
        <v>1.77</v>
      </c>
      <c r="K39" s="41">
        <f t="shared" si="0"/>
        <v>35.4</v>
      </c>
    </row>
    <row r="40" spans="1:11" x14ac:dyDescent="0.25">
      <c r="A40" s="9" t="s">
        <v>65</v>
      </c>
      <c r="B40" s="39">
        <v>4</v>
      </c>
      <c r="C40" s="39">
        <v>25</v>
      </c>
      <c r="D40" s="39">
        <v>2022</v>
      </c>
      <c r="E40" s="40" t="s">
        <v>5</v>
      </c>
      <c r="F40" s="9" t="s">
        <v>17</v>
      </c>
      <c r="G40" s="9" t="s">
        <v>8</v>
      </c>
      <c r="H40" s="9" t="s">
        <v>11</v>
      </c>
      <c r="I40" s="9">
        <v>53</v>
      </c>
      <c r="J40" s="41">
        <v>1.77</v>
      </c>
      <c r="K40" s="41">
        <f t="shared" si="0"/>
        <v>93.81</v>
      </c>
    </row>
    <row r="41" spans="1:11" x14ac:dyDescent="0.25">
      <c r="A41" s="9" t="s">
        <v>66</v>
      </c>
      <c r="B41" s="39">
        <v>4</v>
      </c>
      <c r="C41" s="39">
        <v>28</v>
      </c>
      <c r="D41" s="39">
        <v>2022</v>
      </c>
      <c r="E41" s="40" t="s">
        <v>5</v>
      </c>
      <c r="F41" s="9" t="s">
        <v>17</v>
      </c>
      <c r="G41" s="9" t="s">
        <v>15</v>
      </c>
      <c r="H41" s="9" t="s">
        <v>16</v>
      </c>
      <c r="I41" s="9">
        <v>64</v>
      </c>
      <c r="J41" s="41">
        <v>1.68</v>
      </c>
      <c r="K41" s="41">
        <f t="shared" si="0"/>
        <v>107.52</v>
      </c>
    </row>
    <row r="42" spans="1:11" x14ac:dyDescent="0.25">
      <c r="A42" s="9" t="s">
        <v>67</v>
      </c>
      <c r="B42" s="39">
        <v>5</v>
      </c>
      <c r="C42" s="39">
        <v>1</v>
      </c>
      <c r="D42" s="39">
        <v>2022</v>
      </c>
      <c r="E42" s="40" t="s">
        <v>18</v>
      </c>
      <c r="F42" s="9" t="s">
        <v>20</v>
      </c>
      <c r="G42" s="9" t="s">
        <v>12</v>
      </c>
      <c r="H42" s="9" t="s">
        <v>13</v>
      </c>
      <c r="I42" s="9">
        <v>63</v>
      </c>
      <c r="J42" s="41">
        <v>1.87</v>
      </c>
      <c r="K42" s="41">
        <f t="shared" si="0"/>
        <v>117.81</v>
      </c>
    </row>
    <row r="43" spans="1:11" x14ac:dyDescent="0.25">
      <c r="A43" s="9" t="s">
        <v>68</v>
      </c>
      <c r="B43" s="39">
        <v>5</v>
      </c>
      <c r="C43" s="39">
        <v>4</v>
      </c>
      <c r="D43" s="39">
        <v>2022</v>
      </c>
      <c r="E43" s="40" t="s">
        <v>5</v>
      </c>
      <c r="F43" s="9" t="s">
        <v>6</v>
      </c>
      <c r="G43" s="9" t="s">
        <v>8</v>
      </c>
      <c r="H43" s="9" t="s">
        <v>10</v>
      </c>
      <c r="I43" s="9">
        <v>105</v>
      </c>
      <c r="J43" s="41">
        <v>1.8699999999999999</v>
      </c>
      <c r="K43" s="41">
        <f t="shared" si="0"/>
        <v>196.35</v>
      </c>
    </row>
    <row r="44" spans="1:11" x14ac:dyDescent="0.25">
      <c r="A44" s="9" t="s">
        <v>69</v>
      </c>
      <c r="B44" s="39">
        <v>5</v>
      </c>
      <c r="C44" s="39">
        <v>7</v>
      </c>
      <c r="D44" s="39">
        <v>2022</v>
      </c>
      <c r="E44" s="40" t="s">
        <v>5</v>
      </c>
      <c r="F44" s="9" t="s">
        <v>6</v>
      </c>
      <c r="G44" s="9" t="s">
        <v>12</v>
      </c>
      <c r="H44" s="9" t="s">
        <v>14</v>
      </c>
      <c r="I44" s="9">
        <v>138</v>
      </c>
      <c r="J44" s="41">
        <v>2.8400000000000003</v>
      </c>
      <c r="K44" s="41">
        <f t="shared" si="0"/>
        <v>391.92</v>
      </c>
    </row>
    <row r="45" spans="1:11" x14ac:dyDescent="0.25">
      <c r="A45" s="9" t="s">
        <v>70</v>
      </c>
      <c r="B45" s="39">
        <v>5</v>
      </c>
      <c r="C45" s="39">
        <v>10</v>
      </c>
      <c r="D45" s="39">
        <v>2022</v>
      </c>
      <c r="E45" s="40" t="s">
        <v>18</v>
      </c>
      <c r="F45" s="9" t="s">
        <v>19</v>
      </c>
      <c r="G45" s="9" t="s">
        <v>8</v>
      </c>
      <c r="H45" s="9" t="s">
        <v>11</v>
      </c>
      <c r="I45" s="9">
        <v>25</v>
      </c>
      <c r="J45" s="41">
        <v>1.77</v>
      </c>
      <c r="K45" s="41">
        <f t="shared" si="0"/>
        <v>44.25</v>
      </c>
    </row>
    <row r="46" spans="1:11" x14ac:dyDescent="0.25">
      <c r="A46" s="9" t="s">
        <v>71</v>
      </c>
      <c r="B46" s="39">
        <v>5</v>
      </c>
      <c r="C46" s="39">
        <v>13</v>
      </c>
      <c r="D46" s="39">
        <v>2022</v>
      </c>
      <c r="E46" s="40" t="s">
        <v>18</v>
      </c>
      <c r="F46" s="9" t="s">
        <v>19</v>
      </c>
      <c r="G46" s="9" t="s">
        <v>21</v>
      </c>
      <c r="H46" s="9" t="s">
        <v>22</v>
      </c>
      <c r="I46" s="9">
        <v>21</v>
      </c>
      <c r="J46" s="41">
        <v>3.49</v>
      </c>
      <c r="K46" s="41">
        <f t="shared" si="0"/>
        <v>73.290000000000006</v>
      </c>
    </row>
    <row r="47" spans="1:11" x14ac:dyDescent="0.25">
      <c r="A47" s="9" t="s">
        <v>72</v>
      </c>
      <c r="B47" s="39">
        <v>5</v>
      </c>
      <c r="C47" s="39">
        <v>16</v>
      </c>
      <c r="D47" s="39">
        <v>2022</v>
      </c>
      <c r="E47" s="40" t="s">
        <v>5</v>
      </c>
      <c r="F47" s="9" t="s">
        <v>17</v>
      </c>
      <c r="G47" s="9" t="s">
        <v>8</v>
      </c>
      <c r="H47" s="9" t="s">
        <v>11</v>
      </c>
      <c r="I47" s="9">
        <v>61</v>
      </c>
      <c r="J47" s="41">
        <v>1.77</v>
      </c>
      <c r="K47" s="41">
        <f t="shared" si="0"/>
        <v>107.97</v>
      </c>
    </row>
    <row r="48" spans="1:11" x14ac:dyDescent="0.25">
      <c r="A48" s="9" t="s">
        <v>73</v>
      </c>
      <c r="B48" s="39">
        <v>5</v>
      </c>
      <c r="C48" s="39">
        <v>19</v>
      </c>
      <c r="D48" s="39">
        <v>2022</v>
      </c>
      <c r="E48" s="40" t="s">
        <v>5</v>
      </c>
      <c r="F48" s="9" t="s">
        <v>17</v>
      </c>
      <c r="G48" s="9" t="s">
        <v>15</v>
      </c>
      <c r="H48" s="9" t="s">
        <v>16</v>
      </c>
      <c r="I48" s="9">
        <v>49</v>
      </c>
      <c r="J48" s="41">
        <v>1.68</v>
      </c>
      <c r="K48" s="41">
        <f t="shared" si="0"/>
        <v>82.32</v>
      </c>
    </row>
    <row r="49" spans="1:11" x14ac:dyDescent="0.25">
      <c r="A49" s="9" t="s">
        <v>74</v>
      </c>
      <c r="B49" s="39">
        <v>5</v>
      </c>
      <c r="C49" s="39">
        <v>22</v>
      </c>
      <c r="D49" s="39">
        <v>2022</v>
      </c>
      <c r="E49" s="40" t="s">
        <v>18</v>
      </c>
      <c r="F49" s="9" t="s">
        <v>20</v>
      </c>
      <c r="G49" s="9" t="s">
        <v>12</v>
      </c>
      <c r="H49" s="9" t="s">
        <v>13</v>
      </c>
      <c r="I49" s="9">
        <v>55</v>
      </c>
      <c r="J49" s="41">
        <v>1.8699999999999999</v>
      </c>
      <c r="K49" s="41">
        <f t="shared" si="0"/>
        <v>102.85</v>
      </c>
    </row>
    <row r="50" spans="1:11" x14ac:dyDescent="0.25">
      <c r="A50" s="9" t="s">
        <v>75</v>
      </c>
      <c r="B50" s="39">
        <v>5</v>
      </c>
      <c r="C50" s="39">
        <v>25</v>
      </c>
      <c r="D50" s="39">
        <v>2022</v>
      </c>
      <c r="E50" s="40" t="s">
        <v>5</v>
      </c>
      <c r="F50" s="9" t="s">
        <v>6</v>
      </c>
      <c r="G50" s="9" t="s">
        <v>12</v>
      </c>
      <c r="H50" s="9" t="s">
        <v>7</v>
      </c>
      <c r="I50" s="9">
        <v>27</v>
      </c>
      <c r="J50" s="41">
        <v>2.1800000000000002</v>
      </c>
      <c r="K50" s="41">
        <f t="shared" si="0"/>
        <v>58.860000000000007</v>
      </c>
    </row>
    <row r="51" spans="1:11" x14ac:dyDescent="0.25">
      <c r="A51" s="9" t="s">
        <v>76</v>
      </c>
      <c r="B51" s="39">
        <v>5</v>
      </c>
      <c r="C51" s="39">
        <v>28</v>
      </c>
      <c r="D51" s="39">
        <v>2022</v>
      </c>
      <c r="E51" s="40" t="s">
        <v>5</v>
      </c>
      <c r="F51" s="9" t="s">
        <v>6</v>
      </c>
      <c r="G51" s="9" t="s">
        <v>8</v>
      </c>
      <c r="H51" s="9" t="s">
        <v>11</v>
      </c>
      <c r="I51" s="9">
        <v>58</v>
      </c>
      <c r="J51" s="41">
        <v>1.77</v>
      </c>
      <c r="K51" s="41">
        <f t="shared" si="0"/>
        <v>102.66</v>
      </c>
    </row>
    <row r="52" spans="1:11" x14ac:dyDescent="0.25">
      <c r="A52" s="9" t="s">
        <v>77</v>
      </c>
      <c r="B52" s="39">
        <v>5</v>
      </c>
      <c r="C52" s="39">
        <v>31</v>
      </c>
      <c r="D52" s="39">
        <v>2022</v>
      </c>
      <c r="E52" s="40" t="s">
        <v>5</v>
      </c>
      <c r="F52" s="9" t="s">
        <v>6</v>
      </c>
      <c r="G52" s="9" t="s">
        <v>21</v>
      </c>
      <c r="H52" s="9" t="s">
        <v>22</v>
      </c>
      <c r="I52" s="9">
        <v>33</v>
      </c>
      <c r="J52" s="41">
        <v>3.49</v>
      </c>
      <c r="K52" s="41">
        <f t="shared" si="0"/>
        <v>115.17</v>
      </c>
    </row>
    <row r="53" spans="1:11" x14ac:dyDescent="0.25">
      <c r="A53" s="9" t="s">
        <v>78</v>
      </c>
      <c r="B53" s="39">
        <v>6</v>
      </c>
      <c r="C53" s="39">
        <v>3</v>
      </c>
      <c r="D53" s="39">
        <v>2022</v>
      </c>
      <c r="E53" s="40" t="s">
        <v>18</v>
      </c>
      <c r="F53" s="9" t="s">
        <v>19</v>
      </c>
      <c r="G53" s="9" t="s">
        <v>12</v>
      </c>
      <c r="H53" s="9" t="s">
        <v>14</v>
      </c>
      <c r="I53" s="9">
        <v>288</v>
      </c>
      <c r="J53" s="41">
        <v>2.84</v>
      </c>
      <c r="K53" s="41">
        <f t="shared" si="0"/>
        <v>817.92</v>
      </c>
    </row>
    <row r="54" spans="1:11" x14ac:dyDescent="0.25">
      <c r="A54" s="9" t="s">
        <v>79</v>
      </c>
      <c r="B54" s="39">
        <v>6</v>
      </c>
      <c r="C54" s="39">
        <v>6</v>
      </c>
      <c r="D54" s="39">
        <v>2022</v>
      </c>
      <c r="E54" s="40" t="s">
        <v>5</v>
      </c>
      <c r="F54" s="9" t="s">
        <v>17</v>
      </c>
      <c r="G54" s="9" t="s">
        <v>12</v>
      </c>
      <c r="H54" s="9" t="s">
        <v>13</v>
      </c>
      <c r="I54" s="9">
        <v>76</v>
      </c>
      <c r="J54" s="41">
        <v>1.87</v>
      </c>
      <c r="K54" s="41">
        <f t="shared" si="0"/>
        <v>142.12</v>
      </c>
    </row>
    <row r="55" spans="1:11" x14ac:dyDescent="0.25">
      <c r="A55" s="9" t="s">
        <v>80</v>
      </c>
      <c r="B55" s="39">
        <v>6</v>
      </c>
      <c r="C55" s="39">
        <v>9</v>
      </c>
      <c r="D55" s="39">
        <v>2022</v>
      </c>
      <c r="E55" s="40" t="s">
        <v>18</v>
      </c>
      <c r="F55" s="9" t="s">
        <v>20</v>
      </c>
      <c r="G55" s="9" t="s">
        <v>8</v>
      </c>
      <c r="H55" s="9" t="s">
        <v>11</v>
      </c>
      <c r="I55" s="9">
        <v>42</v>
      </c>
      <c r="J55" s="41">
        <v>1.77</v>
      </c>
      <c r="K55" s="41">
        <f t="shared" si="0"/>
        <v>74.34</v>
      </c>
    </row>
    <row r="56" spans="1:11" x14ac:dyDescent="0.25">
      <c r="A56" s="9" t="s">
        <v>81</v>
      </c>
      <c r="B56" s="39">
        <v>6</v>
      </c>
      <c r="C56" s="39">
        <v>12</v>
      </c>
      <c r="D56" s="39">
        <v>2022</v>
      </c>
      <c r="E56" s="40" t="s">
        <v>18</v>
      </c>
      <c r="F56" s="9" t="s">
        <v>20</v>
      </c>
      <c r="G56" s="9" t="s">
        <v>21</v>
      </c>
      <c r="H56" s="9" t="s">
        <v>22</v>
      </c>
      <c r="I56" s="9">
        <v>20</v>
      </c>
      <c r="J56" s="41">
        <v>3.4899999999999998</v>
      </c>
      <c r="K56" s="41">
        <f t="shared" si="0"/>
        <v>69.8</v>
      </c>
    </row>
    <row r="57" spans="1:11" x14ac:dyDescent="0.25">
      <c r="A57" s="9" t="s">
        <v>82</v>
      </c>
      <c r="B57" s="39">
        <v>6</v>
      </c>
      <c r="C57" s="39">
        <v>15</v>
      </c>
      <c r="D57" s="39">
        <v>2022</v>
      </c>
      <c r="E57" s="40" t="s">
        <v>5</v>
      </c>
      <c r="F57" s="9" t="s">
        <v>6</v>
      </c>
      <c r="G57" s="9" t="s">
        <v>8</v>
      </c>
      <c r="H57" s="9" t="s">
        <v>11</v>
      </c>
      <c r="I57" s="9">
        <v>75</v>
      </c>
      <c r="J57" s="41">
        <v>1.77</v>
      </c>
      <c r="K57" s="41">
        <f t="shared" si="0"/>
        <v>132.75</v>
      </c>
    </row>
    <row r="58" spans="1:11" x14ac:dyDescent="0.25">
      <c r="A58" s="9" t="s">
        <v>83</v>
      </c>
      <c r="B58" s="39">
        <v>6</v>
      </c>
      <c r="C58" s="39">
        <v>18</v>
      </c>
      <c r="D58" s="39">
        <v>2022</v>
      </c>
      <c r="E58" s="40" t="s">
        <v>5</v>
      </c>
      <c r="F58" s="9" t="s">
        <v>6</v>
      </c>
      <c r="G58" s="9" t="s">
        <v>21</v>
      </c>
      <c r="H58" s="9" t="s">
        <v>22</v>
      </c>
      <c r="I58" s="9">
        <v>38</v>
      </c>
      <c r="J58" s="41">
        <v>3.49</v>
      </c>
      <c r="K58" s="41">
        <f t="shared" si="0"/>
        <v>132.62</v>
      </c>
    </row>
    <row r="59" spans="1:11" x14ac:dyDescent="0.25">
      <c r="A59" s="9" t="s">
        <v>84</v>
      </c>
      <c r="B59" s="39">
        <v>6</v>
      </c>
      <c r="C59" s="39">
        <v>21</v>
      </c>
      <c r="D59" s="39">
        <v>2022</v>
      </c>
      <c r="E59" s="40" t="s">
        <v>18</v>
      </c>
      <c r="F59" s="9" t="s">
        <v>19</v>
      </c>
      <c r="G59" s="9" t="s">
        <v>8</v>
      </c>
      <c r="H59" s="9" t="s">
        <v>11</v>
      </c>
      <c r="I59" s="9">
        <v>306</v>
      </c>
      <c r="J59" s="41">
        <v>1.77</v>
      </c>
      <c r="K59" s="41">
        <f t="shared" si="0"/>
        <v>541.62</v>
      </c>
    </row>
    <row r="60" spans="1:11" x14ac:dyDescent="0.25">
      <c r="A60" s="9" t="s">
        <v>85</v>
      </c>
      <c r="B60" s="39">
        <v>6</v>
      </c>
      <c r="C60" s="39">
        <v>24</v>
      </c>
      <c r="D60" s="39">
        <v>2022</v>
      </c>
      <c r="E60" s="40" t="s">
        <v>18</v>
      </c>
      <c r="F60" s="9" t="s">
        <v>19</v>
      </c>
      <c r="G60" s="9" t="s">
        <v>15</v>
      </c>
      <c r="H60" s="9" t="s">
        <v>16</v>
      </c>
      <c r="I60" s="9">
        <v>28</v>
      </c>
      <c r="J60" s="41">
        <v>1.68</v>
      </c>
      <c r="K60" s="41">
        <f t="shared" si="0"/>
        <v>47.04</v>
      </c>
    </row>
    <row r="61" spans="1:11" x14ac:dyDescent="0.25">
      <c r="A61" s="9" t="s">
        <v>86</v>
      </c>
      <c r="B61" s="39">
        <v>6</v>
      </c>
      <c r="C61" s="39">
        <v>27</v>
      </c>
      <c r="D61" s="39">
        <v>2022</v>
      </c>
      <c r="E61" s="40" t="s">
        <v>5</v>
      </c>
      <c r="F61" s="9" t="s">
        <v>17</v>
      </c>
      <c r="G61" s="9" t="s">
        <v>8</v>
      </c>
      <c r="H61" s="9" t="s">
        <v>10</v>
      </c>
      <c r="I61" s="9">
        <v>110</v>
      </c>
      <c r="J61" s="41">
        <v>1.8699999999999999</v>
      </c>
      <c r="K61" s="41">
        <f t="shared" si="0"/>
        <v>205.7</v>
      </c>
    </row>
    <row r="62" spans="1:11" x14ac:dyDescent="0.25">
      <c r="A62" s="9" t="s">
        <v>87</v>
      </c>
      <c r="B62" s="39">
        <v>6</v>
      </c>
      <c r="C62" s="39">
        <v>30</v>
      </c>
      <c r="D62" s="39">
        <v>2022</v>
      </c>
      <c r="E62" s="40" t="s">
        <v>5</v>
      </c>
      <c r="F62" s="9" t="s">
        <v>17</v>
      </c>
      <c r="G62" s="9" t="s">
        <v>12</v>
      </c>
      <c r="H62" s="9" t="s">
        <v>14</v>
      </c>
      <c r="I62" s="9">
        <v>51</v>
      </c>
      <c r="J62" s="41">
        <v>2.84</v>
      </c>
      <c r="K62" s="41">
        <f t="shared" si="0"/>
        <v>144.84</v>
      </c>
    </row>
    <row r="63" spans="1:11" x14ac:dyDescent="0.25">
      <c r="A63" s="9" t="s">
        <v>88</v>
      </c>
      <c r="B63" s="39">
        <v>7</v>
      </c>
      <c r="C63" s="39">
        <v>3</v>
      </c>
      <c r="D63" s="39">
        <v>2022</v>
      </c>
      <c r="E63" s="40" t="s">
        <v>18</v>
      </c>
      <c r="F63" s="9" t="s">
        <v>20</v>
      </c>
      <c r="G63" s="9" t="s">
        <v>8</v>
      </c>
      <c r="H63" s="9" t="s">
        <v>11</v>
      </c>
      <c r="I63" s="9">
        <v>52</v>
      </c>
      <c r="J63" s="41">
        <v>1.77</v>
      </c>
      <c r="K63" s="41">
        <f t="shared" si="0"/>
        <v>92.04</v>
      </c>
    </row>
    <row r="64" spans="1:11" x14ac:dyDescent="0.25">
      <c r="A64" s="9" t="s">
        <v>89</v>
      </c>
      <c r="B64" s="39">
        <v>7</v>
      </c>
      <c r="C64" s="39">
        <v>6</v>
      </c>
      <c r="D64" s="39">
        <v>2022</v>
      </c>
      <c r="E64" s="40" t="s">
        <v>18</v>
      </c>
      <c r="F64" s="9" t="s">
        <v>20</v>
      </c>
      <c r="G64" s="9" t="s">
        <v>21</v>
      </c>
      <c r="H64" s="9" t="s">
        <v>22</v>
      </c>
      <c r="I64" s="9">
        <v>28</v>
      </c>
      <c r="J64" s="41">
        <v>3.4899999999999998</v>
      </c>
      <c r="K64" s="41">
        <f t="shared" si="0"/>
        <v>97.72</v>
      </c>
    </row>
    <row r="65" spans="1:11" x14ac:dyDescent="0.25">
      <c r="A65" s="9" t="s">
        <v>90</v>
      </c>
      <c r="B65" s="39">
        <v>7</v>
      </c>
      <c r="C65" s="39">
        <v>9</v>
      </c>
      <c r="D65" s="39">
        <v>2022</v>
      </c>
      <c r="E65" s="40" t="s">
        <v>5</v>
      </c>
      <c r="F65" s="9" t="s">
        <v>6</v>
      </c>
      <c r="G65" s="9" t="s">
        <v>8</v>
      </c>
      <c r="H65" s="9" t="s">
        <v>11</v>
      </c>
      <c r="I65" s="9">
        <v>136</v>
      </c>
      <c r="J65" s="41">
        <v>1.77</v>
      </c>
      <c r="K65" s="41">
        <f t="shared" si="0"/>
        <v>240.72</v>
      </c>
    </row>
    <row r="66" spans="1:11" x14ac:dyDescent="0.25">
      <c r="A66" s="9" t="s">
        <v>91</v>
      </c>
      <c r="B66" s="39">
        <v>7</v>
      </c>
      <c r="C66" s="39">
        <v>12</v>
      </c>
      <c r="D66" s="39">
        <v>2022</v>
      </c>
      <c r="E66" s="40" t="s">
        <v>5</v>
      </c>
      <c r="F66" s="9" t="s">
        <v>6</v>
      </c>
      <c r="G66" s="9" t="s">
        <v>21</v>
      </c>
      <c r="H66" s="9" t="s">
        <v>22</v>
      </c>
      <c r="I66" s="9">
        <v>42</v>
      </c>
      <c r="J66" s="41">
        <v>3.49</v>
      </c>
      <c r="K66" s="41">
        <f t="shared" si="0"/>
        <v>146.58000000000001</v>
      </c>
    </row>
    <row r="67" spans="1:11" x14ac:dyDescent="0.25">
      <c r="A67" s="9" t="s">
        <v>92</v>
      </c>
      <c r="B67" s="39">
        <v>7</v>
      </c>
      <c r="C67" s="39">
        <v>15</v>
      </c>
      <c r="D67" s="39">
        <v>2022</v>
      </c>
      <c r="E67" s="40" t="s">
        <v>18</v>
      </c>
      <c r="F67" s="9" t="s">
        <v>19</v>
      </c>
      <c r="G67" s="9" t="s">
        <v>12</v>
      </c>
      <c r="H67" s="9" t="s">
        <v>13</v>
      </c>
      <c r="I67" s="9">
        <v>75</v>
      </c>
      <c r="J67" s="41">
        <v>1.87</v>
      </c>
      <c r="K67" s="41">
        <f t="shared" ref="K67:K130" si="1">J67*I67</f>
        <v>140.25</v>
      </c>
    </row>
    <row r="68" spans="1:11" x14ac:dyDescent="0.25">
      <c r="A68" s="9" t="s">
        <v>93</v>
      </c>
      <c r="B68" s="39">
        <v>7</v>
      </c>
      <c r="C68" s="39">
        <v>18</v>
      </c>
      <c r="D68" s="39">
        <v>2022</v>
      </c>
      <c r="E68" s="40" t="s">
        <v>5</v>
      </c>
      <c r="F68" s="9" t="s">
        <v>17</v>
      </c>
      <c r="G68" s="9" t="s">
        <v>8</v>
      </c>
      <c r="H68" s="9" t="s">
        <v>10</v>
      </c>
      <c r="I68" s="9">
        <v>72</v>
      </c>
      <c r="J68" s="41">
        <v>1.8699999999999999</v>
      </c>
      <c r="K68" s="41">
        <f t="shared" si="1"/>
        <v>134.63999999999999</v>
      </c>
    </row>
    <row r="69" spans="1:11" x14ac:dyDescent="0.25">
      <c r="A69" s="9" t="s">
        <v>94</v>
      </c>
      <c r="B69" s="39">
        <v>7</v>
      </c>
      <c r="C69" s="39">
        <v>21</v>
      </c>
      <c r="D69" s="39">
        <v>2022</v>
      </c>
      <c r="E69" s="40" t="s">
        <v>5</v>
      </c>
      <c r="F69" s="9" t="s">
        <v>17</v>
      </c>
      <c r="G69" s="9" t="s">
        <v>12</v>
      </c>
      <c r="H69" s="9" t="s">
        <v>14</v>
      </c>
      <c r="I69" s="9">
        <v>56</v>
      </c>
      <c r="J69" s="41">
        <v>2.84</v>
      </c>
      <c r="K69" s="41">
        <f t="shared" si="1"/>
        <v>159.04</v>
      </c>
    </row>
    <row r="70" spans="1:11" x14ac:dyDescent="0.25">
      <c r="A70" s="9" t="s">
        <v>95</v>
      </c>
      <c r="B70" s="39">
        <v>7</v>
      </c>
      <c r="C70" s="39">
        <v>24</v>
      </c>
      <c r="D70" s="39">
        <v>2022</v>
      </c>
      <c r="E70" s="40" t="s">
        <v>18</v>
      </c>
      <c r="F70" s="9" t="s">
        <v>20</v>
      </c>
      <c r="G70" s="9" t="s">
        <v>8</v>
      </c>
      <c r="H70" s="9" t="s">
        <v>10</v>
      </c>
      <c r="I70" s="9">
        <v>51</v>
      </c>
      <c r="J70" s="41">
        <v>1.87</v>
      </c>
      <c r="K70" s="41">
        <f t="shared" si="1"/>
        <v>95.37</v>
      </c>
    </row>
    <row r="71" spans="1:11" x14ac:dyDescent="0.25">
      <c r="A71" s="9" t="s">
        <v>96</v>
      </c>
      <c r="B71" s="39">
        <v>7</v>
      </c>
      <c r="C71" s="39">
        <v>27</v>
      </c>
      <c r="D71" s="39">
        <v>2022</v>
      </c>
      <c r="E71" s="40" t="s">
        <v>18</v>
      </c>
      <c r="F71" s="9" t="s">
        <v>20</v>
      </c>
      <c r="G71" s="9" t="s">
        <v>15</v>
      </c>
      <c r="H71" s="9" t="s">
        <v>16</v>
      </c>
      <c r="I71" s="9">
        <v>31</v>
      </c>
      <c r="J71" s="41">
        <v>1.68</v>
      </c>
      <c r="K71" s="41">
        <f t="shared" si="1"/>
        <v>52.08</v>
      </c>
    </row>
    <row r="72" spans="1:11" x14ac:dyDescent="0.25">
      <c r="A72" s="9" t="s">
        <v>97</v>
      </c>
      <c r="B72" s="39">
        <v>7</v>
      </c>
      <c r="C72" s="39">
        <v>30</v>
      </c>
      <c r="D72" s="39">
        <v>2022</v>
      </c>
      <c r="E72" s="40" t="s">
        <v>5</v>
      </c>
      <c r="F72" s="9" t="s">
        <v>6</v>
      </c>
      <c r="G72" s="9" t="s">
        <v>8</v>
      </c>
      <c r="H72" s="9" t="s">
        <v>10</v>
      </c>
      <c r="I72" s="9">
        <v>56</v>
      </c>
      <c r="J72" s="41">
        <v>1.8699999999999999</v>
      </c>
      <c r="K72" s="41">
        <f t="shared" si="1"/>
        <v>104.72</v>
      </c>
    </row>
    <row r="73" spans="1:11" x14ac:dyDescent="0.25">
      <c r="A73" s="9" t="s">
        <v>98</v>
      </c>
      <c r="B73" s="39">
        <v>8</v>
      </c>
      <c r="C73" s="39">
        <v>2</v>
      </c>
      <c r="D73" s="39">
        <v>2022</v>
      </c>
      <c r="E73" s="40" t="s">
        <v>5</v>
      </c>
      <c r="F73" s="9" t="s">
        <v>6</v>
      </c>
      <c r="G73" s="9" t="s">
        <v>12</v>
      </c>
      <c r="H73" s="9" t="s">
        <v>14</v>
      </c>
      <c r="I73" s="9">
        <v>137</v>
      </c>
      <c r="J73" s="41">
        <v>2.84</v>
      </c>
      <c r="K73" s="41">
        <f t="shared" si="1"/>
        <v>389.08</v>
      </c>
    </row>
    <row r="74" spans="1:11" x14ac:dyDescent="0.25">
      <c r="A74" s="9" t="s">
        <v>99</v>
      </c>
      <c r="B74" s="39">
        <v>8</v>
      </c>
      <c r="C74" s="39">
        <v>5</v>
      </c>
      <c r="D74" s="39">
        <v>2022</v>
      </c>
      <c r="E74" s="40" t="s">
        <v>18</v>
      </c>
      <c r="F74" s="9" t="s">
        <v>19</v>
      </c>
      <c r="G74" s="9" t="s">
        <v>12</v>
      </c>
      <c r="H74" s="9" t="s">
        <v>13</v>
      </c>
      <c r="I74" s="9">
        <v>107</v>
      </c>
      <c r="J74" s="41">
        <v>1.87</v>
      </c>
      <c r="K74" s="41">
        <f t="shared" si="1"/>
        <v>200.09</v>
      </c>
    </row>
    <row r="75" spans="1:11" x14ac:dyDescent="0.25">
      <c r="A75" s="9" t="s">
        <v>100</v>
      </c>
      <c r="B75" s="39">
        <v>8</v>
      </c>
      <c r="C75" s="39">
        <v>8</v>
      </c>
      <c r="D75" s="39">
        <v>2022</v>
      </c>
      <c r="E75" s="40" t="s">
        <v>5</v>
      </c>
      <c r="F75" s="9" t="s">
        <v>17</v>
      </c>
      <c r="G75" s="9" t="s">
        <v>8</v>
      </c>
      <c r="H75" s="9" t="s">
        <v>11</v>
      </c>
      <c r="I75" s="9">
        <v>24</v>
      </c>
      <c r="J75" s="41">
        <v>1.7699999999999998</v>
      </c>
      <c r="K75" s="41">
        <f t="shared" si="1"/>
        <v>42.48</v>
      </c>
    </row>
    <row r="76" spans="1:11" x14ac:dyDescent="0.25">
      <c r="A76" s="9" t="s">
        <v>101</v>
      </c>
      <c r="B76" s="39">
        <v>8</v>
      </c>
      <c r="C76" s="39">
        <v>11</v>
      </c>
      <c r="D76" s="39">
        <v>2022</v>
      </c>
      <c r="E76" s="40" t="s">
        <v>5</v>
      </c>
      <c r="F76" s="9" t="s">
        <v>17</v>
      </c>
      <c r="G76" s="9" t="s">
        <v>21</v>
      </c>
      <c r="H76" s="9" t="s">
        <v>22</v>
      </c>
      <c r="I76" s="9">
        <v>30</v>
      </c>
      <c r="J76" s="41">
        <v>3.49</v>
      </c>
      <c r="K76" s="41">
        <f t="shared" si="1"/>
        <v>104.7</v>
      </c>
    </row>
    <row r="77" spans="1:11" x14ac:dyDescent="0.25">
      <c r="A77" s="9" t="s">
        <v>102</v>
      </c>
      <c r="B77" s="39">
        <v>8</v>
      </c>
      <c r="C77" s="39">
        <v>14</v>
      </c>
      <c r="D77" s="39">
        <v>2022</v>
      </c>
      <c r="E77" s="40" t="s">
        <v>18</v>
      </c>
      <c r="F77" s="9" t="s">
        <v>20</v>
      </c>
      <c r="G77" s="9" t="s">
        <v>12</v>
      </c>
      <c r="H77" s="9" t="s">
        <v>13</v>
      </c>
      <c r="I77" s="9">
        <v>70</v>
      </c>
      <c r="J77" s="41">
        <v>1.87</v>
      </c>
      <c r="K77" s="41">
        <f t="shared" si="1"/>
        <v>130.9</v>
      </c>
    </row>
    <row r="78" spans="1:11" x14ac:dyDescent="0.25">
      <c r="A78" s="9" t="s">
        <v>103</v>
      </c>
      <c r="B78" s="39">
        <v>8</v>
      </c>
      <c r="C78" s="39">
        <v>17</v>
      </c>
      <c r="D78" s="39">
        <v>2022</v>
      </c>
      <c r="E78" s="40" t="s">
        <v>5</v>
      </c>
      <c r="F78" s="9" t="s">
        <v>6</v>
      </c>
      <c r="G78" s="9" t="s">
        <v>12</v>
      </c>
      <c r="H78" s="9" t="s">
        <v>7</v>
      </c>
      <c r="I78" s="9">
        <v>31</v>
      </c>
      <c r="J78" s="41">
        <v>2.1800000000000002</v>
      </c>
      <c r="K78" s="41">
        <f t="shared" si="1"/>
        <v>67.58</v>
      </c>
    </row>
    <row r="79" spans="1:11" x14ac:dyDescent="0.25">
      <c r="A79" s="9" t="s">
        <v>104</v>
      </c>
      <c r="B79" s="39">
        <v>8</v>
      </c>
      <c r="C79" s="39">
        <v>20</v>
      </c>
      <c r="D79" s="39">
        <v>2022</v>
      </c>
      <c r="E79" s="40" t="s">
        <v>5</v>
      </c>
      <c r="F79" s="9" t="s">
        <v>6</v>
      </c>
      <c r="G79" s="9" t="s">
        <v>8</v>
      </c>
      <c r="H79" s="9" t="s">
        <v>11</v>
      </c>
      <c r="I79" s="9">
        <v>109</v>
      </c>
      <c r="J79" s="41">
        <v>1.77</v>
      </c>
      <c r="K79" s="41">
        <f t="shared" si="1"/>
        <v>192.93</v>
      </c>
    </row>
    <row r="80" spans="1:11" x14ac:dyDescent="0.25">
      <c r="A80" s="9" t="s">
        <v>105</v>
      </c>
      <c r="B80" s="39">
        <v>8</v>
      </c>
      <c r="C80" s="39">
        <v>23</v>
      </c>
      <c r="D80" s="39">
        <v>2022</v>
      </c>
      <c r="E80" s="40" t="s">
        <v>5</v>
      </c>
      <c r="F80" s="9" t="s">
        <v>6</v>
      </c>
      <c r="G80" s="9" t="s">
        <v>21</v>
      </c>
      <c r="H80" s="9" t="s">
        <v>22</v>
      </c>
      <c r="I80" s="9">
        <v>21</v>
      </c>
      <c r="J80" s="41">
        <v>3.49</v>
      </c>
      <c r="K80" s="41">
        <f t="shared" si="1"/>
        <v>73.290000000000006</v>
      </c>
    </row>
    <row r="81" spans="1:11" x14ac:dyDescent="0.25">
      <c r="A81" s="9" t="s">
        <v>106</v>
      </c>
      <c r="B81" s="39">
        <v>8</v>
      </c>
      <c r="C81" s="39">
        <v>26</v>
      </c>
      <c r="D81" s="39">
        <v>2022</v>
      </c>
      <c r="E81" s="40" t="s">
        <v>18</v>
      </c>
      <c r="F81" s="9" t="s">
        <v>19</v>
      </c>
      <c r="G81" s="9" t="s">
        <v>12</v>
      </c>
      <c r="H81" s="9" t="s">
        <v>13</v>
      </c>
      <c r="I81" s="9">
        <v>80</v>
      </c>
      <c r="J81" s="41">
        <v>1.8699999999999999</v>
      </c>
      <c r="K81" s="41">
        <f t="shared" si="1"/>
        <v>149.6</v>
      </c>
    </row>
    <row r="82" spans="1:11" x14ac:dyDescent="0.25">
      <c r="A82" s="9" t="s">
        <v>107</v>
      </c>
      <c r="B82" s="39">
        <v>8</v>
      </c>
      <c r="C82" s="39">
        <v>29</v>
      </c>
      <c r="D82" s="39">
        <v>2022</v>
      </c>
      <c r="E82" s="40" t="s">
        <v>5</v>
      </c>
      <c r="F82" s="9" t="s">
        <v>17</v>
      </c>
      <c r="G82" s="9" t="s">
        <v>8</v>
      </c>
      <c r="H82" s="9" t="s">
        <v>10</v>
      </c>
      <c r="I82" s="9">
        <v>75</v>
      </c>
      <c r="J82" s="41">
        <v>1.87</v>
      </c>
      <c r="K82" s="41">
        <f t="shared" si="1"/>
        <v>140.25</v>
      </c>
    </row>
    <row r="83" spans="1:11" x14ac:dyDescent="0.25">
      <c r="A83" s="9" t="s">
        <v>108</v>
      </c>
      <c r="B83" s="39">
        <v>9</v>
      </c>
      <c r="C83" s="39">
        <v>1</v>
      </c>
      <c r="D83" s="39">
        <v>2022</v>
      </c>
      <c r="E83" s="40" t="s">
        <v>5</v>
      </c>
      <c r="F83" s="9" t="s">
        <v>17</v>
      </c>
      <c r="G83" s="9" t="s">
        <v>12</v>
      </c>
      <c r="H83" s="9" t="s">
        <v>14</v>
      </c>
      <c r="I83" s="9">
        <v>74</v>
      </c>
      <c r="J83" s="41">
        <v>2.84</v>
      </c>
      <c r="K83" s="41">
        <f t="shared" si="1"/>
        <v>210.16</v>
      </c>
    </row>
    <row r="84" spans="1:11" x14ac:dyDescent="0.25">
      <c r="A84" s="9" t="s">
        <v>109</v>
      </c>
      <c r="B84" s="39">
        <v>9</v>
      </c>
      <c r="C84" s="39">
        <v>4</v>
      </c>
      <c r="D84" s="39">
        <v>2022</v>
      </c>
      <c r="E84" s="40" t="s">
        <v>18</v>
      </c>
      <c r="F84" s="9" t="s">
        <v>20</v>
      </c>
      <c r="G84" s="9" t="s">
        <v>8</v>
      </c>
      <c r="H84" s="9" t="s">
        <v>11</v>
      </c>
      <c r="I84" s="9">
        <v>45</v>
      </c>
      <c r="J84" s="41">
        <v>1.77</v>
      </c>
      <c r="K84" s="41">
        <f t="shared" si="1"/>
        <v>79.650000000000006</v>
      </c>
    </row>
    <row r="85" spans="1:11" x14ac:dyDescent="0.25">
      <c r="A85" s="9" t="s">
        <v>110</v>
      </c>
      <c r="B85" s="39">
        <v>9</v>
      </c>
      <c r="C85" s="39">
        <v>7</v>
      </c>
      <c r="D85" s="39">
        <v>2022</v>
      </c>
      <c r="E85" s="40" t="s">
        <v>5</v>
      </c>
      <c r="F85" s="9" t="s">
        <v>6</v>
      </c>
      <c r="G85" s="9" t="s">
        <v>12</v>
      </c>
      <c r="H85" s="9" t="s">
        <v>7</v>
      </c>
      <c r="I85" s="9">
        <v>28</v>
      </c>
      <c r="J85" s="41">
        <v>2.1800000000000002</v>
      </c>
      <c r="K85" s="41">
        <f t="shared" si="1"/>
        <v>61.040000000000006</v>
      </c>
    </row>
    <row r="86" spans="1:11" x14ac:dyDescent="0.25">
      <c r="A86" s="9" t="s">
        <v>111</v>
      </c>
      <c r="B86" s="39">
        <v>9</v>
      </c>
      <c r="C86" s="39">
        <v>10</v>
      </c>
      <c r="D86" s="39">
        <v>2022</v>
      </c>
      <c r="E86" s="40" t="s">
        <v>5</v>
      </c>
      <c r="F86" s="9" t="s">
        <v>6</v>
      </c>
      <c r="G86" s="9" t="s">
        <v>8</v>
      </c>
      <c r="H86" s="9" t="s">
        <v>11</v>
      </c>
      <c r="I86" s="9">
        <v>143</v>
      </c>
      <c r="J86" s="41">
        <v>1.77</v>
      </c>
      <c r="K86" s="41">
        <f t="shared" si="1"/>
        <v>253.11</v>
      </c>
    </row>
    <row r="87" spans="1:11" x14ac:dyDescent="0.25">
      <c r="A87" s="9" t="s">
        <v>112</v>
      </c>
      <c r="B87" s="39">
        <v>9</v>
      </c>
      <c r="C87" s="39">
        <v>13</v>
      </c>
      <c r="D87" s="39">
        <v>2022</v>
      </c>
      <c r="E87" s="40" t="s">
        <v>5</v>
      </c>
      <c r="F87" s="9" t="s">
        <v>6</v>
      </c>
      <c r="G87" s="9" t="s">
        <v>15</v>
      </c>
      <c r="H87" s="9" t="s">
        <v>23</v>
      </c>
      <c r="I87" s="9">
        <v>27</v>
      </c>
      <c r="J87" s="41">
        <v>3.15</v>
      </c>
      <c r="K87" s="41">
        <f t="shared" si="1"/>
        <v>85.05</v>
      </c>
    </row>
    <row r="88" spans="1:11" x14ac:dyDescent="0.25">
      <c r="A88" s="9" t="s">
        <v>113</v>
      </c>
      <c r="B88" s="39">
        <v>9</v>
      </c>
      <c r="C88" s="39">
        <v>16</v>
      </c>
      <c r="D88" s="39">
        <v>2022</v>
      </c>
      <c r="E88" s="40" t="s">
        <v>18</v>
      </c>
      <c r="F88" s="9" t="s">
        <v>19</v>
      </c>
      <c r="G88" s="9" t="s">
        <v>8</v>
      </c>
      <c r="H88" s="9" t="s">
        <v>11</v>
      </c>
      <c r="I88" s="9">
        <v>133</v>
      </c>
      <c r="J88" s="41">
        <v>1.77</v>
      </c>
      <c r="K88" s="41">
        <f t="shared" si="1"/>
        <v>235.41</v>
      </c>
    </row>
    <row r="89" spans="1:11" x14ac:dyDescent="0.25">
      <c r="A89" s="9" t="s">
        <v>114</v>
      </c>
      <c r="B89" s="39">
        <v>9</v>
      </c>
      <c r="C89" s="39">
        <v>19</v>
      </c>
      <c r="D89" s="39">
        <v>2022</v>
      </c>
      <c r="E89" s="40" t="s">
        <v>5</v>
      </c>
      <c r="F89" s="9" t="s">
        <v>17</v>
      </c>
      <c r="G89" s="9" t="s">
        <v>12</v>
      </c>
      <c r="H89" s="9" t="s">
        <v>7</v>
      </c>
      <c r="I89" s="9">
        <v>110</v>
      </c>
      <c r="J89" s="41">
        <v>2.1800000000000002</v>
      </c>
      <c r="K89" s="41">
        <f t="shared" si="1"/>
        <v>239.8</v>
      </c>
    </row>
    <row r="90" spans="1:11" x14ac:dyDescent="0.25">
      <c r="A90" s="9" t="s">
        <v>115</v>
      </c>
      <c r="B90" s="39">
        <v>9</v>
      </c>
      <c r="C90" s="39">
        <v>22</v>
      </c>
      <c r="D90" s="39">
        <v>2022</v>
      </c>
      <c r="E90" s="40" t="s">
        <v>5</v>
      </c>
      <c r="F90" s="9" t="s">
        <v>17</v>
      </c>
      <c r="G90" s="9" t="s">
        <v>12</v>
      </c>
      <c r="H90" s="9" t="s">
        <v>13</v>
      </c>
      <c r="I90" s="9">
        <v>65</v>
      </c>
      <c r="J90" s="41">
        <v>1.8699999999999999</v>
      </c>
      <c r="K90" s="41">
        <f t="shared" si="1"/>
        <v>121.55</v>
      </c>
    </row>
    <row r="91" spans="1:11" x14ac:dyDescent="0.25">
      <c r="A91" s="9" t="s">
        <v>116</v>
      </c>
      <c r="B91" s="39">
        <v>9</v>
      </c>
      <c r="C91" s="39">
        <v>25</v>
      </c>
      <c r="D91" s="39">
        <v>2022</v>
      </c>
      <c r="E91" s="40" t="s">
        <v>18</v>
      </c>
      <c r="F91" s="9" t="s">
        <v>20</v>
      </c>
      <c r="G91" s="9" t="s">
        <v>8</v>
      </c>
      <c r="H91" s="9" t="s">
        <v>10</v>
      </c>
      <c r="I91" s="9">
        <v>33</v>
      </c>
      <c r="J91" s="41">
        <v>1.87</v>
      </c>
      <c r="K91" s="41">
        <f t="shared" si="1"/>
        <v>61.71</v>
      </c>
    </row>
    <row r="92" spans="1:11" x14ac:dyDescent="0.25">
      <c r="A92" s="9" t="s">
        <v>117</v>
      </c>
      <c r="B92" s="39">
        <v>9</v>
      </c>
      <c r="C92" s="39">
        <v>28</v>
      </c>
      <c r="D92" s="39">
        <v>2022</v>
      </c>
      <c r="E92" s="40" t="s">
        <v>5</v>
      </c>
      <c r="F92" s="9" t="s">
        <v>6</v>
      </c>
      <c r="G92" s="9" t="s">
        <v>12</v>
      </c>
      <c r="H92" s="9" t="s">
        <v>7</v>
      </c>
      <c r="I92" s="9">
        <v>81</v>
      </c>
      <c r="J92" s="41">
        <v>2.1800000000000002</v>
      </c>
      <c r="K92" s="41">
        <f t="shared" si="1"/>
        <v>176.58</v>
      </c>
    </row>
    <row r="93" spans="1:11" x14ac:dyDescent="0.25">
      <c r="A93" s="9" t="s">
        <v>118</v>
      </c>
      <c r="B93" s="39">
        <v>10</v>
      </c>
      <c r="C93" s="39">
        <v>1</v>
      </c>
      <c r="D93" s="39">
        <v>2022</v>
      </c>
      <c r="E93" s="40" t="s">
        <v>5</v>
      </c>
      <c r="F93" s="9" t="s">
        <v>6</v>
      </c>
      <c r="G93" s="9" t="s">
        <v>8</v>
      </c>
      <c r="H93" s="9" t="s">
        <v>11</v>
      </c>
      <c r="I93" s="9">
        <v>77</v>
      </c>
      <c r="J93" s="41">
        <v>1.7699999999999998</v>
      </c>
      <c r="K93" s="41">
        <f t="shared" si="1"/>
        <v>136.29</v>
      </c>
    </row>
    <row r="94" spans="1:11" x14ac:dyDescent="0.25">
      <c r="A94" s="9" t="s">
        <v>119</v>
      </c>
      <c r="B94" s="39">
        <v>10</v>
      </c>
      <c r="C94" s="39">
        <v>4</v>
      </c>
      <c r="D94" s="39">
        <v>2022</v>
      </c>
      <c r="E94" s="40" t="s">
        <v>5</v>
      </c>
      <c r="F94" s="9" t="s">
        <v>6</v>
      </c>
      <c r="G94" s="9" t="s">
        <v>21</v>
      </c>
      <c r="H94" s="9" t="s">
        <v>22</v>
      </c>
      <c r="I94" s="9">
        <v>38</v>
      </c>
      <c r="J94" s="41">
        <v>3.49</v>
      </c>
      <c r="K94" s="41">
        <f t="shared" si="1"/>
        <v>132.62</v>
      </c>
    </row>
    <row r="95" spans="1:11" x14ac:dyDescent="0.25">
      <c r="A95" s="9" t="s">
        <v>120</v>
      </c>
      <c r="B95" s="39">
        <v>10</v>
      </c>
      <c r="C95" s="39">
        <v>7</v>
      </c>
      <c r="D95" s="39">
        <v>2022</v>
      </c>
      <c r="E95" s="40" t="s">
        <v>18</v>
      </c>
      <c r="F95" s="9" t="s">
        <v>19</v>
      </c>
      <c r="G95" s="9" t="s">
        <v>8</v>
      </c>
      <c r="H95" s="9" t="s">
        <v>11</v>
      </c>
      <c r="I95" s="9">
        <v>40</v>
      </c>
      <c r="J95" s="41">
        <v>1.77</v>
      </c>
      <c r="K95" s="41">
        <f t="shared" si="1"/>
        <v>70.8</v>
      </c>
    </row>
    <row r="96" spans="1:11" x14ac:dyDescent="0.25">
      <c r="A96" s="9" t="s">
        <v>121</v>
      </c>
      <c r="B96" s="39">
        <v>10</v>
      </c>
      <c r="C96" s="39">
        <v>10</v>
      </c>
      <c r="D96" s="39">
        <v>2022</v>
      </c>
      <c r="E96" s="40" t="s">
        <v>18</v>
      </c>
      <c r="F96" s="9" t="s">
        <v>19</v>
      </c>
      <c r="G96" s="9" t="s">
        <v>15</v>
      </c>
      <c r="H96" s="9" t="s">
        <v>16</v>
      </c>
      <c r="I96" s="9">
        <v>114</v>
      </c>
      <c r="J96" s="41">
        <v>1.6800000000000002</v>
      </c>
      <c r="K96" s="41">
        <f t="shared" si="1"/>
        <v>191.52</v>
      </c>
    </row>
    <row r="97" spans="1:11" x14ac:dyDescent="0.25">
      <c r="A97" s="9" t="s">
        <v>122</v>
      </c>
      <c r="B97" s="39">
        <v>10</v>
      </c>
      <c r="C97" s="39">
        <v>13</v>
      </c>
      <c r="D97" s="39">
        <v>2022</v>
      </c>
      <c r="E97" s="40" t="s">
        <v>5</v>
      </c>
      <c r="F97" s="9" t="s">
        <v>17</v>
      </c>
      <c r="G97" s="9" t="s">
        <v>12</v>
      </c>
      <c r="H97" s="9" t="s">
        <v>7</v>
      </c>
      <c r="I97" s="9">
        <v>224</v>
      </c>
      <c r="J97" s="41">
        <v>2.1800000000000002</v>
      </c>
      <c r="K97" s="41">
        <f t="shared" si="1"/>
        <v>488.32000000000005</v>
      </c>
    </row>
    <row r="98" spans="1:11" x14ac:dyDescent="0.25">
      <c r="A98" s="9" t="s">
        <v>123</v>
      </c>
      <c r="B98" s="39">
        <v>10</v>
      </c>
      <c r="C98" s="39">
        <v>16</v>
      </c>
      <c r="D98" s="39">
        <v>2022</v>
      </c>
      <c r="E98" s="40" t="s">
        <v>5</v>
      </c>
      <c r="F98" s="9" t="s">
        <v>17</v>
      </c>
      <c r="G98" s="9" t="s">
        <v>8</v>
      </c>
      <c r="H98" s="9" t="s">
        <v>11</v>
      </c>
      <c r="I98" s="9">
        <v>141</v>
      </c>
      <c r="J98" s="41">
        <v>1.77</v>
      </c>
      <c r="K98" s="41">
        <f t="shared" si="1"/>
        <v>249.57</v>
      </c>
    </row>
    <row r="99" spans="1:11" x14ac:dyDescent="0.25">
      <c r="A99" s="9" t="s">
        <v>124</v>
      </c>
      <c r="B99" s="39">
        <v>10</v>
      </c>
      <c r="C99" s="39">
        <v>19</v>
      </c>
      <c r="D99" s="39">
        <v>2022</v>
      </c>
      <c r="E99" s="40" t="s">
        <v>5</v>
      </c>
      <c r="F99" s="9" t="s">
        <v>17</v>
      </c>
      <c r="G99" s="9" t="s">
        <v>21</v>
      </c>
      <c r="H99" s="9" t="s">
        <v>22</v>
      </c>
      <c r="I99" s="9">
        <v>32</v>
      </c>
      <c r="J99" s="41">
        <v>3.49</v>
      </c>
      <c r="K99" s="41">
        <f t="shared" si="1"/>
        <v>111.68</v>
      </c>
    </row>
    <row r="100" spans="1:11" x14ac:dyDescent="0.25">
      <c r="A100" s="9" t="s">
        <v>125</v>
      </c>
      <c r="B100" s="39">
        <v>10</v>
      </c>
      <c r="C100" s="39">
        <v>22</v>
      </c>
      <c r="D100" s="39">
        <v>2022</v>
      </c>
      <c r="E100" s="40" t="s">
        <v>18</v>
      </c>
      <c r="F100" s="9" t="s">
        <v>20</v>
      </c>
      <c r="G100" s="9" t="s">
        <v>8</v>
      </c>
      <c r="H100" s="9" t="s">
        <v>11</v>
      </c>
      <c r="I100" s="9">
        <v>20</v>
      </c>
      <c r="J100" s="41">
        <v>1.77</v>
      </c>
      <c r="K100" s="41">
        <f t="shared" si="1"/>
        <v>35.4</v>
      </c>
    </row>
    <row r="101" spans="1:11" x14ac:dyDescent="0.25">
      <c r="A101" s="9" t="s">
        <v>126</v>
      </c>
      <c r="B101" s="39">
        <v>10</v>
      </c>
      <c r="C101" s="39">
        <v>25</v>
      </c>
      <c r="D101" s="39">
        <v>2022</v>
      </c>
      <c r="E101" s="40" t="s">
        <v>5</v>
      </c>
      <c r="F101" s="9" t="s">
        <v>6</v>
      </c>
      <c r="G101" s="9" t="s">
        <v>12</v>
      </c>
      <c r="H101" s="9" t="s">
        <v>7</v>
      </c>
      <c r="I101" s="9">
        <v>40</v>
      </c>
      <c r="J101" s="41">
        <v>2.1800000000000002</v>
      </c>
      <c r="K101" s="41">
        <f t="shared" si="1"/>
        <v>87.2</v>
      </c>
    </row>
    <row r="102" spans="1:11" x14ac:dyDescent="0.25">
      <c r="A102" s="9" t="s">
        <v>127</v>
      </c>
      <c r="B102" s="39">
        <v>10</v>
      </c>
      <c r="C102" s="39">
        <v>28</v>
      </c>
      <c r="D102" s="39">
        <v>2022</v>
      </c>
      <c r="E102" s="40" t="s">
        <v>5</v>
      </c>
      <c r="F102" s="9" t="s">
        <v>6</v>
      </c>
      <c r="G102" s="9" t="s">
        <v>12</v>
      </c>
      <c r="H102" s="9" t="s">
        <v>13</v>
      </c>
      <c r="I102" s="9">
        <v>49</v>
      </c>
      <c r="J102" s="41">
        <v>1.8699999999999999</v>
      </c>
      <c r="K102" s="41">
        <f t="shared" si="1"/>
        <v>91.63</v>
      </c>
    </row>
    <row r="103" spans="1:11" x14ac:dyDescent="0.25">
      <c r="A103" s="9" t="s">
        <v>128</v>
      </c>
      <c r="B103" s="39">
        <v>10</v>
      </c>
      <c r="C103" s="39">
        <v>31</v>
      </c>
      <c r="D103" s="39">
        <v>2022</v>
      </c>
      <c r="E103" s="40" t="s">
        <v>5</v>
      </c>
      <c r="F103" s="9" t="s">
        <v>6</v>
      </c>
      <c r="G103" s="9" t="s">
        <v>21</v>
      </c>
      <c r="H103" s="9" t="s">
        <v>22</v>
      </c>
      <c r="I103" s="9">
        <v>46</v>
      </c>
      <c r="J103" s="41">
        <v>3.4899999999999998</v>
      </c>
      <c r="K103" s="41">
        <f t="shared" si="1"/>
        <v>160.54</v>
      </c>
    </row>
    <row r="104" spans="1:11" x14ac:dyDescent="0.25">
      <c r="A104" s="9" t="s">
        <v>129</v>
      </c>
      <c r="B104" s="39">
        <v>11</v>
      </c>
      <c r="C104" s="39">
        <v>3</v>
      </c>
      <c r="D104" s="39">
        <v>2022</v>
      </c>
      <c r="E104" s="40" t="s">
        <v>18</v>
      </c>
      <c r="F104" s="9" t="s">
        <v>19</v>
      </c>
      <c r="G104" s="9" t="s">
        <v>8</v>
      </c>
      <c r="H104" s="9" t="s">
        <v>11</v>
      </c>
      <c r="I104" s="9">
        <v>39</v>
      </c>
      <c r="J104" s="41">
        <v>1.77</v>
      </c>
      <c r="K104" s="41">
        <f t="shared" si="1"/>
        <v>69.03</v>
      </c>
    </row>
    <row r="105" spans="1:11" x14ac:dyDescent="0.25">
      <c r="A105" s="9" t="s">
        <v>130</v>
      </c>
      <c r="B105" s="39">
        <v>11</v>
      </c>
      <c r="C105" s="39">
        <v>6</v>
      </c>
      <c r="D105" s="39">
        <v>2022</v>
      </c>
      <c r="E105" s="40" t="s">
        <v>18</v>
      </c>
      <c r="F105" s="9" t="s">
        <v>19</v>
      </c>
      <c r="G105" s="9" t="s">
        <v>15</v>
      </c>
      <c r="H105" s="9" t="s">
        <v>16</v>
      </c>
      <c r="I105" s="9">
        <v>62</v>
      </c>
      <c r="J105" s="41">
        <v>1.68</v>
      </c>
      <c r="K105" s="41">
        <f t="shared" si="1"/>
        <v>104.16</v>
      </c>
    </row>
    <row r="106" spans="1:11" x14ac:dyDescent="0.25">
      <c r="A106" s="9" t="s">
        <v>131</v>
      </c>
      <c r="B106" s="39">
        <v>11</v>
      </c>
      <c r="C106" s="39">
        <v>9</v>
      </c>
      <c r="D106" s="39">
        <v>2022</v>
      </c>
      <c r="E106" s="40" t="s">
        <v>5</v>
      </c>
      <c r="F106" s="9" t="s">
        <v>17</v>
      </c>
      <c r="G106" s="9" t="s">
        <v>8</v>
      </c>
      <c r="H106" s="9" t="s">
        <v>11</v>
      </c>
      <c r="I106" s="9">
        <v>90</v>
      </c>
      <c r="J106" s="41">
        <v>1.77</v>
      </c>
      <c r="K106" s="41">
        <f t="shared" si="1"/>
        <v>159.30000000000001</v>
      </c>
    </row>
    <row r="107" spans="1:11" x14ac:dyDescent="0.25">
      <c r="A107" s="9" t="s">
        <v>132</v>
      </c>
      <c r="B107" s="39">
        <v>11</v>
      </c>
      <c r="C107" s="39">
        <v>12</v>
      </c>
      <c r="D107" s="39">
        <v>2022</v>
      </c>
      <c r="E107" s="40" t="s">
        <v>18</v>
      </c>
      <c r="F107" s="9" t="s">
        <v>20</v>
      </c>
      <c r="G107" s="9" t="s">
        <v>12</v>
      </c>
      <c r="H107" s="9" t="s">
        <v>7</v>
      </c>
      <c r="I107" s="9">
        <v>103</v>
      </c>
      <c r="J107" s="41">
        <v>2.1799999999999997</v>
      </c>
      <c r="K107" s="41">
        <f t="shared" si="1"/>
        <v>224.53999999999996</v>
      </c>
    </row>
    <row r="108" spans="1:11" x14ac:dyDescent="0.25">
      <c r="A108" s="9" t="s">
        <v>133</v>
      </c>
      <c r="B108" s="39">
        <v>11</v>
      </c>
      <c r="C108" s="39">
        <v>15</v>
      </c>
      <c r="D108" s="39">
        <v>2022</v>
      </c>
      <c r="E108" s="40" t="s">
        <v>18</v>
      </c>
      <c r="F108" s="9" t="s">
        <v>20</v>
      </c>
      <c r="G108" s="9" t="s">
        <v>12</v>
      </c>
      <c r="H108" s="9" t="s">
        <v>14</v>
      </c>
      <c r="I108" s="9">
        <v>32</v>
      </c>
      <c r="J108" s="41">
        <v>2.84</v>
      </c>
      <c r="K108" s="41">
        <f t="shared" si="1"/>
        <v>90.88</v>
      </c>
    </row>
    <row r="109" spans="1:11" x14ac:dyDescent="0.25">
      <c r="A109" s="9" t="s">
        <v>134</v>
      </c>
      <c r="B109" s="39">
        <v>11</v>
      </c>
      <c r="C109" s="39">
        <v>18</v>
      </c>
      <c r="D109" s="39">
        <v>2022</v>
      </c>
      <c r="E109" s="40" t="s">
        <v>5</v>
      </c>
      <c r="F109" s="9" t="s">
        <v>6</v>
      </c>
      <c r="G109" s="9" t="s">
        <v>8</v>
      </c>
      <c r="H109" s="9" t="s">
        <v>10</v>
      </c>
      <c r="I109" s="9">
        <v>66</v>
      </c>
      <c r="J109" s="41">
        <v>1.87</v>
      </c>
      <c r="K109" s="41">
        <f t="shared" si="1"/>
        <v>123.42</v>
      </c>
    </row>
    <row r="110" spans="1:11" x14ac:dyDescent="0.25">
      <c r="A110" s="9" t="s">
        <v>135</v>
      </c>
      <c r="B110" s="39">
        <v>11</v>
      </c>
      <c r="C110" s="39">
        <v>21</v>
      </c>
      <c r="D110" s="39">
        <v>2022</v>
      </c>
      <c r="E110" s="40" t="s">
        <v>5</v>
      </c>
      <c r="F110" s="9" t="s">
        <v>6</v>
      </c>
      <c r="G110" s="9" t="s">
        <v>12</v>
      </c>
      <c r="H110" s="9" t="s">
        <v>14</v>
      </c>
      <c r="I110" s="9">
        <v>97</v>
      </c>
      <c r="J110" s="41">
        <v>2.8400000000000003</v>
      </c>
      <c r="K110" s="41">
        <f t="shared" si="1"/>
        <v>275.48</v>
      </c>
    </row>
    <row r="111" spans="1:11" x14ac:dyDescent="0.25">
      <c r="A111" s="9" t="s">
        <v>136</v>
      </c>
      <c r="B111" s="39">
        <v>11</v>
      </c>
      <c r="C111" s="39">
        <v>24</v>
      </c>
      <c r="D111" s="39">
        <v>2022</v>
      </c>
      <c r="E111" s="40" t="s">
        <v>18</v>
      </c>
      <c r="F111" s="9" t="s">
        <v>19</v>
      </c>
      <c r="G111" s="9" t="s">
        <v>8</v>
      </c>
      <c r="H111" s="9" t="s">
        <v>11</v>
      </c>
      <c r="I111" s="9">
        <v>30</v>
      </c>
      <c r="J111" s="41">
        <v>1.77</v>
      </c>
      <c r="K111" s="41">
        <f t="shared" si="1"/>
        <v>53.1</v>
      </c>
    </row>
    <row r="112" spans="1:11" x14ac:dyDescent="0.25">
      <c r="A112" s="9" t="s">
        <v>137</v>
      </c>
      <c r="B112" s="39">
        <v>11</v>
      </c>
      <c r="C112" s="39">
        <v>27</v>
      </c>
      <c r="D112" s="39">
        <v>2022</v>
      </c>
      <c r="E112" s="40" t="s">
        <v>18</v>
      </c>
      <c r="F112" s="9" t="s">
        <v>19</v>
      </c>
      <c r="G112" s="9" t="s">
        <v>15</v>
      </c>
      <c r="H112" s="9" t="s">
        <v>16</v>
      </c>
      <c r="I112" s="9">
        <v>29</v>
      </c>
      <c r="J112" s="41">
        <v>1.68</v>
      </c>
      <c r="K112" s="41">
        <f t="shared" si="1"/>
        <v>48.72</v>
      </c>
    </row>
    <row r="113" spans="1:11" x14ac:dyDescent="0.25">
      <c r="A113" s="9" t="s">
        <v>138</v>
      </c>
      <c r="B113" s="39">
        <v>11</v>
      </c>
      <c r="C113" s="39">
        <v>30</v>
      </c>
      <c r="D113" s="39">
        <v>2022</v>
      </c>
      <c r="E113" s="40" t="s">
        <v>5</v>
      </c>
      <c r="F113" s="9" t="s">
        <v>17</v>
      </c>
      <c r="G113" s="9" t="s">
        <v>8</v>
      </c>
      <c r="H113" s="9" t="s">
        <v>11</v>
      </c>
      <c r="I113" s="9">
        <v>92</v>
      </c>
      <c r="J113" s="41">
        <v>1.77</v>
      </c>
      <c r="K113" s="41">
        <f t="shared" si="1"/>
        <v>162.84</v>
      </c>
    </row>
    <row r="114" spans="1:11" x14ac:dyDescent="0.25">
      <c r="A114" s="9" t="s">
        <v>139</v>
      </c>
      <c r="B114" s="39">
        <v>12</v>
      </c>
      <c r="C114" s="39">
        <v>3</v>
      </c>
      <c r="D114" s="39">
        <v>2022</v>
      </c>
      <c r="E114" s="40" t="s">
        <v>18</v>
      </c>
      <c r="F114" s="9" t="s">
        <v>20</v>
      </c>
      <c r="G114" s="9" t="s">
        <v>12</v>
      </c>
      <c r="H114" s="9" t="s">
        <v>7</v>
      </c>
      <c r="I114" s="9">
        <v>139</v>
      </c>
      <c r="J114" s="41">
        <v>2.1799999999999997</v>
      </c>
      <c r="K114" s="41">
        <f t="shared" si="1"/>
        <v>303.02</v>
      </c>
    </row>
    <row r="115" spans="1:11" x14ac:dyDescent="0.25">
      <c r="A115" s="9" t="s">
        <v>140</v>
      </c>
      <c r="B115" s="39">
        <v>12</v>
      </c>
      <c r="C115" s="39">
        <v>6</v>
      </c>
      <c r="D115" s="39">
        <v>2022</v>
      </c>
      <c r="E115" s="40" t="s">
        <v>18</v>
      </c>
      <c r="F115" s="9" t="s">
        <v>20</v>
      </c>
      <c r="G115" s="9" t="s">
        <v>12</v>
      </c>
      <c r="H115" s="9" t="s">
        <v>14</v>
      </c>
      <c r="I115" s="9">
        <v>29</v>
      </c>
      <c r="J115" s="41">
        <v>2.84</v>
      </c>
      <c r="K115" s="41">
        <f t="shared" si="1"/>
        <v>82.36</v>
      </c>
    </row>
    <row r="116" spans="1:11" x14ac:dyDescent="0.25">
      <c r="A116" s="9" t="s">
        <v>141</v>
      </c>
      <c r="B116" s="39">
        <v>12</v>
      </c>
      <c r="C116" s="39">
        <v>9</v>
      </c>
      <c r="D116" s="39">
        <v>2022</v>
      </c>
      <c r="E116" s="40" t="s">
        <v>5</v>
      </c>
      <c r="F116" s="9" t="s">
        <v>6</v>
      </c>
      <c r="G116" s="9" t="s">
        <v>8</v>
      </c>
      <c r="H116" s="9" t="s">
        <v>9</v>
      </c>
      <c r="I116" s="9">
        <v>30</v>
      </c>
      <c r="J116" s="41">
        <v>2.27</v>
      </c>
      <c r="K116" s="41">
        <f t="shared" si="1"/>
        <v>68.099999999999994</v>
      </c>
    </row>
    <row r="117" spans="1:11" x14ac:dyDescent="0.25">
      <c r="A117" s="9" t="s">
        <v>142</v>
      </c>
      <c r="B117" s="39">
        <v>12</v>
      </c>
      <c r="C117" s="39">
        <v>12</v>
      </c>
      <c r="D117" s="39">
        <v>2022</v>
      </c>
      <c r="E117" s="40" t="s">
        <v>5</v>
      </c>
      <c r="F117" s="9" t="s">
        <v>6</v>
      </c>
      <c r="G117" s="9" t="s">
        <v>12</v>
      </c>
      <c r="H117" s="9" t="s">
        <v>13</v>
      </c>
      <c r="I117" s="9">
        <v>36</v>
      </c>
      <c r="J117" s="41">
        <v>1.8699999999999999</v>
      </c>
      <c r="K117" s="41">
        <f t="shared" si="1"/>
        <v>67.319999999999993</v>
      </c>
    </row>
    <row r="118" spans="1:11" x14ac:dyDescent="0.25">
      <c r="A118" s="9" t="s">
        <v>143</v>
      </c>
      <c r="B118" s="39">
        <v>12</v>
      </c>
      <c r="C118" s="39">
        <v>15</v>
      </c>
      <c r="D118" s="39">
        <v>2022</v>
      </c>
      <c r="E118" s="40" t="s">
        <v>5</v>
      </c>
      <c r="F118" s="9" t="s">
        <v>6</v>
      </c>
      <c r="G118" s="9" t="s">
        <v>21</v>
      </c>
      <c r="H118" s="9" t="s">
        <v>22</v>
      </c>
      <c r="I118" s="9">
        <v>41</v>
      </c>
      <c r="J118" s="41">
        <v>3.49</v>
      </c>
      <c r="K118" s="41">
        <f t="shared" si="1"/>
        <v>143.09</v>
      </c>
    </row>
    <row r="119" spans="1:11" x14ac:dyDescent="0.25">
      <c r="A119" s="9" t="s">
        <v>144</v>
      </c>
      <c r="B119" s="39">
        <v>12</v>
      </c>
      <c r="C119" s="39">
        <v>18</v>
      </c>
      <c r="D119" s="39">
        <v>2022</v>
      </c>
      <c r="E119" s="40" t="s">
        <v>18</v>
      </c>
      <c r="F119" s="9" t="s">
        <v>19</v>
      </c>
      <c r="G119" s="9" t="s">
        <v>8</v>
      </c>
      <c r="H119" s="9" t="s">
        <v>11</v>
      </c>
      <c r="I119" s="9">
        <v>44</v>
      </c>
      <c r="J119" s="41">
        <v>1.7699999999999998</v>
      </c>
      <c r="K119" s="41">
        <f t="shared" si="1"/>
        <v>77.88</v>
      </c>
    </row>
    <row r="120" spans="1:11" x14ac:dyDescent="0.25">
      <c r="A120" s="9" t="s">
        <v>145</v>
      </c>
      <c r="B120" s="39">
        <v>12</v>
      </c>
      <c r="C120" s="39">
        <v>21</v>
      </c>
      <c r="D120" s="39">
        <v>2022</v>
      </c>
      <c r="E120" s="40" t="s">
        <v>18</v>
      </c>
      <c r="F120" s="9" t="s">
        <v>19</v>
      </c>
      <c r="G120" s="9" t="s">
        <v>15</v>
      </c>
      <c r="H120" s="9" t="s">
        <v>16</v>
      </c>
      <c r="I120" s="9">
        <v>29</v>
      </c>
      <c r="J120" s="41">
        <v>1.68</v>
      </c>
      <c r="K120" s="41">
        <f t="shared" si="1"/>
        <v>48.72</v>
      </c>
    </row>
    <row r="121" spans="1:11" x14ac:dyDescent="0.25">
      <c r="A121" s="9" t="s">
        <v>146</v>
      </c>
      <c r="B121" s="39">
        <v>12</v>
      </c>
      <c r="C121" s="39">
        <v>24</v>
      </c>
      <c r="D121" s="39">
        <v>2022</v>
      </c>
      <c r="E121" s="40" t="s">
        <v>5</v>
      </c>
      <c r="F121" s="9" t="s">
        <v>17</v>
      </c>
      <c r="G121" s="9" t="s">
        <v>12</v>
      </c>
      <c r="H121" s="9" t="s">
        <v>7</v>
      </c>
      <c r="I121" s="9">
        <v>237</v>
      </c>
      <c r="J121" s="41">
        <v>2.1799999999999997</v>
      </c>
      <c r="K121" s="41">
        <f t="shared" si="1"/>
        <v>516.66</v>
      </c>
    </row>
    <row r="122" spans="1:11" x14ac:dyDescent="0.25">
      <c r="A122" s="9" t="s">
        <v>147</v>
      </c>
      <c r="B122" s="39">
        <v>12</v>
      </c>
      <c r="C122" s="39">
        <v>27</v>
      </c>
      <c r="D122" s="39">
        <v>2022</v>
      </c>
      <c r="E122" s="40" t="s">
        <v>5</v>
      </c>
      <c r="F122" s="9" t="s">
        <v>17</v>
      </c>
      <c r="G122" s="9" t="s">
        <v>12</v>
      </c>
      <c r="H122" s="9" t="s">
        <v>13</v>
      </c>
      <c r="I122" s="9">
        <v>65</v>
      </c>
      <c r="J122" s="41">
        <v>1.8699999999999999</v>
      </c>
      <c r="K122" s="41">
        <f t="shared" si="1"/>
        <v>121.55</v>
      </c>
    </row>
    <row r="123" spans="1:11" x14ac:dyDescent="0.25">
      <c r="A123" s="9" t="s">
        <v>148</v>
      </c>
      <c r="B123" s="39">
        <v>12</v>
      </c>
      <c r="C123" s="39">
        <v>30</v>
      </c>
      <c r="D123" s="39">
        <v>2022</v>
      </c>
      <c r="E123" s="40" t="s">
        <v>18</v>
      </c>
      <c r="F123" s="9" t="s">
        <v>20</v>
      </c>
      <c r="G123" s="9" t="s">
        <v>12</v>
      </c>
      <c r="H123" s="9" t="s">
        <v>7</v>
      </c>
      <c r="I123" s="9">
        <v>83</v>
      </c>
      <c r="J123" s="41">
        <v>2.1800000000000002</v>
      </c>
      <c r="K123" s="41">
        <f t="shared" si="1"/>
        <v>180.94000000000003</v>
      </c>
    </row>
    <row r="124" spans="1:11" x14ac:dyDescent="0.25">
      <c r="A124" s="9" t="s">
        <v>149</v>
      </c>
      <c r="B124" s="39">
        <v>1</v>
      </c>
      <c r="C124" s="39">
        <v>2</v>
      </c>
      <c r="D124" s="39">
        <v>2023</v>
      </c>
      <c r="E124" s="40" t="s">
        <v>5</v>
      </c>
      <c r="F124" s="9" t="s">
        <v>6</v>
      </c>
      <c r="G124" s="9" t="s">
        <v>12</v>
      </c>
      <c r="H124" s="9" t="s">
        <v>7</v>
      </c>
      <c r="I124" s="9">
        <v>32</v>
      </c>
      <c r="J124" s="41">
        <v>2.1800000000000002</v>
      </c>
      <c r="K124" s="41">
        <f t="shared" si="1"/>
        <v>69.760000000000005</v>
      </c>
    </row>
    <row r="125" spans="1:11" x14ac:dyDescent="0.25">
      <c r="A125" s="9" t="s">
        <v>150</v>
      </c>
      <c r="B125" s="39">
        <v>1</v>
      </c>
      <c r="C125" s="39">
        <v>5</v>
      </c>
      <c r="D125" s="39">
        <v>2023</v>
      </c>
      <c r="E125" s="40" t="s">
        <v>5</v>
      </c>
      <c r="F125" s="9" t="s">
        <v>6</v>
      </c>
      <c r="G125" s="9" t="s">
        <v>8</v>
      </c>
      <c r="H125" s="9" t="s">
        <v>11</v>
      </c>
      <c r="I125" s="9">
        <v>63</v>
      </c>
      <c r="J125" s="41">
        <v>1.77</v>
      </c>
      <c r="K125" s="41">
        <f t="shared" si="1"/>
        <v>111.51</v>
      </c>
    </row>
    <row r="126" spans="1:11" x14ac:dyDescent="0.25">
      <c r="A126" s="9" t="s">
        <v>151</v>
      </c>
      <c r="B126" s="39">
        <v>1</v>
      </c>
      <c r="C126" s="39">
        <v>8</v>
      </c>
      <c r="D126" s="39">
        <v>2023</v>
      </c>
      <c r="E126" s="40" t="s">
        <v>5</v>
      </c>
      <c r="F126" s="9" t="s">
        <v>6</v>
      </c>
      <c r="G126" s="9" t="s">
        <v>15</v>
      </c>
      <c r="H126" s="9" t="s">
        <v>23</v>
      </c>
      <c r="I126" s="9">
        <v>29</v>
      </c>
      <c r="J126" s="41">
        <v>3.15</v>
      </c>
      <c r="K126" s="41">
        <f t="shared" si="1"/>
        <v>91.35</v>
      </c>
    </row>
    <row r="127" spans="1:11" x14ac:dyDescent="0.25">
      <c r="A127" s="9" t="s">
        <v>152</v>
      </c>
      <c r="B127" s="39">
        <v>1</v>
      </c>
      <c r="C127" s="39">
        <v>11</v>
      </c>
      <c r="D127" s="39">
        <v>2023</v>
      </c>
      <c r="E127" s="40" t="s">
        <v>18</v>
      </c>
      <c r="F127" s="9" t="s">
        <v>19</v>
      </c>
      <c r="G127" s="9" t="s">
        <v>8</v>
      </c>
      <c r="H127" s="9" t="s">
        <v>10</v>
      </c>
      <c r="I127" s="9">
        <v>77</v>
      </c>
      <c r="J127" s="41">
        <v>1.87</v>
      </c>
      <c r="K127" s="41">
        <f t="shared" si="1"/>
        <v>143.99</v>
      </c>
    </row>
    <row r="128" spans="1:11" x14ac:dyDescent="0.25">
      <c r="A128" s="9" t="s">
        <v>153</v>
      </c>
      <c r="B128" s="39">
        <v>1</v>
      </c>
      <c r="C128" s="39">
        <v>14</v>
      </c>
      <c r="D128" s="39">
        <v>2023</v>
      </c>
      <c r="E128" s="40" t="s">
        <v>18</v>
      </c>
      <c r="F128" s="9" t="s">
        <v>19</v>
      </c>
      <c r="G128" s="9" t="s">
        <v>12</v>
      </c>
      <c r="H128" s="9" t="s">
        <v>14</v>
      </c>
      <c r="I128" s="9">
        <v>80</v>
      </c>
      <c r="J128" s="41">
        <v>2.84</v>
      </c>
      <c r="K128" s="41">
        <f t="shared" si="1"/>
        <v>227.2</v>
      </c>
    </row>
    <row r="129" spans="1:11" x14ac:dyDescent="0.25">
      <c r="A129" s="9" t="s">
        <v>154</v>
      </c>
      <c r="B129" s="39">
        <v>1</v>
      </c>
      <c r="C129" s="39">
        <v>17</v>
      </c>
      <c r="D129" s="39">
        <v>2023</v>
      </c>
      <c r="E129" s="40" t="s">
        <v>5</v>
      </c>
      <c r="F129" s="9" t="s">
        <v>17</v>
      </c>
      <c r="G129" s="9" t="s">
        <v>8</v>
      </c>
      <c r="H129" s="9" t="s">
        <v>11</v>
      </c>
      <c r="I129" s="9">
        <v>102</v>
      </c>
      <c r="J129" s="41">
        <v>1.77</v>
      </c>
      <c r="K129" s="41">
        <f t="shared" si="1"/>
        <v>180.54</v>
      </c>
    </row>
    <row r="130" spans="1:11" x14ac:dyDescent="0.25">
      <c r="A130" s="9" t="s">
        <v>155</v>
      </c>
      <c r="B130" s="39">
        <v>1</v>
      </c>
      <c r="C130" s="39">
        <v>20</v>
      </c>
      <c r="D130" s="39">
        <v>2023</v>
      </c>
      <c r="E130" s="40" t="s">
        <v>5</v>
      </c>
      <c r="F130" s="9" t="s">
        <v>17</v>
      </c>
      <c r="G130" s="9" t="s">
        <v>21</v>
      </c>
      <c r="H130" s="9" t="s">
        <v>22</v>
      </c>
      <c r="I130" s="9">
        <v>31</v>
      </c>
      <c r="J130" s="41">
        <v>3.4899999999999998</v>
      </c>
      <c r="K130" s="41">
        <f t="shared" si="1"/>
        <v>108.19</v>
      </c>
    </row>
    <row r="131" spans="1:11" x14ac:dyDescent="0.25">
      <c r="A131" s="9" t="s">
        <v>156</v>
      </c>
      <c r="B131" s="39">
        <v>1</v>
      </c>
      <c r="C131" s="39">
        <v>23</v>
      </c>
      <c r="D131" s="39">
        <v>2023</v>
      </c>
      <c r="E131" s="40" t="s">
        <v>18</v>
      </c>
      <c r="F131" s="9" t="s">
        <v>20</v>
      </c>
      <c r="G131" s="9" t="s">
        <v>8</v>
      </c>
      <c r="H131" s="9" t="s">
        <v>11</v>
      </c>
      <c r="I131" s="9">
        <v>56</v>
      </c>
      <c r="J131" s="41">
        <v>1.77</v>
      </c>
      <c r="K131" s="41">
        <f t="shared" ref="K131:K194" si="2">J131*I131</f>
        <v>99.12</v>
      </c>
    </row>
    <row r="132" spans="1:11" x14ac:dyDescent="0.25">
      <c r="A132" s="9" t="s">
        <v>157</v>
      </c>
      <c r="B132" s="39">
        <v>1</v>
      </c>
      <c r="C132" s="39">
        <v>26</v>
      </c>
      <c r="D132" s="39">
        <v>2023</v>
      </c>
      <c r="E132" s="40" t="s">
        <v>5</v>
      </c>
      <c r="F132" s="9" t="s">
        <v>6</v>
      </c>
      <c r="G132" s="9" t="s">
        <v>12</v>
      </c>
      <c r="H132" s="9" t="s">
        <v>7</v>
      </c>
      <c r="I132" s="9">
        <v>52</v>
      </c>
      <c r="J132" s="41">
        <v>2.1800000000000002</v>
      </c>
      <c r="K132" s="41">
        <f t="shared" si="2"/>
        <v>113.36000000000001</v>
      </c>
    </row>
    <row r="133" spans="1:11" x14ac:dyDescent="0.25">
      <c r="A133" s="9" t="s">
        <v>158</v>
      </c>
      <c r="B133" s="39">
        <v>1</v>
      </c>
      <c r="C133" s="39">
        <v>29</v>
      </c>
      <c r="D133" s="39">
        <v>2023</v>
      </c>
      <c r="E133" s="40" t="s">
        <v>5</v>
      </c>
      <c r="F133" s="9" t="s">
        <v>6</v>
      </c>
      <c r="G133" s="9" t="s">
        <v>8</v>
      </c>
      <c r="H133" s="9" t="s">
        <v>11</v>
      </c>
      <c r="I133" s="9">
        <v>51</v>
      </c>
      <c r="J133" s="41">
        <v>1.77</v>
      </c>
      <c r="K133" s="41">
        <f t="shared" si="2"/>
        <v>90.27</v>
      </c>
    </row>
    <row r="134" spans="1:11" x14ac:dyDescent="0.25">
      <c r="A134" s="9" t="s">
        <v>159</v>
      </c>
      <c r="B134" s="39">
        <v>2</v>
      </c>
      <c r="C134" s="39">
        <v>1</v>
      </c>
      <c r="D134" s="39">
        <v>2023</v>
      </c>
      <c r="E134" s="40" t="s">
        <v>5</v>
      </c>
      <c r="F134" s="9" t="s">
        <v>6</v>
      </c>
      <c r="G134" s="9" t="s">
        <v>15</v>
      </c>
      <c r="H134" s="9" t="s">
        <v>16</v>
      </c>
      <c r="I134" s="9">
        <v>24</v>
      </c>
      <c r="J134" s="41">
        <v>1.68</v>
      </c>
      <c r="K134" s="41">
        <f t="shared" si="2"/>
        <v>40.32</v>
      </c>
    </row>
    <row r="135" spans="1:11" x14ac:dyDescent="0.25">
      <c r="A135" s="9" t="s">
        <v>160</v>
      </c>
      <c r="B135" s="39">
        <v>2</v>
      </c>
      <c r="C135" s="39">
        <v>4</v>
      </c>
      <c r="D135" s="39">
        <v>2023</v>
      </c>
      <c r="E135" s="40" t="s">
        <v>18</v>
      </c>
      <c r="F135" s="9" t="s">
        <v>19</v>
      </c>
      <c r="G135" s="9" t="s">
        <v>12</v>
      </c>
      <c r="H135" s="9" t="s">
        <v>7</v>
      </c>
      <c r="I135" s="9">
        <v>58</v>
      </c>
      <c r="J135" s="41">
        <v>2.1800000000000002</v>
      </c>
      <c r="K135" s="41">
        <f t="shared" si="2"/>
        <v>126.44000000000001</v>
      </c>
    </row>
    <row r="136" spans="1:11" x14ac:dyDescent="0.25">
      <c r="A136" s="9" t="s">
        <v>161</v>
      </c>
      <c r="B136" s="39">
        <v>2</v>
      </c>
      <c r="C136" s="39">
        <v>7</v>
      </c>
      <c r="D136" s="39">
        <v>2023</v>
      </c>
      <c r="E136" s="40" t="s">
        <v>18</v>
      </c>
      <c r="F136" s="9" t="s">
        <v>19</v>
      </c>
      <c r="G136" s="9" t="s">
        <v>12</v>
      </c>
      <c r="H136" s="9" t="s">
        <v>13</v>
      </c>
      <c r="I136" s="9">
        <v>34</v>
      </c>
      <c r="J136" s="41">
        <v>1.8699999999999999</v>
      </c>
      <c r="K136" s="41">
        <f t="shared" si="2"/>
        <v>63.58</v>
      </c>
    </row>
    <row r="137" spans="1:11" x14ac:dyDescent="0.25">
      <c r="A137" s="9" t="s">
        <v>162</v>
      </c>
      <c r="B137" s="39">
        <v>2</v>
      </c>
      <c r="C137" s="39">
        <v>10</v>
      </c>
      <c r="D137" s="39">
        <v>2023</v>
      </c>
      <c r="E137" s="40" t="s">
        <v>5</v>
      </c>
      <c r="F137" s="9" t="s">
        <v>17</v>
      </c>
      <c r="G137" s="9" t="s">
        <v>8</v>
      </c>
      <c r="H137" s="9" t="s">
        <v>11</v>
      </c>
      <c r="I137" s="9">
        <v>34</v>
      </c>
      <c r="J137" s="41">
        <v>1.77</v>
      </c>
      <c r="K137" s="41">
        <f t="shared" si="2"/>
        <v>60.18</v>
      </c>
    </row>
    <row r="138" spans="1:11" x14ac:dyDescent="0.25">
      <c r="A138" s="9" t="s">
        <v>163</v>
      </c>
      <c r="B138" s="39">
        <v>2</v>
      </c>
      <c r="C138" s="39">
        <v>13</v>
      </c>
      <c r="D138" s="39">
        <v>2023</v>
      </c>
      <c r="E138" s="40" t="s">
        <v>5</v>
      </c>
      <c r="F138" s="9" t="s">
        <v>17</v>
      </c>
      <c r="G138" s="9" t="s">
        <v>15</v>
      </c>
      <c r="H138" s="9" t="s">
        <v>16</v>
      </c>
      <c r="I138" s="9">
        <v>21</v>
      </c>
      <c r="J138" s="41">
        <v>1.6800000000000002</v>
      </c>
      <c r="K138" s="41">
        <f t="shared" si="2"/>
        <v>35.28</v>
      </c>
    </row>
    <row r="139" spans="1:11" x14ac:dyDescent="0.25">
      <c r="A139" s="9" t="s">
        <v>164</v>
      </c>
      <c r="B139" s="39">
        <v>2</v>
      </c>
      <c r="C139" s="39">
        <v>16</v>
      </c>
      <c r="D139" s="39">
        <v>2023</v>
      </c>
      <c r="E139" s="40" t="s">
        <v>18</v>
      </c>
      <c r="F139" s="9" t="s">
        <v>20</v>
      </c>
      <c r="G139" s="9" t="s">
        <v>12</v>
      </c>
      <c r="H139" s="9" t="s">
        <v>14</v>
      </c>
      <c r="I139" s="9">
        <v>29</v>
      </c>
      <c r="J139" s="41">
        <v>2.84</v>
      </c>
      <c r="K139" s="41">
        <f t="shared" si="2"/>
        <v>82.36</v>
      </c>
    </row>
    <row r="140" spans="1:11" x14ac:dyDescent="0.25">
      <c r="A140" s="9" t="s">
        <v>165</v>
      </c>
      <c r="B140" s="39">
        <v>2</v>
      </c>
      <c r="C140" s="39">
        <v>19</v>
      </c>
      <c r="D140" s="39">
        <v>2023</v>
      </c>
      <c r="E140" s="40" t="s">
        <v>5</v>
      </c>
      <c r="F140" s="9" t="s">
        <v>6</v>
      </c>
      <c r="G140" s="9" t="s">
        <v>8</v>
      </c>
      <c r="H140" s="9" t="s">
        <v>11</v>
      </c>
      <c r="I140" s="9">
        <v>68</v>
      </c>
      <c r="J140" s="41">
        <v>1.77</v>
      </c>
      <c r="K140" s="41">
        <f t="shared" si="2"/>
        <v>120.36</v>
      </c>
    </row>
    <row r="141" spans="1:11" x14ac:dyDescent="0.25">
      <c r="A141" s="9" t="s">
        <v>166</v>
      </c>
      <c r="B141" s="39">
        <v>2</v>
      </c>
      <c r="C141" s="39">
        <v>22</v>
      </c>
      <c r="D141" s="39">
        <v>2023</v>
      </c>
      <c r="E141" s="40" t="s">
        <v>5</v>
      </c>
      <c r="F141" s="9" t="s">
        <v>6</v>
      </c>
      <c r="G141" s="9" t="s">
        <v>15</v>
      </c>
      <c r="H141" s="9" t="s">
        <v>23</v>
      </c>
      <c r="I141" s="9">
        <v>31</v>
      </c>
      <c r="J141" s="41">
        <v>3.1500000000000004</v>
      </c>
      <c r="K141" s="41">
        <f t="shared" si="2"/>
        <v>97.65</v>
      </c>
    </row>
    <row r="142" spans="1:11" x14ac:dyDescent="0.25">
      <c r="A142" s="9" t="s">
        <v>167</v>
      </c>
      <c r="B142" s="39">
        <v>2</v>
      </c>
      <c r="C142" s="39">
        <v>25</v>
      </c>
      <c r="D142" s="39">
        <v>2023</v>
      </c>
      <c r="E142" s="40" t="s">
        <v>18</v>
      </c>
      <c r="F142" s="9" t="s">
        <v>19</v>
      </c>
      <c r="G142" s="9" t="s">
        <v>12</v>
      </c>
      <c r="H142" s="9" t="s">
        <v>7</v>
      </c>
      <c r="I142" s="9">
        <v>30</v>
      </c>
      <c r="J142" s="41">
        <v>2.1800000000000002</v>
      </c>
      <c r="K142" s="41">
        <f t="shared" si="2"/>
        <v>65.400000000000006</v>
      </c>
    </row>
    <row r="143" spans="1:11" x14ac:dyDescent="0.25">
      <c r="A143" s="9" t="s">
        <v>168</v>
      </c>
      <c r="B143" s="39">
        <v>2</v>
      </c>
      <c r="C143" s="39">
        <v>28</v>
      </c>
      <c r="D143" s="39">
        <v>2023</v>
      </c>
      <c r="E143" s="40" t="s">
        <v>18</v>
      </c>
      <c r="F143" s="9" t="s">
        <v>19</v>
      </c>
      <c r="G143" s="9" t="s">
        <v>12</v>
      </c>
      <c r="H143" s="9" t="s">
        <v>13</v>
      </c>
      <c r="I143" s="9">
        <v>232</v>
      </c>
      <c r="J143" s="41">
        <v>1.8699999999999999</v>
      </c>
      <c r="K143" s="41">
        <f t="shared" si="2"/>
        <v>433.84</v>
      </c>
    </row>
    <row r="144" spans="1:11" x14ac:dyDescent="0.25">
      <c r="A144" s="9" t="s">
        <v>169</v>
      </c>
      <c r="B144" s="39">
        <v>3</v>
      </c>
      <c r="C144" s="39">
        <v>2</v>
      </c>
      <c r="D144" s="39">
        <v>2023</v>
      </c>
      <c r="E144" s="40" t="s">
        <v>5</v>
      </c>
      <c r="F144" s="9" t="s">
        <v>17</v>
      </c>
      <c r="G144" s="9" t="s">
        <v>8</v>
      </c>
      <c r="H144" s="9" t="s">
        <v>10</v>
      </c>
      <c r="I144" s="9">
        <v>68</v>
      </c>
      <c r="J144" s="41">
        <v>1.8699999999999999</v>
      </c>
      <c r="K144" s="41">
        <f t="shared" si="2"/>
        <v>127.16</v>
      </c>
    </row>
    <row r="145" spans="1:11" x14ac:dyDescent="0.25">
      <c r="A145" s="9" t="s">
        <v>170</v>
      </c>
      <c r="B145" s="39">
        <v>3</v>
      </c>
      <c r="C145" s="39">
        <v>5</v>
      </c>
      <c r="D145" s="39">
        <v>2023</v>
      </c>
      <c r="E145" s="40" t="s">
        <v>5</v>
      </c>
      <c r="F145" s="9" t="s">
        <v>17</v>
      </c>
      <c r="G145" s="9" t="s">
        <v>12</v>
      </c>
      <c r="H145" s="9" t="s">
        <v>14</v>
      </c>
      <c r="I145" s="9">
        <v>97</v>
      </c>
      <c r="J145" s="41">
        <v>2.8400000000000003</v>
      </c>
      <c r="K145" s="41">
        <f t="shared" si="2"/>
        <v>275.48</v>
      </c>
    </row>
    <row r="146" spans="1:11" x14ac:dyDescent="0.25">
      <c r="A146" s="9" t="s">
        <v>171</v>
      </c>
      <c r="B146" s="39">
        <v>3</v>
      </c>
      <c r="C146" s="39">
        <v>8</v>
      </c>
      <c r="D146" s="39">
        <v>2023</v>
      </c>
      <c r="E146" s="40" t="s">
        <v>18</v>
      </c>
      <c r="F146" s="9" t="s">
        <v>20</v>
      </c>
      <c r="G146" s="9" t="s">
        <v>8</v>
      </c>
      <c r="H146" s="9" t="s">
        <v>10</v>
      </c>
      <c r="I146" s="9">
        <v>86</v>
      </c>
      <c r="J146" s="41">
        <v>1.8699999999999999</v>
      </c>
      <c r="K146" s="41">
        <f t="shared" si="2"/>
        <v>160.82</v>
      </c>
    </row>
    <row r="147" spans="1:11" x14ac:dyDescent="0.25">
      <c r="A147" s="9" t="s">
        <v>172</v>
      </c>
      <c r="B147" s="39">
        <v>3</v>
      </c>
      <c r="C147" s="39">
        <v>11</v>
      </c>
      <c r="D147" s="39">
        <v>2023</v>
      </c>
      <c r="E147" s="40" t="s">
        <v>18</v>
      </c>
      <c r="F147" s="9" t="s">
        <v>20</v>
      </c>
      <c r="G147" s="9" t="s">
        <v>15</v>
      </c>
      <c r="H147" s="9" t="s">
        <v>16</v>
      </c>
      <c r="I147" s="9">
        <v>41</v>
      </c>
      <c r="J147" s="41">
        <v>1.68</v>
      </c>
      <c r="K147" s="41">
        <f t="shared" si="2"/>
        <v>68.88</v>
      </c>
    </row>
    <row r="148" spans="1:11" x14ac:dyDescent="0.25">
      <c r="A148" s="9" t="s">
        <v>173</v>
      </c>
      <c r="B148" s="39">
        <v>3</v>
      </c>
      <c r="C148" s="39">
        <v>14</v>
      </c>
      <c r="D148" s="39">
        <v>2023</v>
      </c>
      <c r="E148" s="40" t="s">
        <v>5</v>
      </c>
      <c r="F148" s="9" t="s">
        <v>6</v>
      </c>
      <c r="G148" s="9" t="s">
        <v>8</v>
      </c>
      <c r="H148" s="9" t="s">
        <v>11</v>
      </c>
      <c r="I148" s="9">
        <v>93</v>
      </c>
      <c r="J148" s="41">
        <v>1.7700000000000002</v>
      </c>
      <c r="K148" s="41">
        <f t="shared" si="2"/>
        <v>164.61</v>
      </c>
    </row>
    <row r="149" spans="1:11" x14ac:dyDescent="0.25">
      <c r="A149" s="9" t="s">
        <v>174</v>
      </c>
      <c r="B149" s="39">
        <v>3</v>
      </c>
      <c r="C149" s="39">
        <v>17</v>
      </c>
      <c r="D149" s="39">
        <v>2023</v>
      </c>
      <c r="E149" s="40" t="s">
        <v>5</v>
      </c>
      <c r="F149" s="9" t="s">
        <v>6</v>
      </c>
      <c r="G149" s="9" t="s">
        <v>15</v>
      </c>
      <c r="H149" s="9" t="s">
        <v>16</v>
      </c>
      <c r="I149" s="9">
        <v>47</v>
      </c>
      <c r="J149" s="41">
        <v>1.68</v>
      </c>
      <c r="K149" s="41">
        <f t="shared" si="2"/>
        <v>78.959999999999994</v>
      </c>
    </row>
    <row r="150" spans="1:11" x14ac:dyDescent="0.25">
      <c r="A150" s="9" t="s">
        <v>175</v>
      </c>
      <c r="B150" s="39">
        <v>3</v>
      </c>
      <c r="C150" s="39">
        <v>20</v>
      </c>
      <c r="D150" s="39">
        <v>2023</v>
      </c>
      <c r="E150" s="40" t="s">
        <v>18</v>
      </c>
      <c r="F150" s="9" t="s">
        <v>19</v>
      </c>
      <c r="G150" s="9" t="s">
        <v>8</v>
      </c>
      <c r="H150" s="9" t="s">
        <v>11</v>
      </c>
      <c r="I150" s="9">
        <v>103</v>
      </c>
      <c r="J150" s="41">
        <v>1.77</v>
      </c>
      <c r="K150" s="41">
        <f t="shared" si="2"/>
        <v>182.31</v>
      </c>
    </row>
    <row r="151" spans="1:11" x14ac:dyDescent="0.25">
      <c r="A151" s="9" t="s">
        <v>176</v>
      </c>
      <c r="B151" s="39">
        <v>3</v>
      </c>
      <c r="C151" s="39">
        <v>23</v>
      </c>
      <c r="D151" s="39">
        <v>2023</v>
      </c>
      <c r="E151" s="40" t="s">
        <v>18</v>
      </c>
      <c r="F151" s="9" t="s">
        <v>19</v>
      </c>
      <c r="G151" s="9" t="s">
        <v>15</v>
      </c>
      <c r="H151" s="9" t="s">
        <v>16</v>
      </c>
      <c r="I151" s="9">
        <v>33</v>
      </c>
      <c r="J151" s="41">
        <v>1.68</v>
      </c>
      <c r="K151" s="41">
        <f t="shared" si="2"/>
        <v>55.44</v>
      </c>
    </row>
    <row r="152" spans="1:11" x14ac:dyDescent="0.25">
      <c r="A152" s="9" t="s">
        <v>177</v>
      </c>
      <c r="B152" s="39">
        <v>3</v>
      </c>
      <c r="C152" s="39">
        <v>26</v>
      </c>
      <c r="D152" s="39">
        <v>2023</v>
      </c>
      <c r="E152" s="40" t="s">
        <v>5</v>
      </c>
      <c r="F152" s="9" t="s">
        <v>17</v>
      </c>
      <c r="G152" s="9" t="s">
        <v>8</v>
      </c>
      <c r="H152" s="9" t="s">
        <v>10</v>
      </c>
      <c r="I152" s="9">
        <v>57</v>
      </c>
      <c r="J152" s="41">
        <v>1.87</v>
      </c>
      <c r="K152" s="41">
        <f t="shared" si="2"/>
        <v>106.59</v>
      </c>
    </row>
    <row r="153" spans="1:11" x14ac:dyDescent="0.25">
      <c r="A153" s="9" t="s">
        <v>178</v>
      </c>
      <c r="B153" s="39">
        <v>3</v>
      </c>
      <c r="C153" s="39">
        <v>29</v>
      </c>
      <c r="D153" s="39">
        <v>2023</v>
      </c>
      <c r="E153" s="40" t="s">
        <v>5</v>
      </c>
      <c r="F153" s="9" t="s">
        <v>17</v>
      </c>
      <c r="G153" s="9" t="s">
        <v>12</v>
      </c>
      <c r="H153" s="9" t="s">
        <v>14</v>
      </c>
      <c r="I153" s="9">
        <v>65</v>
      </c>
      <c r="J153" s="41">
        <v>2.84</v>
      </c>
      <c r="K153" s="41">
        <f t="shared" si="2"/>
        <v>184.6</v>
      </c>
    </row>
    <row r="154" spans="1:11" x14ac:dyDescent="0.25">
      <c r="A154" s="9" t="s">
        <v>179</v>
      </c>
      <c r="B154" s="39">
        <v>4</v>
      </c>
      <c r="C154" s="39">
        <v>1</v>
      </c>
      <c r="D154" s="39">
        <v>2023</v>
      </c>
      <c r="E154" s="40" t="s">
        <v>18</v>
      </c>
      <c r="F154" s="9" t="s">
        <v>20</v>
      </c>
      <c r="G154" s="9" t="s">
        <v>8</v>
      </c>
      <c r="H154" s="9" t="s">
        <v>11</v>
      </c>
      <c r="I154" s="9">
        <v>118</v>
      </c>
      <c r="J154" s="41">
        <v>1.77</v>
      </c>
      <c r="K154" s="41">
        <f t="shared" si="2"/>
        <v>208.86</v>
      </c>
    </row>
    <row r="155" spans="1:11" x14ac:dyDescent="0.25">
      <c r="A155" s="9" t="s">
        <v>180</v>
      </c>
      <c r="B155" s="39">
        <v>4</v>
      </c>
      <c r="C155" s="39">
        <v>4</v>
      </c>
      <c r="D155" s="39">
        <v>2023</v>
      </c>
      <c r="E155" s="40" t="s">
        <v>5</v>
      </c>
      <c r="F155" s="9" t="s">
        <v>6</v>
      </c>
      <c r="G155" s="9" t="s">
        <v>12</v>
      </c>
      <c r="H155" s="9" t="s">
        <v>7</v>
      </c>
      <c r="I155" s="9">
        <v>36</v>
      </c>
      <c r="J155" s="41">
        <v>2.1800000000000002</v>
      </c>
      <c r="K155" s="41">
        <f t="shared" si="2"/>
        <v>78.48</v>
      </c>
    </row>
    <row r="156" spans="1:11" x14ac:dyDescent="0.25">
      <c r="A156" s="9" t="s">
        <v>181</v>
      </c>
      <c r="B156" s="39">
        <v>4</v>
      </c>
      <c r="C156" s="39">
        <v>7</v>
      </c>
      <c r="D156" s="39">
        <v>2023</v>
      </c>
      <c r="E156" s="40" t="s">
        <v>5</v>
      </c>
      <c r="F156" s="9" t="s">
        <v>6</v>
      </c>
      <c r="G156" s="9" t="s">
        <v>12</v>
      </c>
      <c r="H156" s="9" t="s">
        <v>14</v>
      </c>
      <c r="I156" s="9">
        <v>123</v>
      </c>
      <c r="J156" s="41">
        <v>2.84</v>
      </c>
      <c r="K156" s="41">
        <f t="shared" si="2"/>
        <v>349.32</v>
      </c>
    </row>
    <row r="157" spans="1:11" x14ac:dyDescent="0.25">
      <c r="A157" s="9" t="s">
        <v>182</v>
      </c>
      <c r="B157" s="39">
        <v>4</v>
      </c>
      <c r="C157" s="39">
        <v>10</v>
      </c>
      <c r="D157" s="39">
        <v>2023</v>
      </c>
      <c r="E157" s="40" t="s">
        <v>18</v>
      </c>
      <c r="F157" s="9" t="s">
        <v>19</v>
      </c>
      <c r="G157" s="9" t="s">
        <v>8</v>
      </c>
      <c r="H157" s="9" t="s">
        <v>11</v>
      </c>
      <c r="I157" s="9">
        <v>90</v>
      </c>
      <c r="J157" s="41">
        <v>1.77</v>
      </c>
      <c r="K157" s="41">
        <f t="shared" si="2"/>
        <v>159.30000000000001</v>
      </c>
    </row>
    <row r="158" spans="1:11" x14ac:dyDescent="0.25">
      <c r="A158" s="9" t="s">
        <v>183</v>
      </c>
      <c r="B158" s="39">
        <v>4</v>
      </c>
      <c r="C158" s="39">
        <v>13</v>
      </c>
      <c r="D158" s="39">
        <v>2023</v>
      </c>
      <c r="E158" s="40" t="s">
        <v>18</v>
      </c>
      <c r="F158" s="9" t="s">
        <v>19</v>
      </c>
      <c r="G158" s="9" t="s">
        <v>21</v>
      </c>
      <c r="H158" s="9" t="s">
        <v>22</v>
      </c>
      <c r="I158" s="9">
        <v>21</v>
      </c>
      <c r="J158" s="41">
        <v>3.49</v>
      </c>
      <c r="K158" s="41">
        <f t="shared" si="2"/>
        <v>73.290000000000006</v>
      </c>
    </row>
    <row r="159" spans="1:11" x14ac:dyDescent="0.25">
      <c r="A159" s="9" t="s">
        <v>184</v>
      </c>
      <c r="B159" s="39">
        <v>4</v>
      </c>
      <c r="C159" s="39">
        <v>16</v>
      </c>
      <c r="D159" s="39">
        <v>2023</v>
      </c>
      <c r="E159" s="40" t="s">
        <v>5</v>
      </c>
      <c r="F159" s="9" t="s">
        <v>17</v>
      </c>
      <c r="G159" s="9" t="s">
        <v>8</v>
      </c>
      <c r="H159" s="9" t="s">
        <v>11</v>
      </c>
      <c r="I159" s="9">
        <v>48</v>
      </c>
      <c r="J159" s="41">
        <v>1.7699999999999998</v>
      </c>
      <c r="K159" s="41">
        <f t="shared" si="2"/>
        <v>84.96</v>
      </c>
    </row>
    <row r="160" spans="1:11" x14ac:dyDescent="0.25">
      <c r="A160" s="9" t="s">
        <v>185</v>
      </c>
      <c r="B160" s="39">
        <v>4</v>
      </c>
      <c r="C160" s="39">
        <v>19</v>
      </c>
      <c r="D160" s="39">
        <v>2023</v>
      </c>
      <c r="E160" s="40" t="s">
        <v>5</v>
      </c>
      <c r="F160" s="9" t="s">
        <v>17</v>
      </c>
      <c r="G160" s="9" t="s">
        <v>15</v>
      </c>
      <c r="H160" s="9" t="s">
        <v>16</v>
      </c>
      <c r="I160" s="9">
        <v>24</v>
      </c>
      <c r="J160" s="41">
        <v>1.68</v>
      </c>
      <c r="K160" s="41">
        <f t="shared" si="2"/>
        <v>40.32</v>
      </c>
    </row>
    <row r="161" spans="1:11" x14ac:dyDescent="0.25">
      <c r="A161" s="9" t="s">
        <v>186</v>
      </c>
      <c r="B161" s="39">
        <v>4</v>
      </c>
      <c r="C161" s="39">
        <v>22</v>
      </c>
      <c r="D161" s="39">
        <v>2023</v>
      </c>
      <c r="E161" s="40" t="s">
        <v>18</v>
      </c>
      <c r="F161" s="9" t="s">
        <v>20</v>
      </c>
      <c r="G161" s="9" t="s">
        <v>12</v>
      </c>
      <c r="H161" s="9" t="s">
        <v>13</v>
      </c>
      <c r="I161" s="9">
        <v>67</v>
      </c>
      <c r="J161" s="41">
        <v>1.87</v>
      </c>
      <c r="K161" s="41">
        <f t="shared" si="2"/>
        <v>125.29</v>
      </c>
    </row>
    <row r="162" spans="1:11" x14ac:dyDescent="0.25">
      <c r="A162" s="9" t="s">
        <v>187</v>
      </c>
      <c r="B162" s="39">
        <v>4</v>
      </c>
      <c r="C162" s="39">
        <v>25</v>
      </c>
      <c r="D162" s="39">
        <v>2023</v>
      </c>
      <c r="E162" s="40" t="s">
        <v>5</v>
      </c>
      <c r="F162" s="9" t="s">
        <v>6</v>
      </c>
      <c r="G162" s="9" t="s">
        <v>8</v>
      </c>
      <c r="H162" s="9" t="s">
        <v>10</v>
      </c>
      <c r="I162" s="9">
        <v>27</v>
      </c>
      <c r="J162" s="41">
        <v>1.87</v>
      </c>
      <c r="K162" s="41">
        <f t="shared" si="2"/>
        <v>50.49</v>
      </c>
    </row>
    <row r="163" spans="1:11" x14ac:dyDescent="0.25">
      <c r="A163" s="9" t="s">
        <v>188</v>
      </c>
      <c r="B163" s="39">
        <v>4</v>
      </c>
      <c r="C163" s="39">
        <v>28</v>
      </c>
      <c r="D163" s="39">
        <v>2023</v>
      </c>
      <c r="E163" s="40" t="s">
        <v>5</v>
      </c>
      <c r="F163" s="9" t="s">
        <v>6</v>
      </c>
      <c r="G163" s="9" t="s">
        <v>12</v>
      </c>
      <c r="H163" s="9" t="s">
        <v>14</v>
      </c>
      <c r="I163" s="9">
        <v>129</v>
      </c>
      <c r="J163" s="41">
        <v>2.8400000000000003</v>
      </c>
      <c r="K163" s="41">
        <f t="shared" si="2"/>
        <v>366.36</v>
      </c>
    </row>
    <row r="164" spans="1:11" x14ac:dyDescent="0.25">
      <c r="A164" s="9" t="s">
        <v>189</v>
      </c>
      <c r="B164" s="39">
        <v>5</v>
      </c>
      <c r="C164" s="39">
        <v>1</v>
      </c>
      <c r="D164" s="39">
        <v>2023</v>
      </c>
      <c r="E164" s="40" t="s">
        <v>18</v>
      </c>
      <c r="F164" s="9" t="s">
        <v>19</v>
      </c>
      <c r="G164" s="9" t="s">
        <v>12</v>
      </c>
      <c r="H164" s="9" t="s">
        <v>7</v>
      </c>
      <c r="I164" s="9">
        <v>77</v>
      </c>
      <c r="J164" s="41">
        <v>2.1800000000000002</v>
      </c>
      <c r="K164" s="41">
        <f t="shared" si="2"/>
        <v>167.86</v>
      </c>
    </row>
    <row r="165" spans="1:11" x14ac:dyDescent="0.25">
      <c r="A165" s="9" t="s">
        <v>190</v>
      </c>
      <c r="B165" s="39">
        <v>5</v>
      </c>
      <c r="C165" s="39">
        <v>4</v>
      </c>
      <c r="D165" s="39">
        <v>2023</v>
      </c>
      <c r="E165" s="40" t="s">
        <v>18</v>
      </c>
      <c r="F165" s="9" t="s">
        <v>19</v>
      </c>
      <c r="G165" s="9" t="s">
        <v>12</v>
      </c>
      <c r="H165" s="9" t="s">
        <v>13</v>
      </c>
      <c r="I165" s="9">
        <v>58</v>
      </c>
      <c r="J165" s="41">
        <v>1.8699999999999999</v>
      </c>
      <c r="K165" s="41">
        <f t="shared" si="2"/>
        <v>108.46</v>
      </c>
    </row>
    <row r="166" spans="1:11" x14ac:dyDescent="0.25">
      <c r="A166" s="9" t="s">
        <v>191</v>
      </c>
      <c r="B166" s="39">
        <v>5</v>
      </c>
      <c r="C166" s="39">
        <v>7</v>
      </c>
      <c r="D166" s="39">
        <v>2023</v>
      </c>
      <c r="E166" s="40" t="s">
        <v>5</v>
      </c>
      <c r="F166" s="9" t="s">
        <v>17</v>
      </c>
      <c r="G166" s="9" t="s">
        <v>8</v>
      </c>
      <c r="H166" s="9" t="s">
        <v>10</v>
      </c>
      <c r="I166" s="9">
        <v>47</v>
      </c>
      <c r="J166" s="41">
        <v>1.87</v>
      </c>
      <c r="K166" s="41">
        <f t="shared" si="2"/>
        <v>87.89</v>
      </c>
    </row>
    <row r="167" spans="1:11" x14ac:dyDescent="0.25">
      <c r="A167" s="9" t="s">
        <v>192</v>
      </c>
      <c r="B167" s="39">
        <v>5</v>
      </c>
      <c r="C167" s="39">
        <v>10</v>
      </c>
      <c r="D167" s="39">
        <v>2023</v>
      </c>
      <c r="E167" s="40" t="s">
        <v>5</v>
      </c>
      <c r="F167" s="9" t="s">
        <v>17</v>
      </c>
      <c r="G167" s="9" t="s">
        <v>12</v>
      </c>
      <c r="H167" s="9" t="s">
        <v>14</v>
      </c>
      <c r="I167" s="9">
        <v>33</v>
      </c>
      <c r="J167" s="41">
        <v>2.84</v>
      </c>
      <c r="K167" s="41">
        <f t="shared" si="2"/>
        <v>93.72</v>
      </c>
    </row>
    <row r="168" spans="1:11" x14ac:dyDescent="0.25">
      <c r="A168" s="9" t="s">
        <v>193</v>
      </c>
      <c r="B168" s="39">
        <v>5</v>
      </c>
      <c r="C168" s="39">
        <v>13</v>
      </c>
      <c r="D168" s="39">
        <v>2023</v>
      </c>
      <c r="E168" s="40" t="s">
        <v>18</v>
      </c>
      <c r="F168" s="9" t="s">
        <v>20</v>
      </c>
      <c r="G168" s="9" t="s">
        <v>12</v>
      </c>
      <c r="H168" s="9" t="s">
        <v>13</v>
      </c>
      <c r="I168" s="9">
        <v>82</v>
      </c>
      <c r="J168" s="41">
        <v>1.87</v>
      </c>
      <c r="K168" s="41">
        <f t="shared" si="2"/>
        <v>153.34</v>
      </c>
    </row>
    <row r="169" spans="1:11" x14ac:dyDescent="0.25">
      <c r="A169" s="9" t="s">
        <v>194</v>
      </c>
      <c r="B169" s="39">
        <v>5</v>
      </c>
      <c r="C169" s="39">
        <v>16</v>
      </c>
      <c r="D169" s="39">
        <v>2023</v>
      </c>
      <c r="E169" s="40" t="s">
        <v>5</v>
      </c>
      <c r="F169" s="9" t="s">
        <v>6</v>
      </c>
      <c r="G169" s="9" t="s">
        <v>8</v>
      </c>
      <c r="H169" s="9" t="s">
        <v>11</v>
      </c>
      <c r="I169" s="9">
        <v>58</v>
      </c>
      <c r="J169" s="41">
        <v>1.77</v>
      </c>
      <c r="K169" s="41">
        <f t="shared" si="2"/>
        <v>102.66</v>
      </c>
    </row>
    <row r="170" spans="1:11" x14ac:dyDescent="0.25">
      <c r="A170" s="9" t="s">
        <v>195</v>
      </c>
      <c r="B170" s="39">
        <v>5</v>
      </c>
      <c r="C170" s="39">
        <v>19</v>
      </c>
      <c r="D170" s="39">
        <v>2023</v>
      </c>
      <c r="E170" s="40" t="s">
        <v>5</v>
      </c>
      <c r="F170" s="9" t="s">
        <v>6</v>
      </c>
      <c r="G170" s="9" t="s">
        <v>15</v>
      </c>
      <c r="H170" s="9" t="s">
        <v>23</v>
      </c>
      <c r="I170" s="9">
        <v>30</v>
      </c>
      <c r="J170" s="41">
        <v>3.15</v>
      </c>
      <c r="K170" s="41">
        <f t="shared" si="2"/>
        <v>94.5</v>
      </c>
    </row>
    <row r="171" spans="1:11" x14ac:dyDescent="0.25">
      <c r="A171" s="9" t="s">
        <v>196</v>
      </c>
      <c r="B171" s="39">
        <v>5</v>
      </c>
      <c r="C171" s="39">
        <v>22</v>
      </c>
      <c r="D171" s="39">
        <v>2023</v>
      </c>
      <c r="E171" s="40" t="s">
        <v>18</v>
      </c>
      <c r="F171" s="9" t="s">
        <v>19</v>
      </c>
      <c r="G171" s="9" t="s">
        <v>12</v>
      </c>
      <c r="H171" s="9" t="s">
        <v>13</v>
      </c>
      <c r="I171" s="9">
        <v>43</v>
      </c>
      <c r="J171" s="41">
        <v>1.8699999999999999</v>
      </c>
      <c r="K171" s="41">
        <f t="shared" si="2"/>
        <v>80.41</v>
      </c>
    </row>
    <row r="172" spans="1:11" x14ac:dyDescent="0.25">
      <c r="A172" s="9" t="s">
        <v>197</v>
      </c>
      <c r="B172" s="39">
        <v>5</v>
      </c>
      <c r="C172" s="39">
        <v>25</v>
      </c>
      <c r="D172" s="39">
        <v>2023</v>
      </c>
      <c r="E172" s="40" t="s">
        <v>5</v>
      </c>
      <c r="F172" s="9" t="s">
        <v>17</v>
      </c>
      <c r="G172" s="9" t="s">
        <v>8</v>
      </c>
      <c r="H172" s="9" t="s">
        <v>11</v>
      </c>
      <c r="I172" s="9">
        <v>84</v>
      </c>
      <c r="J172" s="41">
        <v>1.77</v>
      </c>
      <c r="K172" s="41">
        <f t="shared" si="2"/>
        <v>148.68</v>
      </c>
    </row>
    <row r="173" spans="1:11" x14ac:dyDescent="0.25">
      <c r="A173" s="9" t="s">
        <v>198</v>
      </c>
      <c r="B173" s="39">
        <v>5</v>
      </c>
      <c r="C173" s="39">
        <v>28</v>
      </c>
      <c r="D173" s="39">
        <v>2023</v>
      </c>
      <c r="E173" s="40" t="s">
        <v>18</v>
      </c>
      <c r="F173" s="9" t="s">
        <v>20</v>
      </c>
      <c r="G173" s="9" t="s">
        <v>12</v>
      </c>
      <c r="H173" s="9" t="s">
        <v>7</v>
      </c>
      <c r="I173" s="9">
        <v>36</v>
      </c>
      <c r="J173" s="41">
        <v>2.1800000000000002</v>
      </c>
      <c r="K173" s="41">
        <f t="shared" si="2"/>
        <v>78.48</v>
      </c>
    </row>
    <row r="174" spans="1:11" x14ac:dyDescent="0.25">
      <c r="A174" s="9" t="s">
        <v>199</v>
      </c>
      <c r="B174" s="39">
        <v>5</v>
      </c>
      <c r="C174" s="39">
        <v>31</v>
      </c>
      <c r="D174" s="39">
        <v>2023</v>
      </c>
      <c r="E174" s="40" t="s">
        <v>18</v>
      </c>
      <c r="F174" s="9" t="s">
        <v>20</v>
      </c>
      <c r="G174" s="9" t="s">
        <v>12</v>
      </c>
      <c r="H174" s="9" t="s">
        <v>14</v>
      </c>
      <c r="I174" s="9">
        <v>44</v>
      </c>
      <c r="J174" s="41">
        <v>2.84</v>
      </c>
      <c r="K174" s="41">
        <f t="shared" si="2"/>
        <v>124.96</v>
      </c>
    </row>
    <row r="175" spans="1:11" x14ac:dyDescent="0.25">
      <c r="A175" s="9" t="s">
        <v>200</v>
      </c>
      <c r="B175" s="39">
        <v>6</v>
      </c>
      <c r="C175" s="39">
        <v>3</v>
      </c>
      <c r="D175" s="39">
        <v>2023</v>
      </c>
      <c r="E175" s="40" t="s">
        <v>5</v>
      </c>
      <c r="F175" s="9" t="s">
        <v>6</v>
      </c>
      <c r="G175" s="9" t="s">
        <v>8</v>
      </c>
      <c r="H175" s="9" t="s">
        <v>10</v>
      </c>
      <c r="I175" s="9">
        <v>27</v>
      </c>
      <c r="J175" s="41">
        <v>1.87</v>
      </c>
      <c r="K175" s="41">
        <f t="shared" si="2"/>
        <v>50.49</v>
      </c>
    </row>
    <row r="176" spans="1:11" x14ac:dyDescent="0.25">
      <c r="A176" s="9" t="s">
        <v>201</v>
      </c>
      <c r="B176" s="39">
        <v>6</v>
      </c>
      <c r="C176" s="39">
        <v>6</v>
      </c>
      <c r="D176" s="39">
        <v>2023</v>
      </c>
      <c r="E176" s="40" t="s">
        <v>5</v>
      </c>
      <c r="F176" s="9" t="s">
        <v>6</v>
      </c>
      <c r="G176" s="9" t="s">
        <v>12</v>
      </c>
      <c r="H176" s="9" t="s">
        <v>14</v>
      </c>
      <c r="I176" s="9">
        <v>120</v>
      </c>
      <c r="J176" s="41">
        <v>2.8400000000000003</v>
      </c>
      <c r="K176" s="41">
        <f t="shared" si="2"/>
        <v>340.8</v>
      </c>
    </row>
    <row r="177" spans="1:11" x14ac:dyDescent="0.25">
      <c r="A177" s="9" t="s">
        <v>202</v>
      </c>
      <c r="B177" s="39">
        <v>6</v>
      </c>
      <c r="C177" s="39">
        <v>9</v>
      </c>
      <c r="D177" s="39">
        <v>2023</v>
      </c>
      <c r="E177" s="40" t="s">
        <v>5</v>
      </c>
      <c r="F177" s="9" t="s">
        <v>6</v>
      </c>
      <c r="G177" s="9" t="s">
        <v>21</v>
      </c>
      <c r="H177" s="9" t="s">
        <v>22</v>
      </c>
      <c r="I177" s="9">
        <v>26</v>
      </c>
      <c r="J177" s="41">
        <v>3.4899999999999998</v>
      </c>
      <c r="K177" s="41">
        <f t="shared" si="2"/>
        <v>90.74</v>
      </c>
    </row>
    <row r="178" spans="1:11" x14ac:dyDescent="0.25">
      <c r="A178" s="9" t="s">
        <v>203</v>
      </c>
      <c r="B178" s="39">
        <v>6</v>
      </c>
      <c r="C178" s="39">
        <v>12</v>
      </c>
      <c r="D178" s="39">
        <v>2023</v>
      </c>
      <c r="E178" s="40" t="s">
        <v>18</v>
      </c>
      <c r="F178" s="9" t="s">
        <v>19</v>
      </c>
      <c r="G178" s="9" t="s">
        <v>8</v>
      </c>
      <c r="H178" s="9" t="s">
        <v>11</v>
      </c>
      <c r="I178" s="9">
        <v>73</v>
      </c>
      <c r="J178" s="41">
        <v>1.77</v>
      </c>
      <c r="K178" s="41">
        <f t="shared" si="2"/>
        <v>129.21</v>
      </c>
    </row>
    <row r="179" spans="1:11" x14ac:dyDescent="0.25">
      <c r="A179" s="9" t="s">
        <v>204</v>
      </c>
      <c r="B179" s="39">
        <v>6</v>
      </c>
      <c r="C179" s="39">
        <v>15</v>
      </c>
      <c r="D179" s="39">
        <v>2023</v>
      </c>
      <c r="E179" s="40" t="s">
        <v>5</v>
      </c>
      <c r="F179" s="9" t="s">
        <v>17</v>
      </c>
      <c r="G179" s="9" t="s">
        <v>8</v>
      </c>
      <c r="H179" s="9" t="s">
        <v>10</v>
      </c>
      <c r="I179" s="9">
        <v>38</v>
      </c>
      <c r="J179" s="41">
        <v>1.87</v>
      </c>
      <c r="K179" s="41">
        <f t="shared" si="2"/>
        <v>71.06</v>
      </c>
    </row>
    <row r="180" spans="1:11" x14ac:dyDescent="0.25">
      <c r="A180" s="9" t="s">
        <v>205</v>
      </c>
      <c r="B180" s="39">
        <v>6</v>
      </c>
      <c r="C180" s="39">
        <v>18</v>
      </c>
      <c r="D180" s="39">
        <v>2023</v>
      </c>
      <c r="E180" s="40" t="s">
        <v>5</v>
      </c>
      <c r="F180" s="9" t="s">
        <v>17</v>
      </c>
      <c r="G180" s="9" t="s">
        <v>12</v>
      </c>
      <c r="H180" s="9" t="s">
        <v>14</v>
      </c>
      <c r="I180" s="9">
        <v>40</v>
      </c>
      <c r="J180" s="41">
        <v>2.84</v>
      </c>
      <c r="K180" s="41">
        <f t="shared" si="2"/>
        <v>113.6</v>
      </c>
    </row>
    <row r="181" spans="1:11" x14ac:dyDescent="0.25">
      <c r="A181" s="9" t="s">
        <v>206</v>
      </c>
      <c r="B181" s="39">
        <v>6</v>
      </c>
      <c r="C181" s="39">
        <v>21</v>
      </c>
      <c r="D181" s="39">
        <v>2023</v>
      </c>
      <c r="E181" s="40" t="s">
        <v>18</v>
      </c>
      <c r="F181" s="9" t="s">
        <v>20</v>
      </c>
      <c r="G181" s="9" t="s">
        <v>8</v>
      </c>
      <c r="H181" s="9" t="s">
        <v>11</v>
      </c>
      <c r="I181" s="9">
        <v>41</v>
      </c>
      <c r="J181" s="41">
        <v>1.7699999999999998</v>
      </c>
      <c r="K181" s="41">
        <f t="shared" si="2"/>
        <v>72.569999999999993</v>
      </c>
    </row>
    <row r="182" spans="1:11" x14ac:dyDescent="0.25">
      <c r="A182" s="9" t="s">
        <v>207</v>
      </c>
      <c r="B182" s="39">
        <v>6</v>
      </c>
      <c r="C182" s="39">
        <v>24</v>
      </c>
      <c r="D182" s="39">
        <v>2023</v>
      </c>
      <c r="E182" s="40" t="s">
        <v>5</v>
      </c>
      <c r="F182" s="9" t="s">
        <v>6</v>
      </c>
      <c r="G182" s="9" t="s">
        <v>8</v>
      </c>
      <c r="H182" s="9" t="s">
        <v>9</v>
      </c>
      <c r="I182" s="9">
        <v>27</v>
      </c>
      <c r="J182" s="41">
        <v>2.27</v>
      </c>
      <c r="K182" s="41">
        <f t="shared" si="2"/>
        <v>61.29</v>
      </c>
    </row>
    <row r="183" spans="1:11" x14ac:dyDescent="0.25">
      <c r="A183" s="9" t="s">
        <v>208</v>
      </c>
      <c r="B183" s="39">
        <v>6</v>
      </c>
      <c r="C183" s="39">
        <v>27</v>
      </c>
      <c r="D183" s="39">
        <v>2023</v>
      </c>
      <c r="E183" s="40" t="s">
        <v>5</v>
      </c>
      <c r="F183" s="9" t="s">
        <v>6</v>
      </c>
      <c r="G183" s="9" t="s">
        <v>12</v>
      </c>
      <c r="H183" s="9" t="s">
        <v>13</v>
      </c>
      <c r="I183" s="9">
        <v>38</v>
      </c>
      <c r="J183" s="41">
        <v>1.87</v>
      </c>
      <c r="K183" s="41">
        <f t="shared" si="2"/>
        <v>71.06</v>
      </c>
    </row>
    <row r="184" spans="1:11" x14ac:dyDescent="0.25">
      <c r="A184" s="9" t="s">
        <v>209</v>
      </c>
      <c r="B184" s="39">
        <v>6</v>
      </c>
      <c r="C184" s="39">
        <v>30</v>
      </c>
      <c r="D184" s="39">
        <v>2023</v>
      </c>
      <c r="E184" s="40" t="s">
        <v>5</v>
      </c>
      <c r="F184" s="9" t="s">
        <v>6</v>
      </c>
      <c r="G184" s="9" t="s">
        <v>21</v>
      </c>
      <c r="H184" s="9" t="s">
        <v>22</v>
      </c>
      <c r="I184" s="9">
        <v>34</v>
      </c>
      <c r="J184" s="41">
        <v>3.4899999999999998</v>
      </c>
      <c r="K184" s="41">
        <f t="shared" si="2"/>
        <v>118.66</v>
      </c>
    </row>
    <row r="185" spans="1:11" x14ac:dyDescent="0.25">
      <c r="A185" s="9" t="s">
        <v>210</v>
      </c>
      <c r="B185" s="39">
        <v>7</v>
      </c>
      <c r="C185" s="39">
        <v>3</v>
      </c>
      <c r="D185" s="39">
        <v>2023</v>
      </c>
      <c r="E185" s="40" t="s">
        <v>18</v>
      </c>
      <c r="F185" s="9" t="s">
        <v>19</v>
      </c>
      <c r="G185" s="9" t="s">
        <v>8</v>
      </c>
      <c r="H185" s="9" t="s">
        <v>10</v>
      </c>
      <c r="I185" s="9">
        <v>65</v>
      </c>
      <c r="J185" s="41">
        <v>1.8699999999999999</v>
      </c>
      <c r="K185" s="41">
        <f t="shared" si="2"/>
        <v>121.55</v>
      </c>
    </row>
    <row r="186" spans="1:11" x14ac:dyDescent="0.25">
      <c r="A186" s="9" t="s">
        <v>211</v>
      </c>
      <c r="B186" s="39">
        <v>7</v>
      </c>
      <c r="C186" s="39">
        <v>6</v>
      </c>
      <c r="D186" s="39">
        <v>2023</v>
      </c>
      <c r="E186" s="40" t="s">
        <v>18</v>
      </c>
      <c r="F186" s="9" t="s">
        <v>19</v>
      </c>
      <c r="G186" s="9" t="s">
        <v>12</v>
      </c>
      <c r="H186" s="9" t="s">
        <v>14</v>
      </c>
      <c r="I186" s="9">
        <v>60</v>
      </c>
      <c r="J186" s="41">
        <v>2.8400000000000003</v>
      </c>
      <c r="K186" s="41">
        <f t="shared" si="2"/>
        <v>170.4</v>
      </c>
    </row>
    <row r="187" spans="1:11" x14ac:dyDescent="0.25">
      <c r="A187" s="9" t="s">
        <v>212</v>
      </c>
      <c r="B187" s="39">
        <v>7</v>
      </c>
      <c r="C187" s="39">
        <v>9</v>
      </c>
      <c r="D187" s="39">
        <v>2023</v>
      </c>
      <c r="E187" s="40" t="s">
        <v>5</v>
      </c>
      <c r="F187" s="9" t="s">
        <v>17</v>
      </c>
      <c r="G187" s="9" t="s">
        <v>12</v>
      </c>
      <c r="H187" s="9" t="s">
        <v>7</v>
      </c>
      <c r="I187" s="9">
        <v>37</v>
      </c>
      <c r="J187" s="41">
        <v>2.1799999999999997</v>
      </c>
      <c r="K187" s="41">
        <f t="shared" si="2"/>
        <v>80.66</v>
      </c>
    </row>
    <row r="188" spans="1:11" x14ac:dyDescent="0.25">
      <c r="A188" s="9" t="s">
        <v>213</v>
      </c>
      <c r="B188" s="39">
        <v>7</v>
      </c>
      <c r="C188" s="39">
        <v>12</v>
      </c>
      <c r="D188" s="39">
        <v>2023</v>
      </c>
      <c r="E188" s="40" t="s">
        <v>5</v>
      </c>
      <c r="F188" s="9" t="s">
        <v>17</v>
      </c>
      <c r="G188" s="9" t="s">
        <v>12</v>
      </c>
      <c r="H188" s="9" t="s">
        <v>13</v>
      </c>
      <c r="I188" s="9">
        <v>40</v>
      </c>
      <c r="J188" s="41">
        <v>1.8699999999999999</v>
      </c>
      <c r="K188" s="41">
        <f t="shared" si="2"/>
        <v>74.8</v>
      </c>
    </row>
    <row r="189" spans="1:11" x14ac:dyDescent="0.25">
      <c r="A189" s="9" t="s">
        <v>214</v>
      </c>
      <c r="B189" s="39">
        <v>7</v>
      </c>
      <c r="C189" s="39">
        <v>15</v>
      </c>
      <c r="D189" s="39">
        <v>2023</v>
      </c>
      <c r="E189" s="40" t="s">
        <v>18</v>
      </c>
      <c r="F189" s="9" t="s">
        <v>20</v>
      </c>
      <c r="G189" s="9" t="s">
        <v>8</v>
      </c>
      <c r="H189" s="9" t="s">
        <v>10</v>
      </c>
      <c r="I189" s="9">
        <v>26</v>
      </c>
      <c r="J189" s="41">
        <v>1.8699999999999999</v>
      </c>
      <c r="K189" s="41">
        <f t="shared" si="2"/>
        <v>48.62</v>
      </c>
    </row>
    <row r="190" spans="1:11" x14ac:dyDescent="0.25">
      <c r="A190" s="9" t="s">
        <v>215</v>
      </c>
      <c r="B190" s="39">
        <v>7</v>
      </c>
      <c r="C190" s="39">
        <v>18</v>
      </c>
      <c r="D190" s="39">
        <v>2023</v>
      </c>
      <c r="E190" s="40" t="s">
        <v>5</v>
      </c>
      <c r="F190" s="9" t="s">
        <v>6</v>
      </c>
      <c r="G190" s="9" t="s">
        <v>8</v>
      </c>
      <c r="H190" s="9" t="s">
        <v>9</v>
      </c>
      <c r="I190" s="9">
        <v>22</v>
      </c>
      <c r="J190" s="41">
        <v>2.27</v>
      </c>
      <c r="K190" s="41">
        <f t="shared" si="2"/>
        <v>49.94</v>
      </c>
    </row>
    <row r="191" spans="1:11" x14ac:dyDescent="0.25">
      <c r="A191" s="9" t="s">
        <v>216</v>
      </c>
      <c r="B191" s="39">
        <v>7</v>
      </c>
      <c r="C191" s="39">
        <v>21</v>
      </c>
      <c r="D191" s="39">
        <v>2023</v>
      </c>
      <c r="E191" s="40" t="s">
        <v>5</v>
      </c>
      <c r="F191" s="9" t="s">
        <v>6</v>
      </c>
      <c r="G191" s="9" t="s">
        <v>12</v>
      </c>
      <c r="H191" s="9" t="s">
        <v>13</v>
      </c>
      <c r="I191" s="9">
        <v>32</v>
      </c>
      <c r="J191" s="41">
        <v>1.87</v>
      </c>
      <c r="K191" s="41">
        <f t="shared" si="2"/>
        <v>59.84</v>
      </c>
    </row>
    <row r="192" spans="1:11" x14ac:dyDescent="0.25">
      <c r="A192" s="9" t="s">
        <v>217</v>
      </c>
      <c r="B192" s="39">
        <v>7</v>
      </c>
      <c r="C192" s="39">
        <v>24</v>
      </c>
      <c r="D192" s="39">
        <v>2023</v>
      </c>
      <c r="E192" s="40" t="s">
        <v>5</v>
      </c>
      <c r="F192" s="9" t="s">
        <v>6</v>
      </c>
      <c r="G192" s="9" t="s">
        <v>21</v>
      </c>
      <c r="H192" s="9" t="s">
        <v>22</v>
      </c>
      <c r="I192" s="9">
        <v>23</v>
      </c>
      <c r="J192" s="41">
        <v>3.4899999999999998</v>
      </c>
      <c r="K192" s="41">
        <f t="shared" si="2"/>
        <v>80.27</v>
      </c>
    </row>
    <row r="193" spans="1:11" x14ac:dyDescent="0.25">
      <c r="A193" s="9" t="s">
        <v>218</v>
      </c>
      <c r="B193" s="39">
        <v>7</v>
      </c>
      <c r="C193" s="39">
        <v>27</v>
      </c>
      <c r="D193" s="39">
        <v>2023</v>
      </c>
      <c r="E193" s="40" t="s">
        <v>18</v>
      </c>
      <c r="F193" s="9" t="s">
        <v>19</v>
      </c>
      <c r="G193" s="9" t="s">
        <v>12</v>
      </c>
      <c r="H193" s="9" t="s">
        <v>7</v>
      </c>
      <c r="I193" s="9">
        <v>20</v>
      </c>
      <c r="J193" s="41">
        <v>2.1800000000000002</v>
      </c>
      <c r="K193" s="41">
        <f t="shared" si="2"/>
        <v>43.6</v>
      </c>
    </row>
    <row r="194" spans="1:11" x14ac:dyDescent="0.25">
      <c r="A194" s="9" t="s">
        <v>219</v>
      </c>
      <c r="B194" s="39">
        <v>7</v>
      </c>
      <c r="C194" s="39">
        <v>30</v>
      </c>
      <c r="D194" s="39">
        <v>2023</v>
      </c>
      <c r="E194" s="40" t="s">
        <v>18</v>
      </c>
      <c r="F194" s="9" t="s">
        <v>19</v>
      </c>
      <c r="G194" s="9" t="s">
        <v>12</v>
      </c>
      <c r="H194" s="9" t="s">
        <v>13</v>
      </c>
      <c r="I194" s="9">
        <v>64</v>
      </c>
      <c r="J194" s="41">
        <v>1.87</v>
      </c>
      <c r="K194" s="41">
        <f t="shared" si="2"/>
        <v>119.68</v>
      </c>
    </row>
    <row r="195" spans="1:11" x14ac:dyDescent="0.25">
      <c r="A195" s="9" t="s">
        <v>220</v>
      </c>
      <c r="B195" s="39">
        <v>8</v>
      </c>
      <c r="C195" s="39">
        <v>2</v>
      </c>
      <c r="D195" s="39">
        <v>2023</v>
      </c>
      <c r="E195" s="40" t="s">
        <v>5</v>
      </c>
      <c r="F195" s="9" t="s">
        <v>17</v>
      </c>
      <c r="G195" s="9" t="s">
        <v>8</v>
      </c>
      <c r="H195" s="9" t="s">
        <v>11</v>
      </c>
      <c r="I195" s="9">
        <v>71</v>
      </c>
      <c r="J195" s="41">
        <v>1.77</v>
      </c>
      <c r="K195" s="41">
        <f t="shared" ref="K195:K245" si="3">J195*I195</f>
        <v>125.67</v>
      </c>
    </row>
    <row r="196" spans="1:11" x14ac:dyDescent="0.25">
      <c r="A196" s="9" t="s">
        <v>221</v>
      </c>
      <c r="B196" s="39">
        <v>8</v>
      </c>
      <c r="C196" s="39">
        <v>5</v>
      </c>
      <c r="D196" s="39">
        <v>2023</v>
      </c>
      <c r="E196" s="40" t="s">
        <v>18</v>
      </c>
      <c r="F196" s="9" t="s">
        <v>20</v>
      </c>
      <c r="G196" s="9" t="s">
        <v>12</v>
      </c>
      <c r="H196" s="9" t="s">
        <v>7</v>
      </c>
      <c r="I196" s="9">
        <v>90</v>
      </c>
      <c r="J196" s="41">
        <v>2.1799999999999997</v>
      </c>
      <c r="K196" s="41">
        <f t="shared" si="3"/>
        <v>196.2</v>
      </c>
    </row>
    <row r="197" spans="1:11" x14ac:dyDescent="0.25">
      <c r="A197" s="9" t="s">
        <v>222</v>
      </c>
      <c r="B197" s="39">
        <v>8</v>
      </c>
      <c r="C197" s="39">
        <v>8</v>
      </c>
      <c r="D197" s="39">
        <v>2023</v>
      </c>
      <c r="E197" s="40" t="s">
        <v>18</v>
      </c>
      <c r="F197" s="9" t="s">
        <v>20</v>
      </c>
      <c r="G197" s="9" t="s">
        <v>12</v>
      </c>
      <c r="H197" s="9" t="s">
        <v>14</v>
      </c>
      <c r="I197" s="9">
        <v>38</v>
      </c>
      <c r="J197" s="41">
        <v>2.84</v>
      </c>
      <c r="K197" s="41">
        <f t="shared" si="3"/>
        <v>107.91999999999999</v>
      </c>
    </row>
    <row r="198" spans="1:11" x14ac:dyDescent="0.25">
      <c r="A198" s="9" t="s">
        <v>223</v>
      </c>
      <c r="B198" s="39">
        <v>8</v>
      </c>
      <c r="C198" s="39">
        <v>11</v>
      </c>
      <c r="D198" s="39">
        <v>2023</v>
      </c>
      <c r="E198" s="40" t="s">
        <v>5</v>
      </c>
      <c r="F198" s="9" t="s">
        <v>6</v>
      </c>
      <c r="G198" s="9" t="s">
        <v>8</v>
      </c>
      <c r="H198" s="9" t="s">
        <v>11</v>
      </c>
      <c r="I198" s="9">
        <v>55</v>
      </c>
      <c r="J198" s="41">
        <v>1.7699999999999998</v>
      </c>
      <c r="K198" s="41">
        <f t="shared" si="3"/>
        <v>97.35</v>
      </c>
    </row>
    <row r="199" spans="1:11" x14ac:dyDescent="0.25">
      <c r="A199" s="9" t="s">
        <v>224</v>
      </c>
      <c r="B199" s="39">
        <v>8</v>
      </c>
      <c r="C199" s="39">
        <v>14</v>
      </c>
      <c r="D199" s="39">
        <v>2023</v>
      </c>
      <c r="E199" s="40" t="s">
        <v>5</v>
      </c>
      <c r="F199" s="9" t="s">
        <v>6</v>
      </c>
      <c r="G199" s="9" t="s">
        <v>15</v>
      </c>
      <c r="H199" s="9" t="s">
        <v>23</v>
      </c>
      <c r="I199" s="9">
        <v>22</v>
      </c>
      <c r="J199" s="41">
        <v>3.15</v>
      </c>
      <c r="K199" s="41">
        <f t="shared" si="3"/>
        <v>69.3</v>
      </c>
    </row>
    <row r="200" spans="1:11" x14ac:dyDescent="0.25">
      <c r="A200" s="9" t="s">
        <v>225</v>
      </c>
      <c r="B200" s="39">
        <v>8</v>
      </c>
      <c r="C200" s="39">
        <v>17</v>
      </c>
      <c r="D200" s="39">
        <v>2023</v>
      </c>
      <c r="E200" s="40" t="s">
        <v>18</v>
      </c>
      <c r="F200" s="9" t="s">
        <v>19</v>
      </c>
      <c r="G200" s="9" t="s">
        <v>8</v>
      </c>
      <c r="H200" s="9" t="s">
        <v>11</v>
      </c>
      <c r="I200" s="9">
        <v>34</v>
      </c>
      <c r="J200" s="41">
        <v>1.77</v>
      </c>
      <c r="K200" s="41">
        <f t="shared" si="3"/>
        <v>60.18</v>
      </c>
    </row>
    <row r="201" spans="1:11" x14ac:dyDescent="0.25">
      <c r="A201" s="9" t="s">
        <v>226</v>
      </c>
      <c r="B201" s="39">
        <v>8</v>
      </c>
      <c r="C201" s="39">
        <v>20</v>
      </c>
      <c r="D201" s="39">
        <v>2023</v>
      </c>
      <c r="E201" s="40" t="s">
        <v>5</v>
      </c>
      <c r="F201" s="9" t="s">
        <v>17</v>
      </c>
      <c r="G201" s="9" t="s">
        <v>8</v>
      </c>
      <c r="H201" s="9" t="s">
        <v>10</v>
      </c>
      <c r="I201" s="9">
        <v>39</v>
      </c>
      <c r="J201" s="41">
        <v>1.87</v>
      </c>
      <c r="K201" s="41">
        <f t="shared" si="3"/>
        <v>72.930000000000007</v>
      </c>
    </row>
    <row r="202" spans="1:11" x14ac:dyDescent="0.25">
      <c r="A202" s="9" t="s">
        <v>227</v>
      </c>
      <c r="B202" s="39">
        <v>8</v>
      </c>
      <c r="C202" s="39">
        <v>23</v>
      </c>
      <c r="D202" s="39">
        <v>2023</v>
      </c>
      <c r="E202" s="40" t="s">
        <v>5</v>
      </c>
      <c r="F202" s="9" t="s">
        <v>17</v>
      </c>
      <c r="G202" s="9" t="s">
        <v>12</v>
      </c>
      <c r="H202" s="9" t="s">
        <v>14</v>
      </c>
      <c r="I202" s="9">
        <v>41</v>
      </c>
      <c r="J202" s="41">
        <v>2.84</v>
      </c>
      <c r="K202" s="41">
        <f t="shared" si="3"/>
        <v>116.44</v>
      </c>
    </row>
    <row r="203" spans="1:11" x14ac:dyDescent="0.25">
      <c r="A203" s="9" t="s">
        <v>228</v>
      </c>
      <c r="B203" s="39">
        <v>8</v>
      </c>
      <c r="C203" s="39">
        <v>26</v>
      </c>
      <c r="D203" s="39">
        <v>2023</v>
      </c>
      <c r="E203" s="40" t="s">
        <v>18</v>
      </c>
      <c r="F203" s="9" t="s">
        <v>20</v>
      </c>
      <c r="G203" s="9" t="s">
        <v>8</v>
      </c>
      <c r="H203" s="9" t="s">
        <v>11</v>
      </c>
      <c r="I203" s="9">
        <v>41</v>
      </c>
      <c r="J203" s="41">
        <v>1.7699999999999998</v>
      </c>
      <c r="K203" s="41">
        <f t="shared" si="3"/>
        <v>72.569999999999993</v>
      </c>
    </row>
    <row r="204" spans="1:11" x14ac:dyDescent="0.25">
      <c r="A204" s="9" t="s">
        <v>229</v>
      </c>
      <c r="B204" s="39">
        <v>8</v>
      </c>
      <c r="C204" s="39">
        <v>29</v>
      </c>
      <c r="D204" s="39">
        <v>2023</v>
      </c>
      <c r="E204" s="40" t="s">
        <v>5</v>
      </c>
      <c r="F204" s="9" t="s">
        <v>6</v>
      </c>
      <c r="G204" s="9" t="s">
        <v>12</v>
      </c>
      <c r="H204" s="9" t="s">
        <v>7</v>
      </c>
      <c r="I204" s="9">
        <v>136</v>
      </c>
      <c r="J204" s="41">
        <v>2.1800000000000002</v>
      </c>
      <c r="K204" s="41">
        <f t="shared" si="3"/>
        <v>296.48</v>
      </c>
    </row>
    <row r="205" spans="1:11" x14ac:dyDescent="0.25">
      <c r="A205" s="9" t="s">
        <v>230</v>
      </c>
      <c r="B205" s="39">
        <v>9</v>
      </c>
      <c r="C205" s="39">
        <v>1</v>
      </c>
      <c r="D205" s="39">
        <v>2023</v>
      </c>
      <c r="E205" s="40" t="s">
        <v>5</v>
      </c>
      <c r="F205" s="9" t="s">
        <v>6</v>
      </c>
      <c r="G205" s="9" t="s">
        <v>8</v>
      </c>
      <c r="H205" s="9" t="s">
        <v>11</v>
      </c>
      <c r="I205" s="9">
        <v>25</v>
      </c>
      <c r="J205" s="41">
        <v>1.77</v>
      </c>
      <c r="K205" s="41">
        <f t="shared" si="3"/>
        <v>44.25</v>
      </c>
    </row>
    <row r="206" spans="1:11" x14ac:dyDescent="0.25">
      <c r="A206" s="9" t="s">
        <v>231</v>
      </c>
      <c r="B206" s="39">
        <v>9</v>
      </c>
      <c r="C206" s="39">
        <v>4</v>
      </c>
      <c r="D206" s="39">
        <v>2023</v>
      </c>
      <c r="E206" s="40" t="s">
        <v>5</v>
      </c>
      <c r="F206" s="9" t="s">
        <v>6</v>
      </c>
      <c r="G206" s="9" t="s">
        <v>15</v>
      </c>
      <c r="H206" s="9" t="s">
        <v>23</v>
      </c>
      <c r="I206" s="9">
        <v>26</v>
      </c>
      <c r="J206" s="41">
        <v>3.1500000000000004</v>
      </c>
      <c r="K206" s="41">
        <f t="shared" si="3"/>
        <v>81.900000000000006</v>
      </c>
    </row>
    <row r="207" spans="1:11" x14ac:dyDescent="0.25">
      <c r="A207" s="9" t="s">
        <v>232</v>
      </c>
      <c r="B207" s="39">
        <v>9</v>
      </c>
      <c r="C207" s="39">
        <v>7</v>
      </c>
      <c r="D207" s="39">
        <v>2023</v>
      </c>
      <c r="E207" s="40" t="s">
        <v>18</v>
      </c>
      <c r="F207" s="9" t="s">
        <v>19</v>
      </c>
      <c r="G207" s="9" t="s">
        <v>8</v>
      </c>
      <c r="H207" s="9" t="s">
        <v>10</v>
      </c>
      <c r="I207" s="9">
        <v>50</v>
      </c>
      <c r="J207" s="41">
        <v>1.87</v>
      </c>
      <c r="K207" s="41">
        <f t="shared" si="3"/>
        <v>93.5</v>
      </c>
    </row>
    <row r="208" spans="1:11" x14ac:dyDescent="0.25">
      <c r="A208" s="9" t="s">
        <v>233</v>
      </c>
      <c r="B208" s="39">
        <v>9</v>
      </c>
      <c r="C208" s="39">
        <v>10</v>
      </c>
      <c r="D208" s="39">
        <v>2023</v>
      </c>
      <c r="E208" s="40" t="s">
        <v>18</v>
      </c>
      <c r="F208" s="9" t="s">
        <v>19</v>
      </c>
      <c r="G208" s="9" t="s">
        <v>12</v>
      </c>
      <c r="H208" s="9" t="s">
        <v>14</v>
      </c>
      <c r="I208" s="9">
        <v>79</v>
      </c>
      <c r="J208" s="41">
        <v>2.8400000000000003</v>
      </c>
      <c r="K208" s="41">
        <f t="shared" si="3"/>
        <v>224.36</v>
      </c>
    </row>
    <row r="209" spans="1:11" x14ac:dyDescent="0.25">
      <c r="A209" s="9" t="s">
        <v>234</v>
      </c>
      <c r="B209" s="39">
        <v>9</v>
      </c>
      <c r="C209" s="39">
        <v>13</v>
      </c>
      <c r="D209" s="39">
        <v>2023</v>
      </c>
      <c r="E209" s="40" t="s">
        <v>5</v>
      </c>
      <c r="F209" s="9" t="s">
        <v>17</v>
      </c>
      <c r="G209" s="9" t="s">
        <v>8</v>
      </c>
      <c r="H209" s="9" t="s">
        <v>11</v>
      </c>
      <c r="I209" s="9">
        <v>30</v>
      </c>
      <c r="J209" s="41">
        <v>1.77</v>
      </c>
      <c r="K209" s="41">
        <f t="shared" si="3"/>
        <v>53.1</v>
      </c>
    </row>
    <row r="210" spans="1:11" x14ac:dyDescent="0.25">
      <c r="A210" s="9" t="s">
        <v>235</v>
      </c>
      <c r="B210" s="39">
        <v>9</v>
      </c>
      <c r="C210" s="39">
        <v>16</v>
      </c>
      <c r="D210" s="39">
        <v>2023</v>
      </c>
      <c r="E210" s="40" t="s">
        <v>5</v>
      </c>
      <c r="F210" s="9" t="s">
        <v>17</v>
      </c>
      <c r="G210" s="9" t="s">
        <v>15</v>
      </c>
      <c r="H210" s="9" t="s">
        <v>16</v>
      </c>
      <c r="I210" s="9">
        <v>20</v>
      </c>
      <c r="J210" s="41">
        <v>1.6800000000000002</v>
      </c>
      <c r="K210" s="41">
        <f t="shared" si="3"/>
        <v>33.6</v>
      </c>
    </row>
    <row r="211" spans="1:11" x14ac:dyDescent="0.25">
      <c r="A211" s="9" t="s">
        <v>236</v>
      </c>
      <c r="B211" s="39">
        <v>9</v>
      </c>
      <c r="C211" s="39">
        <v>19</v>
      </c>
      <c r="D211" s="39">
        <v>2023</v>
      </c>
      <c r="E211" s="40" t="s">
        <v>18</v>
      </c>
      <c r="F211" s="9" t="s">
        <v>20</v>
      </c>
      <c r="G211" s="9" t="s">
        <v>8</v>
      </c>
      <c r="H211" s="9" t="s">
        <v>11</v>
      </c>
      <c r="I211" s="9">
        <v>49</v>
      </c>
      <c r="J211" s="41">
        <v>1.77</v>
      </c>
      <c r="K211" s="41">
        <f t="shared" si="3"/>
        <v>86.73</v>
      </c>
    </row>
    <row r="212" spans="1:11" x14ac:dyDescent="0.25">
      <c r="A212" s="9" t="s">
        <v>237</v>
      </c>
      <c r="B212" s="39">
        <v>9</v>
      </c>
      <c r="C212" s="39">
        <v>22</v>
      </c>
      <c r="D212" s="39">
        <v>2023</v>
      </c>
      <c r="E212" s="40" t="s">
        <v>5</v>
      </c>
      <c r="F212" s="9" t="s">
        <v>6</v>
      </c>
      <c r="G212" s="9" t="s">
        <v>12</v>
      </c>
      <c r="H212" s="9" t="s">
        <v>7</v>
      </c>
      <c r="I212" s="9">
        <v>40</v>
      </c>
      <c r="J212" s="41">
        <v>2.1800000000000002</v>
      </c>
      <c r="K212" s="41">
        <f t="shared" si="3"/>
        <v>87.2</v>
      </c>
    </row>
    <row r="213" spans="1:11" x14ac:dyDescent="0.25">
      <c r="A213" s="9" t="s">
        <v>238</v>
      </c>
      <c r="B213" s="39">
        <v>9</v>
      </c>
      <c r="C213" s="39">
        <v>25</v>
      </c>
      <c r="D213" s="39">
        <v>2023</v>
      </c>
      <c r="E213" s="40" t="s">
        <v>5</v>
      </c>
      <c r="F213" s="9" t="s">
        <v>6</v>
      </c>
      <c r="G213" s="9" t="s">
        <v>8</v>
      </c>
      <c r="H213" s="9" t="s">
        <v>11</v>
      </c>
      <c r="I213" s="9">
        <v>31</v>
      </c>
      <c r="J213" s="41">
        <v>1.77</v>
      </c>
      <c r="K213" s="41">
        <f t="shared" si="3"/>
        <v>54.87</v>
      </c>
    </row>
    <row r="214" spans="1:11" x14ac:dyDescent="0.25">
      <c r="A214" s="9" t="s">
        <v>239</v>
      </c>
      <c r="B214" s="39">
        <v>9</v>
      </c>
      <c r="C214" s="39">
        <v>28</v>
      </c>
      <c r="D214" s="39">
        <v>2023</v>
      </c>
      <c r="E214" s="40" t="s">
        <v>5</v>
      </c>
      <c r="F214" s="9" t="s">
        <v>6</v>
      </c>
      <c r="G214" s="9" t="s">
        <v>15</v>
      </c>
      <c r="H214" s="9" t="s">
        <v>23</v>
      </c>
      <c r="I214" s="9">
        <v>21</v>
      </c>
      <c r="J214" s="41">
        <v>3.1500000000000004</v>
      </c>
      <c r="K214" s="41">
        <f t="shared" si="3"/>
        <v>66.150000000000006</v>
      </c>
    </row>
    <row r="215" spans="1:11" x14ac:dyDescent="0.25">
      <c r="A215" s="9" t="s">
        <v>240</v>
      </c>
      <c r="B215" s="39">
        <v>10</v>
      </c>
      <c r="C215" s="39">
        <v>1</v>
      </c>
      <c r="D215" s="39">
        <v>2023</v>
      </c>
      <c r="E215" s="40" t="s">
        <v>18</v>
      </c>
      <c r="F215" s="9" t="s">
        <v>19</v>
      </c>
      <c r="G215" s="9" t="s">
        <v>8</v>
      </c>
      <c r="H215" s="9" t="s">
        <v>10</v>
      </c>
      <c r="I215" s="9">
        <v>43</v>
      </c>
      <c r="J215" s="41">
        <v>1.8699999999999999</v>
      </c>
      <c r="K215" s="41">
        <f t="shared" si="3"/>
        <v>80.41</v>
      </c>
    </row>
    <row r="216" spans="1:11" x14ac:dyDescent="0.25">
      <c r="A216" s="9" t="s">
        <v>241</v>
      </c>
      <c r="B216" s="39">
        <v>10</v>
      </c>
      <c r="C216" s="39">
        <v>4</v>
      </c>
      <c r="D216" s="39">
        <v>2023</v>
      </c>
      <c r="E216" s="40" t="s">
        <v>18</v>
      </c>
      <c r="F216" s="9" t="s">
        <v>19</v>
      </c>
      <c r="G216" s="9" t="s">
        <v>12</v>
      </c>
      <c r="H216" s="9" t="s">
        <v>14</v>
      </c>
      <c r="I216" s="9">
        <v>47</v>
      </c>
      <c r="J216" s="41">
        <v>2.84</v>
      </c>
      <c r="K216" s="41">
        <f t="shared" si="3"/>
        <v>133.47999999999999</v>
      </c>
    </row>
    <row r="217" spans="1:11" x14ac:dyDescent="0.25">
      <c r="A217" s="9" t="s">
        <v>242</v>
      </c>
      <c r="B217" s="39">
        <v>10</v>
      </c>
      <c r="C217" s="39">
        <v>7</v>
      </c>
      <c r="D217" s="39">
        <v>2023</v>
      </c>
      <c r="E217" s="40" t="s">
        <v>5</v>
      </c>
      <c r="F217" s="9" t="s">
        <v>17</v>
      </c>
      <c r="G217" s="9" t="s">
        <v>12</v>
      </c>
      <c r="H217" s="9" t="s">
        <v>7</v>
      </c>
      <c r="I217" s="9">
        <v>175</v>
      </c>
      <c r="J217" s="41">
        <v>2.1800000000000002</v>
      </c>
      <c r="K217" s="41">
        <f t="shared" si="3"/>
        <v>381.5</v>
      </c>
    </row>
    <row r="218" spans="1:11" x14ac:dyDescent="0.25">
      <c r="A218" s="9" t="s">
        <v>243</v>
      </c>
      <c r="B218" s="39">
        <v>10</v>
      </c>
      <c r="C218" s="39">
        <v>10</v>
      </c>
      <c r="D218" s="39">
        <v>2023</v>
      </c>
      <c r="E218" s="40" t="s">
        <v>5</v>
      </c>
      <c r="F218" s="9" t="s">
        <v>17</v>
      </c>
      <c r="G218" s="9" t="s">
        <v>12</v>
      </c>
      <c r="H218" s="9" t="s">
        <v>13</v>
      </c>
      <c r="I218" s="9">
        <v>23</v>
      </c>
      <c r="J218" s="41">
        <v>1.8699999999999999</v>
      </c>
      <c r="K218" s="41">
        <f t="shared" si="3"/>
        <v>43.01</v>
      </c>
    </row>
    <row r="219" spans="1:11" x14ac:dyDescent="0.25">
      <c r="A219" s="9" t="s">
        <v>244</v>
      </c>
      <c r="B219" s="39">
        <v>10</v>
      </c>
      <c r="C219" s="39">
        <v>13</v>
      </c>
      <c r="D219" s="39">
        <v>2023</v>
      </c>
      <c r="E219" s="40" t="s">
        <v>18</v>
      </c>
      <c r="F219" s="9" t="s">
        <v>20</v>
      </c>
      <c r="G219" s="9" t="s">
        <v>8</v>
      </c>
      <c r="H219" s="9" t="s">
        <v>11</v>
      </c>
      <c r="I219" s="9">
        <v>40</v>
      </c>
      <c r="J219" s="41">
        <v>1.77</v>
      </c>
      <c r="K219" s="41">
        <f t="shared" si="3"/>
        <v>70.8</v>
      </c>
    </row>
    <row r="220" spans="1:11" x14ac:dyDescent="0.25">
      <c r="A220" s="9" t="s">
        <v>245</v>
      </c>
      <c r="B220" s="39">
        <v>10</v>
      </c>
      <c r="C220" s="39">
        <v>16</v>
      </c>
      <c r="D220" s="39">
        <v>2023</v>
      </c>
      <c r="E220" s="40" t="s">
        <v>5</v>
      </c>
      <c r="F220" s="9" t="s">
        <v>6</v>
      </c>
      <c r="G220" s="9" t="s">
        <v>12</v>
      </c>
      <c r="H220" s="9" t="s">
        <v>7</v>
      </c>
      <c r="I220" s="9">
        <v>87</v>
      </c>
      <c r="J220" s="41">
        <v>2.1800000000000002</v>
      </c>
      <c r="K220" s="41">
        <f t="shared" si="3"/>
        <v>189.66000000000003</v>
      </c>
    </row>
    <row r="221" spans="1:11" x14ac:dyDescent="0.25">
      <c r="A221" s="9" t="s">
        <v>246</v>
      </c>
      <c r="B221" s="39">
        <v>10</v>
      </c>
      <c r="C221" s="39">
        <v>19</v>
      </c>
      <c r="D221" s="39">
        <v>2023</v>
      </c>
      <c r="E221" s="40" t="s">
        <v>5</v>
      </c>
      <c r="F221" s="9" t="s">
        <v>6</v>
      </c>
      <c r="G221" s="9" t="s">
        <v>8</v>
      </c>
      <c r="H221" s="9" t="s">
        <v>11</v>
      </c>
      <c r="I221" s="9">
        <v>43</v>
      </c>
      <c r="J221" s="41">
        <v>1.77</v>
      </c>
      <c r="K221" s="41">
        <f t="shared" si="3"/>
        <v>76.11</v>
      </c>
    </row>
    <row r="222" spans="1:11" x14ac:dyDescent="0.25">
      <c r="A222" s="9" t="s">
        <v>247</v>
      </c>
      <c r="B222" s="39">
        <v>10</v>
      </c>
      <c r="C222" s="39">
        <v>22</v>
      </c>
      <c r="D222" s="39">
        <v>2023</v>
      </c>
      <c r="E222" s="40" t="s">
        <v>5</v>
      </c>
      <c r="F222" s="9" t="s">
        <v>6</v>
      </c>
      <c r="G222" s="9" t="s">
        <v>21</v>
      </c>
      <c r="H222" s="9" t="s">
        <v>22</v>
      </c>
      <c r="I222" s="9">
        <v>30</v>
      </c>
      <c r="J222" s="41">
        <v>3.49</v>
      </c>
      <c r="K222" s="41">
        <f t="shared" si="3"/>
        <v>104.7</v>
      </c>
    </row>
    <row r="223" spans="1:11" x14ac:dyDescent="0.25">
      <c r="A223" s="9" t="s">
        <v>248</v>
      </c>
      <c r="B223" s="39">
        <v>10</v>
      </c>
      <c r="C223" s="39">
        <v>25</v>
      </c>
      <c r="D223" s="39">
        <v>2023</v>
      </c>
      <c r="E223" s="40" t="s">
        <v>18</v>
      </c>
      <c r="F223" s="9" t="s">
        <v>19</v>
      </c>
      <c r="G223" s="9" t="s">
        <v>8</v>
      </c>
      <c r="H223" s="9" t="s">
        <v>11</v>
      </c>
      <c r="I223" s="9">
        <v>35</v>
      </c>
      <c r="J223" s="41">
        <v>1.77</v>
      </c>
      <c r="K223" s="41">
        <f t="shared" si="3"/>
        <v>61.95</v>
      </c>
    </row>
    <row r="224" spans="1:11" x14ac:dyDescent="0.25">
      <c r="A224" s="9" t="s">
        <v>249</v>
      </c>
      <c r="B224" s="39">
        <v>10</v>
      </c>
      <c r="C224" s="39">
        <v>28</v>
      </c>
      <c r="D224" s="39">
        <v>2023</v>
      </c>
      <c r="E224" s="40" t="s">
        <v>5</v>
      </c>
      <c r="F224" s="9" t="s">
        <v>17</v>
      </c>
      <c r="G224" s="9" t="s">
        <v>8</v>
      </c>
      <c r="H224" s="9" t="s">
        <v>10</v>
      </c>
      <c r="I224" s="9">
        <v>57</v>
      </c>
      <c r="J224" s="41">
        <v>1.87</v>
      </c>
      <c r="K224" s="41">
        <f t="shared" si="3"/>
        <v>106.59</v>
      </c>
    </row>
    <row r="225" spans="1:11" x14ac:dyDescent="0.25">
      <c r="A225" s="9" t="s">
        <v>250</v>
      </c>
      <c r="B225" s="39">
        <v>10</v>
      </c>
      <c r="C225" s="39">
        <v>31</v>
      </c>
      <c r="D225" s="39">
        <v>2023</v>
      </c>
      <c r="E225" s="40" t="s">
        <v>5</v>
      </c>
      <c r="F225" s="9" t="s">
        <v>17</v>
      </c>
      <c r="G225" s="9" t="s">
        <v>15</v>
      </c>
      <c r="H225" s="9" t="s">
        <v>16</v>
      </c>
      <c r="I225" s="9">
        <v>25</v>
      </c>
      <c r="J225" s="41">
        <v>1.68</v>
      </c>
      <c r="K225" s="41">
        <f t="shared" si="3"/>
        <v>42</v>
      </c>
    </row>
    <row r="226" spans="1:11" x14ac:dyDescent="0.25">
      <c r="A226" s="9" t="s">
        <v>251</v>
      </c>
      <c r="B226" s="39">
        <v>11</v>
      </c>
      <c r="C226" s="39">
        <v>3</v>
      </c>
      <c r="D226" s="39">
        <v>2023</v>
      </c>
      <c r="E226" s="40" t="s">
        <v>18</v>
      </c>
      <c r="F226" s="9" t="s">
        <v>20</v>
      </c>
      <c r="G226" s="9" t="s">
        <v>12</v>
      </c>
      <c r="H226" s="9" t="s">
        <v>13</v>
      </c>
      <c r="I226" s="9">
        <v>24</v>
      </c>
      <c r="J226" s="41">
        <v>1.87</v>
      </c>
      <c r="K226" s="41">
        <f t="shared" si="3"/>
        <v>44.88</v>
      </c>
    </row>
    <row r="227" spans="1:11" x14ac:dyDescent="0.25">
      <c r="A227" s="9" t="s">
        <v>252</v>
      </c>
      <c r="B227" s="39">
        <v>11</v>
      </c>
      <c r="C227" s="39">
        <v>6</v>
      </c>
      <c r="D227" s="39">
        <v>2023</v>
      </c>
      <c r="E227" s="40" t="s">
        <v>5</v>
      </c>
      <c r="F227" s="9" t="s">
        <v>6</v>
      </c>
      <c r="G227" s="9" t="s">
        <v>8</v>
      </c>
      <c r="H227" s="9" t="s">
        <v>10</v>
      </c>
      <c r="I227" s="9">
        <v>83</v>
      </c>
      <c r="J227" s="41">
        <v>1.87</v>
      </c>
      <c r="K227" s="41">
        <f t="shared" si="3"/>
        <v>155.21</v>
      </c>
    </row>
    <row r="228" spans="1:11" x14ac:dyDescent="0.25">
      <c r="A228" s="9" t="s">
        <v>253</v>
      </c>
      <c r="B228" s="39">
        <v>11</v>
      </c>
      <c r="C228" s="39">
        <v>9</v>
      </c>
      <c r="D228" s="39">
        <v>2023</v>
      </c>
      <c r="E228" s="40" t="s">
        <v>5</v>
      </c>
      <c r="F228" s="9" t="s">
        <v>6</v>
      </c>
      <c r="G228" s="9" t="s">
        <v>12</v>
      </c>
      <c r="H228" s="9" t="s">
        <v>14</v>
      </c>
      <c r="I228" s="9">
        <v>124</v>
      </c>
      <c r="J228" s="41">
        <v>2.8400000000000003</v>
      </c>
      <c r="K228" s="41">
        <f t="shared" si="3"/>
        <v>352.16</v>
      </c>
    </row>
    <row r="229" spans="1:11" x14ac:dyDescent="0.25">
      <c r="A229" s="9" t="s">
        <v>254</v>
      </c>
      <c r="B229" s="39">
        <v>11</v>
      </c>
      <c r="C229" s="39">
        <v>12</v>
      </c>
      <c r="D229" s="39">
        <v>2023</v>
      </c>
      <c r="E229" s="40" t="s">
        <v>18</v>
      </c>
      <c r="F229" s="9" t="s">
        <v>19</v>
      </c>
      <c r="G229" s="9" t="s">
        <v>8</v>
      </c>
      <c r="H229" s="9" t="s">
        <v>11</v>
      </c>
      <c r="I229" s="9">
        <v>137</v>
      </c>
      <c r="J229" s="41">
        <v>1.77</v>
      </c>
      <c r="K229" s="41">
        <f t="shared" si="3"/>
        <v>242.49</v>
      </c>
    </row>
    <row r="230" spans="1:11" x14ac:dyDescent="0.25">
      <c r="A230" s="9" t="s">
        <v>255</v>
      </c>
      <c r="B230" s="39">
        <v>11</v>
      </c>
      <c r="C230" s="39">
        <v>15</v>
      </c>
      <c r="D230" s="39">
        <v>2023</v>
      </c>
      <c r="E230" s="40" t="s">
        <v>5</v>
      </c>
      <c r="F230" s="9" t="s">
        <v>17</v>
      </c>
      <c r="G230" s="9" t="s">
        <v>12</v>
      </c>
      <c r="H230" s="9" t="s">
        <v>7</v>
      </c>
      <c r="I230" s="9">
        <v>146</v>
      </c>
      <c r="J230" s="41">
        <v>2.1799999999999997</v>
      </c>
      <c r="K230" s="41">
        <f t="shared" si="3"/>
        <v>318.27999999999997</v>
      </c>
    </row>
    <row r="231" spans="1:11" x14ac:dyDescent="0.25">
      <c r="A231" s="9" t="s">
        <v>256</v>
      </c>
      <c r="B231" s="39">
        <v>11</v>
      </c>
      <c r="C231" s="39">
        <v>18</v>
      </c>
      <c r="D231" s="39">
        <v>2023</v>
      </c>
      <c r="E231" s="40" t="s">
        <v>5</v>
      </c>
      <c r="F231" s="9" t="s">
        <v>17</v>
      </c>
      <c r="G231" s="9" t="s">
        <v>12</v>
      </c>
      <c r="H231" s="9" t="s">
        <v>13</v>
      </c>
      <c r="I231" s="9">
        <v>34</v>
      </c>
      <c r="J231" s="41">
        <v>1.8699999999999999</v>
      </c>
      <c r="K231" s="41">
        <f t="shared" si="3"/>
        <v>63.58</v>
      </c>
    </row>
    <row r="232" spans="1:11" x14ac:dyDescent="0.25">
      <c r="A232" s="9" t="s">
        <v>257</v>
      </c>
      <c r="B232" s="39">
        <v>11</v>
      </c>
      <c r="C232" s="39">
        <v>21</v>
      </c>
      <c r="D232" s="39">
        <v>2023</v>
      </c>
      <c r="E232" s="40" t="s">
        <v>18</v>
      </c>
      <c r="F232" s="9" t="s">
        <v>20</v>
      </c>
      <c r="G232" s="9" t="s">
        <v>8</v>
      </c>
      <c r="H232" s="9" t="s">
        <v>11</v>
      </c>
      <c r="I232" s="9">
        <v>20</v>
      </c>
      <c r="J232" s="41">
        <v>1.77</v>
      </c>
      <c r="K232" s="41">
        <f t="shared" si="3"/>
        <v>35.4</v>
      </c>
    </row>
    <row r="233" spans="1:11" x14ac:dyDescent="0.25">
      <c r="A233" s="9" t="s">
        <v>258</v>
      </c>
      <c r="B233" s="39">
        <v>11</v>
      </c>
      <c r="C233" s="39">
        <v>24</v>
      </c>
      <c r="D233" s="39">
        <v>2023</v>
      </c>
      <c r="E233" s="40" t="s">
        <v>5</v>
      </c>
      <c r="F233" s="9" t="s">
        <v>6</v>
      </c>
      <c r="G233" s="9" t="s">
        <v>12</v>
      </c>
      <c r="H233" s="9" t="s">
        <v>7</v>
      </c>
      <c r="I233" s="9">
        <v>139</v>
      </c>
      <c r="J233" s="41">
        <v>2.1799999999999997</v>
      </c>
      <c r="K233" s="41">
        <f t="shared" si="3"/>
        <v>303.02</v>
      </c>
    </row>
    <row r="234" spans="1:11" x14ac:dyDescent="0.25">
      <c r="A234" s="9" t="s">
        <v>259</v>
      </c>
      <c r="B234" s="39">
        <v>11</v>
      </c>
      <c r="C234" s="39">
        <v>27</v>
      </c>
      <c r="D234" s="39">
        <v>2023</v>
      </c>
      <c r="E234" s="40" t="s">
        <v>5</v>
      </c>
      <c r="F234" s="9" t="s">
        <v>6</v>
      </c>
      <c r="G234" s="9" t="s">
        <v>12</v>
      </c>
      <c r="H234" s="9" t="s">
        <v>13</v>
      </c>
      <c r="I234" s="9">
        <v>211</v>
      </c>
      <c r="J234" s="41">
        <v>1.8699999999999999</v>
      </c>
      <c r="K234" s="41">
        <f t="shared" si="3"/>
        <v>394.57</v>
      </c>
    </row>
    <row r="235" spans="1:11" x14ac:dyDescent="0.25">
      <c r="A235" s="9" t="s">
        <v>260</v>
      </c>
      <c r="B235" s="39">
        <v>11</v>
      </c>
      <c r="C235" s="39">
        <v>30</v>
      </c>
      <c r="D235" s="39">
        <v>2023</v>
      </c>
      <c r="E235" s="40" t="s">
        <v>5</v>
      </c>
      <c r="F235" s="9" t="s">
        <v>6</v>
      </c>
      <c r="G235" s="9" t="s">
        <v>21</v>
      </c>
      <c r="H235" s="9" t="s">
        <v>22</v>
      </c>
      <c r="I235" s="9">
        <v>20</v>
      </c>
      <c r="J235" s="41">
        <v>3.4899999999999998</v>
      </c>
      <c r="K235" s="41">
        <f t="shared" si="3"/>
        <v>69.8</v>
      </c>
    </row>
    <row r="236" spans="1:11" x14ac:dyDescent="0.25">
      <c r="A236" s="9" t="s">
        <v>261</v>
      </c>
      <c r="B236" s="39">
        <v>12</v>
      </c>
      <c r="C236" s="39">
        <v>3</v>
      </c>
      <c r="D236" s="39">
        <v>2023</v>
      </c>
      <c r="E236" s="40" t="s">
        <v>18</v>
      </c>
      <c r="F236" s="9" t="s">
        <v>19</v>
      </c>
      <c r="G236" s="9" t="s">
        <v>8</v>
      </c>
      <c r="H236" s="9" t="s">
        <v>10</v>
      </c>
      <c r="I236" s="9">
        <v>42</v>
      </c>
      <c r="J236" s="41">
        <v>1.87</v>
      </c>
      <c r="K236" s="41">
        <f t="shared" si="3"/>
        <v>78.540000000000006</v>
      </c>
    </row>
    <row r="237" spans="1:11" x14ac:dyDescent="0.25">
      <c r="A237" s="9" t="s">
        <v>262</v>
      </c>
      <c r="B237" s="39">
        <v>12</v>
      </c>
      <c r="C237" s="39">
        <v>6</v>
      </c>
      <c r="D237" s="39">
        <v>2023</v>
      </c>
      <c r="E237" s="40" t="s">
        <v>18</v>
      </c>
      <c r="F237" s="9" t="s">
        <v>19</v>
      </c>
      <c r="G237" s="9" t="s">
        <v>12</v>
      </c>
      <c r="H237" s="9" t="s">
        <v>14</v>
      </c>
      <c r="I237" s="9">
        <v>100</v>
      </c>
      <c r="J237" s="41">
        <v>2.84</v>
      </c>
      <c r="K237" s="41">
        <f t="shared" si="3"/>
        <v>284</v>
      </c>
    </row>
    <row r="238" spans="1:11" x14ac:dyDescent="0.25">
      <c r="A238" s="9" t="s">
        <v>263</v>
      </c>
      <c r="B238" s="39">
        <v>12</v>
      </c>
      <c r="C238" s="39">
        <v>9</v>
      </c>
      <c r="D238" s="39">
        <v>2023</v>
      </c>
      <c r="E238" s="40" t="s">
        <v>5</v>
      </c>
      <c r="F238" s="9" t="s">
        <v>17</v>
      </c>
      <c r="G238" s="9" t="s">
        <v>8</v>
      </c>
      <c r="H238" s="9" t="s">
        <v>11</v>
      </c>
      <c r="I238" s="9">
        <v>38</v>
      </c>
      <c r="J238" s="41">
        <v>1.7700000000000002</v>
      </c>
      <c r="K238" s="41">
        <f t="shared" si="3"/>
        <v>67.260000000000005</v>
      </c>
    </row>
    <row r="239" spans="1:11" x14ac:dyDescent="0.25">
      <c r="A239" s="9" t="s">
        <v>264</v>
      </c>
      <c r="B239" s="39">
        <v>12</v>
      </c>
      <c r="C239" s="39">
        <v>12</v>
      </c>
      <c r="D239" s="39">
        <v>2023</v>
      </c>
      <c r="E239" s="40" t="s">
        <v>5</v>
      </c>
      <c r="F239" s="9" t="s">
        <v>17</v>
      </c>
      <c r="G239" s="9" t="s">
        <v>21</v>
      </c>
      <c r="H239" s="9" t="s">
        <v>22</v>
      </c>
      <c r="I239" s="9">
        <v>25</v>
      </c>
      <c r="J239" s="41">
        <v>3.49</v>
      </c>
      <c r="K239" s="41">
        <f t="shared" si="3"/>
        <v>87.25</v>
      </c>
    </row>
    <row r="240" spans="1:11" x14ac:dyDescent="0.25">
      <c r="A240" s="9" t="s">
        <v>265</v>
      </c>
      <c r="B240" s="39">
        <v>12</v>
      </c>
      <c r="C240" s="39">
        <v>15</v>
      </c>
      <c r="D240" s="39">
        <v>2023</v>
      </c>
      <c r="E240" s="40" t="s">
        <v>18</v>
      </c>
      <c r="F240" s="9" t="s">
        <v>20</v>
      </c>
      <c r="G240" s="9" t="s">
        <v>12</v>
      </c>
      <c r="H240" s="9" t="s">
        <v>13</v>
      </c>
      <c r="I240" s="9">
        <v>96</v>
      </c>
      <c r="J240" s="41">
        <v>1.87</v>
      </c>
      <c r="K240" s="41">
        <f t="shared" si="3"/>
        <v>179.52</v>
      </c>
    </row>
    <row r="241" spans="1:11" x14ac:dyDescent="0.25">
      <c r="A241" s="9" t="s">
        <v>266</v>
      </c>
      <c r="B241" s="39">
        <v>12</v>
      </c>
      <c r="C241" s="39">
        <v>18</v>
      </c>
      <c r="D241" s="39">
        <v>2023</v>
      </c>
      <c r="E241" s="40" t="s">
        <v>5</v>
      </c>
      <c r="F241" s="9" t="s">
        <v>6</v>
      </c>
      <c r="G241" s="9" t="s">
        <v>12</v>
      </c>
      <c r="H241" s="9" t="s">
        <v>7</v>
      </c>
      <c r="I241" s="9">
        <v>34</v>
      </c>
      <c r="J241" s="41">
        <v>2.1800000000000002</v>
      </c>
      <c r="K241" s="41">
        <f t="shared" si="3"/>
        <v>74.12</v>
      </c>
    </row>
    <row r="242" spans="1:11" x14ac:dyDescent="0.25">
      <c r="A242" s="9" t="s">
        <v>267</v>
      </c>
      <c r="B242" s="39">
        <v>12</v>
      </c>
      <c r="C242" s="39">
        <v>21</v>
      </c>
      <c r="D242" s="39">
        <v>2023</v>
      </c>
      <c r="E242" s="40" t="s">
        <v>5</v>
      </c>
      <c r="F242" s="9" t="s">
        <v>6</v>
      </c>
      <c r="G242" s="9" t="s">
        <v>12</v>
      </c>
      <c r="H242" s="9" t="s">
        <v>13</v>
      </c>
      <c r="I242" s="9">
        <v>245</v>
      </c>
      <c r="J242" s="41">
        <v>1.8699999999999999</v>
      </c>
      <c r="K242" s="41">
        <f t="shared" si="3"/>
        <v>458.15</v>
      </c>
    </row>
    <row r="243" spans="1:11" x14ac:dyDescent="0.25">
      <c r="A243" s="9" t="s">
        <v>268</v>
      </c>
      <c r="B243" s="39">
        <v>12</v>
      </c>
      <c r="C243" s="39">
        <v>24</v>
      </c>
      <c r="D243" s="39">
        <v>2023</v>
      </c>
      <c r="E243" s="40" t="s">
        <v>5</v>
      </c>
      <c r="F243" s="9" t="s">
        <v>6</v>
      </c>
      <c r="G243" s="9" t="s">
        <v>21</v>
      </c>
      <c r="H243" s="9" t="s">
        <v>22</v>
      </c>
      <c r="I243" s="9">
        <v>30</v>
      </c>
      <c r="J243" s="41">
        <v>3.49</v>
      </c>
      <c r="K243" s="41">
        <f t="shared" si="3"/>
        <v>104.7</v>
      </c>
    </row>
    <row r="244" spans="1:11" x14ac:dyDescent="0.25">
      <c r="A244" s="9" t="s">
        <v>269</v>
      </c>
      <c r="B244" s="39">
        <v>12</v>
      </c>
      <c r="C244" s="39">
        <v>27</v>
      </c>
      <c r="D244" s="39">
        <v>2023</v>
      </c>
      <c r="E244" s="40" t="s">
        <v>18</v>
      </c>
      <c r="F244" s="9" t="s">
        <v>19</v>
      </c>
      <c r="G244" s="9" t="s">
        <v>8</v>
      </c>
      <c r="H244" s="9" t="s">
        <v>10</v>
      </c>
      <c r="I244" s="9">
        <v>30</v>
      </c>
      <c r="J244" s="41">
        <v>1.87</v>
      </c>
      <c r="K244" s="41">
        <f t="shared" si="3"/>
        <v>56.1</v>
      </c>
    </row>
    <row r="245" spans="1:11" x14ac:dyDescent="0.25">
      <c r="A245" s="9" t="s">
        <v>270</v>
      </c>
      <c r="B245" s="39">
        <v>12</v>
      </c>
      <c r="C245" s="39">
        <v>30</v>
      </c>
      <c r="D245" s="39">
        <v>2023</v>
      </c>
      <c r="E245" s="40" t="s">
        <v>18</v>
      </c>
      <c r="F245" s="9" t="s">
        <v>19</v>
      </c>
      <c r="G245" s="9" t="s">
        <v>12</v>
      </c>
      <c r="H245" s="9" t="s">
        <v>14</v>
      </c>
      <c r="I245" s="9">
        <v>44</v>
      </c>
      <c r="J245" s="41">
        <v>2.84</v>
      </c>
      <c r="K245" s="41">
        <f t="shared" si="3"/>
        <v>124.96</v>
      </c>
    </row>
    <row r="246" spans="1:11" x14ac:dyDescent="0.25">
      <c r="A246" s="3"/>
      <c r="B246" s="12"/>
      <c r="C246" s="12"/>
      <c r="D246" s="12"/>
      <c r="E246" s="8"/>
      <c r="F246" s="3"/>
      <c r="G246" s="3"/>
      <c r="H246" s="3"/>
      <c r="I246" s="3"/>
      <c r="J246" s="7"/>
      <c r="K246"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FC114-C48B-4528-829A-EB9CDB4A8C0B}">
  <dimension ref="A1:AA36"/>
  <sheetViews>
    <sheetView tabSelected="1" zoomScale="80" zoomScaleNormal="80" workbookViewId="0">
      <selection activeCell="U7" sqref="U7"/>
    </sheetView>
  </sheetViews>
  <sheetFormatPr defaultColWidth="7.625" defaultRowHeight="15.75" x14ac:dyDescent="0.25"/>
  <cols>
    <col min="6" max="6" width="17.375" customWidth="1"/>
    <col min="21" max="21" width="7.625" customWidth="1"/>
  </cols>
  <sheetData>
    <row r="1" spans="1:27" ht="15.75" customHeight="1" x14ac:dyDescent="0.4">
      <c r="A1" s="9"/>
      <c r="B1" s="9"/>
      <c r="C1" s="9"/>
      <c r="D1" s="9"/>
      <c r="E1" s="9"/>
      <c r="F1" s="9"/>
      <c r="G1" s="36"/>
      <c r="H1" s="33"/>
      <c r="I1" s="33"/>
      <c r="J1" s="9"/>
      <c r="K1" s="9"/>
      <c r="L1" s="9"/>
      <c r="M1" s="9"/>
      <c r="N1" s="9"/>
      <c r="O1" s="9"/>
      <c r="P1" s="9"/>
      <c r="Q1" s="9"/>
      <c r="R1" s="9"/>
      <c r="S1" s="9"/>
      <c r="T1" s="9"/>
      <c r="U1" s="9"/>
      <c r="V1" s="9"/>
      <c r="W1" s="9"/>
      <c r="X1" s="9"/>
      <c r="Y1" s="9"/>
      <c r="Z1" s="9"/>
      <c r="AA1" s="9"/>
    </row>
    <row r="2" spans="1:27" x14ac:dyDescent="0.25">
      <c r="A2" s="9"/>
      <c r="B2" s="9"/>
      <c r="C2" s="9"/>
      <c r="D2" s="9"/>
      <c r="E2" s="9"/>
      <c r="F2" s="9"/>
      <c r="G2" s="33"/>
      <c r="H2" s="33"/>
      <c r="I2" s="33"/>
      <c r="J2" s="9"/>
      <c r="K2" s="9"/>
      <c r="L2" s="9"/>
      <c r="M2" s="9"/>
      <c r="N2" s="9"/>
      <c r="O2" s="9"/>
      <c r="P2" s="9"/>
      <c r="Q2" s="9"/>
      <c r="R2" s="9"/>
      <c r="S2" s="9"/>
      <c r="T2" s="9"/>
      <c r="U2" s="9"/>
      <c r="V2" s="9"/>
      <c r="W2" s="9"/>
      <c r="X2" s="9"/>
      <c r="Y2" s="9"/>
      <c r="Z2" s="9"/>
      <c r="AA2" s="9"/>
    </row>
    <row r="3" spans="1:27" x14ac:dyDescent="0.25">
      <c r="A3" s="9"/>
      <c r="B3" s="9"/>
      <c r="C3" s="9"/>
      <c r="D3" s="9"/>
      <c r="E3" s="9"/>
      <c r="F3" s="9"/>
      <c r="G3" s="9"/>
      <c r="H3" s="9"/>
      <c r="I3" s="9"/>
      <c r="J3" s="9"/>
      <c r="K3" s="9"/>
      <c r="L3" s="9"/>
      <c r="M3" s="9"/>
      <c r="N3" s="9"/>
      <c r="O3" s="9"/>
      <c r="P3" s="9"/>
      <c r="Q3" s="9"/>
      <c r="R3" s="9"/>
      <c r="S3" s="9"/>
      <c r="T3" s="9"/>
      <c r="U3" s="9"/>
      <c r="V3" s="9"/>
      <c r="W3" s="9"/>
      <c r="X3" s="9"/>
      <c r="Y3" s="9"/>
      <c r="Z3" s="9"/>
      <c r="AA3" s="9"/>
    </row>
    <row r="4" spans="1:27" x14ac:dyDescent="0.25">
      <c r="A4" s="9"/>
      <c r="B4" s="9"/>
      <c r="C4" s="9"/>
      <c r="D4" s="9"/>
      <c r="E4" s="9"/>
      <c r="F4" s="9"/>
      <c r="G4" s="9"/>
      <c r="H4" s="9"/>
      <c r="I4" s="9"/>
      <c r="J4" s="9"/>
      <c r="K4" s="9"/>
      <c r="L4" s="9"/>
      <c r="M4" s="9"/>
      <c r="N4" s="9"/>
      <c r="O4" s="9"/>
      <c r="P4" s="9"/>
      <c r="Q4" s="9"/>
      <c r="R4" s="9"/>
      <c r="S4" s="9"/>
      <c r="T4" s="9"/>
      <c r="U4" s="9"/>
      <c r="V4" s="9"/>
      <c r="W4" s="9"/>
      <c r="X4" s="9"/>
      <c r="Y4" s="9"/>
      <c r="Z4" s="9"/>
      <c r="AA4" s="9"/>
    </row>
    <row r="5" spans="1:27" x14ac:dyDescent="0.25">
      <c r="A5" s="9"/>
      <c r="B5" s="9"/>
      <c r="C5" s="9"/>
      <c r="D5" s="9"/>
      <c r="E5" s="9"/>
      <c r="F5" s="9"/>
      <c r="G5" s="9"/>
      <c r="H5" s="9"/>
      <c r="I5" s="9"/>
      <c r="J5" s="9"/>
      <c r="K5" s="9"/>
      <c r="L5" s="9"/>
      <c r="M5" s="9"/>
      <c r="N5" s="9"/>
      <c r="O5" s="9"/>
      <c r="P5" s="9"/>
      <c r="Q5" s="9"/>
      <c r="R5" s="9"/>
      <c r="S5" s="9"/>
      <c r="T5" s="9"/>
      <c r="U5" s="9"/>
      <c r="V5" s="9"/>
      <c r="W5" s="9"/>
      <c r="X5" s="9"/>
      <c r="Y5" s="9"/>
      <c r="Z5" s="9"/>
      <c r="AA5" s="9"/>
    </row>
    <row r="6" spans="1:27" ht="31.5" x14ac:dyDescent="0.5">
      <c r="A6" s="9"/>
      <c r="B6" s="9"/>
      <c r="C6" s="9"/>
      <c r="D6" s="9"/>
      <c r="E6" s="9"/>
      <c r="F6" s="31"/>
      <c r="G6" s="30"/>
      <c r="H6" s="9"/>
      <c r="I6" s="9"/>
      <c r="J6" s="9"/>
      <c r="K6" s="34"/>
      <c r="L6" s="34"/>
      <c r="M6" s="37" t="s">
        <v>284</v>
      </c>
      <c r="N6" s="37"/>
      <c r="O6" s="37"/>
      <c r="P6" s="38">
        <f>'Pivot table&amp;chart'!G43</f>
        <v>15336.92</v>
      </c>
      <c r="Q6" s="38"/>
      <c r="R6" s="38"/>
      <c r="S6" s="9"/>
      <c r="T6" s="9"/>
      <c r="U6" s="9"/>
      <c r="V6" s="9"/>
      <c r="W6" s="9"/>
      <c r="X6" s="9"/>
      <c r="Y6" s="9"/>
      <c r="Z6" s="9"/>
      <c r="AA6" s="9"/>
    </row>
    <row r="7" spans="1:27" ht="21" x14ac:dyDescent="0.35">
      <c r="A7" s="9"/>
      <c r="B7" s="9"/>
      <c r="C7" s="9"/>
      <c r="D7" s="9"/>
      <c r="E7" s="9"/>
      <c r="F7" s="32"/>
      <c r="G7" s="30"/>
      <c r="H7" s="9"/>
      <c r="I7" s="9"/>
      <c r="J7" s="9"/>
      <c r="K7" s="35"/>
      <c r="L7" s="35"/>
      <c r="M7" s="9"/>
      <c r="N7" s="9"/>
      <c r="O7" s="9"/>
      <c r="P7" s="9"/>
      <c r="Q7" s="35"/>
      <c r="R7" s="35"/>
      <c r="S7" s="9"/>
      <c r="T7" s="9"/>
      <c r="U7" s="9"/>
      <c r="V7" s="9"/>
      <c r="W7" s="9"/>
      <c r="X7" s="9"/>
      <c r="Y7" s="9"/>
      <c r="Z7" s="9"/>
      <c r="AA7" s="9"/>
    </row>
    <row r="8" spans="1:27" x14ac:dyDescent="0.25">
      <c r="A8" s="9"/>
      <c r="B8" s="9"/>
      <c r="C8" s="9"/>
      <c r="D8" s="9"/>
      <c r="E8" s="9"/>
      <c r="F8" s="9"/>
      <c r="G8" s="9"/>
      <c r="H8" s="9"/>
      <c r="I8" s="9"/>
      <c r="J8" s="9"/>
      <c r="K8" s="9"/>
      <c r="L8" s="9"/>
      <c r="M8" s="9"/>
      <c r="N8" s="9"/>
      <c r="O8" s="9"/>
      <c r="P8" s="9"/>
      <c r="Q8" s="9"/>
      <c r="R8" s="9"/>
      <c r="S8" s="9"/>
      <c r="T8" s="9"/>
      <c r="U8" s="9"/>
      <c r="V8" s="9"/>
      <c r="W8" s="9"/>
      <c r="X8" s="9"/>
      <c r="Y8" s="9"/>
      <c r="Z8" s="9"/>
      <c r="AA8" s="9"/>
    </row>
    <row r="9" spans="1:27" x14ac:dyDescent="0.25">
      <c r="A9" s="9"/>
      <c r="B9" s="9"/>
      <c r="C9" s="9"/>
      <c r="D9" s="9"/>
      <c r="E9" s="9"/>
      <c r="F9" s="9"/>
      <c r="G9" s="9"/>
      <c r="H9" s="9"/>
      <c r="I9" s="9"/>
      <c r="J9" s="9"/>
      <c r="K9" s="9"/>
      <c r="L9" s="9"/>
      <c r="M9" s="9"/>
      <c r="N9" s="9"/>
      <c r="O9" s="9"/>
      <c r="P9" s="9"/>
      <c r="Q9" s="9"/>
      <c r="R9" s="9"/>
      <c r="S9" s="9"/>
      <c r="T9" s="9"/>
      <c r="U9" s="9"/>
      <c r="V9" s="9"/>
      <c r="W9" s="9"/>
      <c r="X9" s="9"/>
      <c r="Y9" s="9"/>
      <c r="Z9" s="9"/>
      <c r="AA9" s="9"/>
    </row>
    <row r="10" spans="1:27" x14ac:dyDescent="0.25">
      <c r="A10" s="9"/>
      <c r="B10" s="9"/>
      <c r="C10" s="9"/>
      <c r="D10" s="9"/>
      <c r="E10" s="9"/>
      <c r="F10" s="9"/>
      <c r="G10" s="9"/>
      <c r="H10" s="9"/>
      <c r="I10" s="9"/>
      <c r="J10" s="9"/>
      <c r="K10" s="9"/>
      <c r="L10" s="9"/>
      <c r="M10" s="9"/>
      <c r="N10" s="9"/>
      <c r="O10" s="9"/>
      <c r="P10" s="9"/>
      <c r="Q10" s="9"/>
      <c r="R10" s="9"/>
      <c r="S10" s="9"/>
      <c r="T10" s="9"/>
      <c r="U10" s="9"/>
      <c r="V10" s="9"/>
      <c r="W10" s="9"/>
      <c r="X10" s="9"/>
      <c r="Y10" s="9"/>
      <c r="Z10" s="9"/>
      <c r="AA10" s="9"/>
    </row>
    <row r="11" spans="1:27" x14ac:dyDescent="0.25">
      <c r="A11" s="9"/>
      <c r="B11" s="9"/>
      <c r="C11" s="9"/>
      <c r="D11" s="9"/>
      <c r="E11" s="9"/>
      <c r="F11" s="9"/>
      <c r="G11" s="9"/>
      <c r="H11" s="9"/>
      <c r="I11" s="9"/>
      <c r="J11" s="9"/>
      <c r="K11" s="9"/>
      <c r="L11" s="9"/>
      <c r="M11" s="9"/>
      <c r="N11" s="9"/>
      <c r="O11" s="9"/>
      <c r="P11" s="9"/>
      <c r="Q11" s="9"/>
      <c r="R11" s="9"/>
      <c r="S11" s="9"/>
      <c r="T11" s="9"/>
      <c r="U11" s="9"/>
      <c r="V11" s="9"/>
      <c r="W11" s="9"/>
      <c r="X11" s="9"/>
      <c r="Y11" s="9"/>
      <c r="Z11" s="9"/>
      <c r="AA11" s="9"/>
    </row>
    <row r="12" spans="1:27" x14ac:dyDescent="0.25">
      <c r="A12" s="9"/>
      <c r="B12" s="9"/>
      <c r="C12" s="9"/>
      <c r="D12" s="9"/>
      <c r="E12" s="9"/>
      <c r="F12" s="9"/>
      <c r="G12" s="9"/>
      <c r="H12" s="9"/>
      <c r="I12" s="9"/>
      <c r="J12" s="9"/>
      <c r="K12" s="9"/>
      <c r="L12" s="9"/>
      <c r="M12" s="9"/>
      <c r="N12" s="9"/>
      <c r="O12" s="9"/>
      <c r="P12" s="9"/>
      <c r="Q12" s="9"/>
      <c r="R12" s="9"/>
      <c r="S12" s="9"/>
      <c r="T12" s="9"/>
      <c r="U12" s="9"/>
      <c r="V12" s="9"/>
      <c r="W12" s="9"/>
      <c r="X12" s="9"/>
      <c r="Y12" s="9"/>
      <c r="Z12" s="9"/>
      <c r="AA12" s="9"/>
    </row>
    <row r="13" spans="1:27" x14ac:dyDescent="0.25">
      <c r="A13" s="9"/>
      <c r="B13" s="9"/>
      <c r="C13" s="9"/>
      <c r="D13" s="9"/>
      <c r="E13" s="9"/>
      <c r="F13" s="9"/>
      <c r="G13" s="9"/>
      <c r="H13" s="9"/>
      <c r="I13" s="9"/>
      <c r="J13" s="9"/>
      <c r="K13" s="9"/>
      <c r="L13" s="9"/>
      <c r="M13" s="9"/>
      <c r="N13" s="9"/>
      <c r="O13" s="9"/>
      <c r="P13" s="9"/>
      <c r="Q13" s="9"/>
      <c r="R13" s="9"/>
      <c r="S13" s="9"/>
      <c r="T13" s="9"/>
      <c r="U13" s="9"/>
      <c r="V13" s="9"/>
      <c r="W13" s="9"/>
      <c r="X13" s="9"/>
      <c r="Y13" s="9"/>
      <c r="Z13" s="9"/>
      <c r="AA13" s="9"/>
    </row>
    <row r="14" spans="1:27" x14ac:dyDescent="0.25">
      <c r="A14" s="9"/>
      <c r="B14" s="9"/>
      <c r="C14" s="9"/>
      <c r="D14" s="9"/>
      <c r="E14" s="9"/>
      <c r="F14" s="9"/>
      <c r="G14" s="9"/>
      <c r="H14" s="9"/>
      <c r="I14" s="9"/>
      <c r="J14" s="9"/>
      <c r="K14" s="9"/>
      <c r="L14" s="9"/>
      <c r="M14" s="9"/>
      <c r="N14" s="9"/>
      <c r="O14" s="9"/>
      <c r="P14" s="9"/>
      <c r="Q14" s="9"/>
      <c r="R14" s="9"/>
      <c r="S14" s="9"/>
      <c r="T14" s="9"/>
      <c r="U14" s="9"/>
      <c r="V14" s="9"/>
      <c r="W14" s="9"/>
      <c r="X14" s="9"/>
      <c r="Y14" s="9"/>
      <c r="Z14" s="9"/>
      <c r="AA14" s="9"/>
    </row>
    <row r="15" spans="1:27" x14ac:dyDescent="0.25">
      <c r="A15" s="9"/>
      <c r="B15" s="9"/>
      <c r="C15" s="9"/>
      <c r="D15" s="9"/>
      <c r="E15" s="9"/>
      <c r="F15" s="9"/>
      <c r="G15" s="9"/>
      <c r="H15" s="9"/>
      <c r="I15" s="9"/>
      <c r="J15" s="9"/>
      <c r="K15" s="9"/>
      <c r="L15" s="9"/>
      <c r="M15" s="9"/>
      <c r="N15" s="9"/>
      <c r="O15" s="9"/>
      <c r="P15" s="9"/>
      <c r="Q15" s="9"/>
      <c r="R15" s="9"/>
      <c r="S15" s="9"/>
      <c r="T15" s="9"/>
      <c r="U15" s="9"/>
      <c r="V15" s="9"/>
      <c r="W15" s="9"/>
      <c r="X15" s="9"/>
      <c r="Y15" s="9"/>
      <c r="Z15" s="9"/>
      <c r="AA15" s="9"/>
    </row>
    <row r="16" spans="1:27" x14ac:dyDescent="0.25">
      <c r="A16" s="9"/>
      <c r="B16" s="9"/>
      <c r="C16" s="9"/>
      <c r="D16" s="9"/>
      <c r="E16" s="9"/>
      <c r="F16" s="9"/>
      <c r="G16" s="9"/>
      <c r="H16" s="9"/>
      <c r="I16" s="9"/>
      <c r="J16" s="9"/>
      <c r="K16" s="9"/>
      <c r="L16" s="9"/>
      <c r="M16" s="9"/>
      <c r="N16" s="9"/>
      <c r="O16" s="9"/>
      <c r="P16" s="9"/>
      <c r="Q16" s="9"/>
      <c r="R16" s="9"/>
      <c r="S16" s="9"/>
      <c r="T16" s="9"/>
      <c r="U16" s="9"/>
      <c r="V16" s="9"/>
      <c r="W16" s="9"/>
      <c r="X16" s="9"/>
      <c r="Y16" s="9"/>
      <c r="Z16" s="9"/>
      <c r="AA16" s="9"/>
    </row>
    <row r="17" spans="1:27" x14ac:dyDescent="0.25">
      <c r="A17" s="9"/>
      <c r="B17" s="9"/>
      <c r="C17" s="9"/>
      <c r="D17" s="9"/>
      <c r="E17" s="9"/>
      <c r="F17" s="9"/>
      <c r="G17" s="9"/>
      <c r="H17" s="9"/>
      <c r="I17" s="9"/>
      <c r="J17" s="9"/>
      <c r="K17" s="9"/>
      <c r="L17" s="9"/>
      <c r="M17" s="9"/>
      <c r="N17" s="9"/>
      <c r="O17" s="9"/>
      <c r="P17" s="9"/>
      <c r="Q17" s="9"/>
      <c r="R17" s="9"/>
      <c r="S17" s="9"/>
      <c r="T17" s="9"/>
      <c r="U17" s="9"/>
      <c r="V17" s="9"/>
      <c r="W17" s="9"/>
      <c r="X17" s="9"/>
      <c r="Y17" s="9"/>
      <c r="Z17" s="9"/>
      <c r="AA17" s="9"/>
    </row>
    <row r="18" spans="1:27" x14ac:dyDescent="0.25">
      <c r="A18" s="9"/>
      <c r="B18" s="9"/>
      <c r="C18" s="9"/>
      <c r="D18" s="9"/>
      <c r="E18" s="9"/>
      <c r="F18" s="9"/>
      <c r="G18" s="9"/>
      <c r="H18" s="9"/>
      <c r="I18" s="9"/>
      <c r="J18" s="9"/>
      <c r="K18" s="9"/>
      <c r="L18" s="9"/>
      <c r="M18" s="9"/>
      <c r="N18" s="9"/>
      <c r="O18" s="9"/>
      <c r="P18" s="9"/>
      <c r="Q18" s="9"/>
      <c r="R18" s="9"/>
      <c r="S18" s="9"/>
      <c r="T18" s="9"/>
      <c r="U18" s="9"/>
      <c r="V18" s="9"/>
      <c r="W18" s="9"/>
      <c r="X18" s="9"/>
      <c r="Y18" s="9"/>
      <c r="Z18" s="9"/>
      <c r="AA18" s="9"/>
    </row>
    <row r="19" spans="1:27" x14ac:dyDescent="0.25">
      <c r="A19" s="9"/>
      <c r="B19" s="9"/>
      <c r="C19" s="9"/>
      <c r="D19" s="9"/>
      <c r="E19" s="9"/>
      <c r="F19" s="9"/>
      <c r="G19" s="9"/>
      <c r="H19" s="9"/>
      <c r="I19" s="9"/>
      <c r="J19" s="9"/>
      <c r="K19" s="9"/>
      <c r="L19" s="9"/>
      <c r="M19" s="9"/>
      <c r="N19" s="9"/>
      <c r="O19" s="9"/>
      <c r="P19" s="9"/>
      <c r="Q19" s="9"/>
      <c r="R19" s="9"/>
      <c r="S19" s="9"/>
      <c r="T19" s="9"/>
      <c r="U19" s="9"/>
      <c r="V19" s="9"/>
      <c r="W19" s="9"/>
      <c r="X19" s="9"/>
      <c r="Y19" s="9"/>
      <c r="Z19" s="9"/>
      <c r="AA19" s="9"/>
    </row>
    <row r="20" spans="1:27" x14ac:dyDescent="0.25">
      <c r="A20" s="9"/>
      <c r="B20" s="9"/>
      <c r="C20" s="9"/>
      <c r="D20" s="9"/>
      <c r="E20" s="9"/>
      <c r="F20" s="9"/>
      <c r="G20" s="9"/>
      <c r="H20" s="9"/>
      <c r="I20" s="9"/>
      <c r="J20" s="9"/>
      <c r="K20" s="9"/>
      <c r="L20" s="9"/>
      <c r="M20" s="9"/>
      <c r="N20" s="9"/>
      <c r="O20" s="9"/>
      <c r="P20" s="9"/>
      <c r="Q20" s="9"/>
      <c r="R20" s="9"/>
      <c r="S20" s="9"/>
      <c r="T20" s="9"/>
      <c r="U20" s="9"/>
      <c r="V20" s="9"/>
      <c r="W20" s="9"/>
      <c r="X20" s="9"/>
      <c r="Y20" s="9"/>
      <c r="Z20" s="9"/>
      <c r="AA20" s="9"/>
    </row>
    <row r="21" spans="1:27" x14ac:dyDescent="0.25">
      <c r="A21" s="9"/>
      <c r="B21" s="9"/>
      <c r="C21" s="9"/>
      <c r="D21" s="9"/>
      <c r="E21" s="9"/>
      <c r="F21" s="9"/>
      <c r="G21" s="9"/>
      <c r="H21" s="9"/>
      <c r="I21" s="9"/>
      <c r="J21" s="9"/>
      <c r="K21" s="9"/>
      <c r="L21" s="9"/>
      <c r="M21" s="9"/>
      <c r="N21" s="9"/>
      <c r="O21" s="9"/>
      <c r="P21" s="9"/>
      <c r="Q21" s="9"/>
      <c r="R21" s="9"/>
      <c r="S21" s="9"/>
      <c r="T21" s="9"/>
      <c r="U21" s="9"/>
      <c r="V21" s="9"/>
      <c r="W21" s="9"/>
      <c r="X21" s="9"/>
      <c r="Y21" s="9"/>
      <c r="Z21" s="9"/>
      <c r="AA21" s="9"/>
    </row>
    <row r="22" spans="1:27" x14ac:dyDescent="0.25">
      <c r="A22" s="9"/>
      <c r="B22" s="9"/>
      <c r="C22" s="9"/>
      <c r="D22" s="9"/>
      <c r="E22" s="9"/>
      <c r="F22" s="9"/>
      <c r="G22" s="9"/>
      <c r="H22" s="9"/>
      <c r="I22" s="9"/>
      <c r="J22" s="9"/>
      <c r="K22" s="9"/>
      <c r="L22" s="9"/>
      <c r="M22" s="9"/>
      <c r="N22" s="9"/>
      <c r="O22" s="9"/>
      <c r="P22" s="9"/>
      <c r="Q22" s="9"/>
      <c r="R22" s="9"/>
      <c r="S22" s="9"/>
      <c r="T22" s="9"/>
      <c r="U22" s="9"/>
      <c r="V22" s="9"/>
      <c r="W22" s="9"/>
      <c r="X22" s="9"/>
      <c r="Y22" s="9"/>
      <c r="Z22" s="9"/>
      <c r="AA22" s="9"/>
    </row>
    <row r="23" spans="1:27" x14ac:dyDescent="0.25">
      <c r="A23" s="9"/>
      <c r="B23" s="9"/>
      <c r="C23" s="9"/>
      <c r="D23" s="9"/>
      <c r="E23" s="9"/>
      <c r="F23" s="9"/>
      <c r="G23" s="9"/>
      <c r="H23" s="9"/>
      <c r="I23" s="9"/>
      <c r="J23" s="9"/>
      <c r="K23" s="9"/>
      <c r="L23" s="9"/>
      <c r="M23" s="9"/>
      <c r="N23" s="9"/>
      <c r="O23" s="9"/>
      <c r="P23" s="9"/>
      <c r="Q23" s="9"/>
      <c r="R23" s="9"/>
      <c r="S23" s="9"/>
      <c r="T23" s="9"/>
      <c r="U23" s="9"/>
      <c r="V23" s="9"/>
      <c r="W23" s="9"/>
      <c r="X23" s="9"/>
      <c r="Y23" s="9"/>
      <c r="Z23" s="9"/>
      <c r="AA23" s="9"/>
    </row>
    <row r="24" spans="1:27" x14ac:dyDescent="0.25">
      <c r="A24" s="9"/>
      <c r="B24" s="9"/>
      <c r="C24" s="9"/>
      <c r="D24" s="9"/>
      <c r="E24" s="9"/>
      <c r="F24" s="9"/>
      <c r="G24" s="9"/>
      <c r="H24" s="9"/>
      <c r="I24" s="9"/>
      <c r="J24" s="9"/>
      <c r="K24" s="9"/>
      <c r="L24" s="9"/>
      <c r="M24" s="9"/>
      <c r="N24" s="9"/>
      <c r="O24" s="9"/>
      <c r="P24" s="9"/>
      <c r="Q24" s="9"/>
      <c r="R24" s="9"/>
      <c r="S24" s="9"/>
      <c r="T24" s="9"/>
      <c r="U24" s="9"/>
      <c r="V24" s="9"/>
      <c r="W24" s="9"/>
      <c r="X24" s="9"/>
      <c r="Y24" s="9"/>
      <c r="Z24" s="9"/>
      <c r="AA24" s="9"/>
    </row>
    <row r="25" spans="1:27" x14ac:dyDescent="0.25">
      <c r="A25" s="9"/>
      <c r="B25" s="9"/>
      <c r="C25" s="9"/>
      <c r="D25" s="9"/>
      <c r="E25" s="9"/>
      <c r="F25" s="9"/>
      <c r="G25" s="9"/>
      <c r="H25" s="9"/>
      <c r="I25" s="9"/>
      <c r="J25" s="9"/>
      <c r="K25" s="9"/>
      <c r="L25" s="9"/>
      <c r="M25" s="9"/>
      <c r="N25" s="9"/>
      <c r="O25" s="9"/>
      <c r="P25" s="9"/>
      <c r="Q25" s="9"/>
      <c r="R25" s="9"/>
      <c r="S25" s="9"/>
      <c r="T25" s="9"/>
      <c r="U25" s="9"/>
      <c r="V25" s="9"/>
      <c r="W25" s="9"/>
      <c r="X25" s="9"/>
      <c r="Y25" s="9"/>
      <c r="Z25" s="9"/>
      <c r="AA25" s="9"/>
    </row>
    <row r="26" spans="1:27" x14ac:dyDescent="0.25">
      <c r="A26" s="9"/>
      <c r="B26" s="9"/>
      <c r="C26" s="9"/>
      <c r="D26" s="9"/>
      <c r="E26" s="9"/>
      <c r="F26" s="9"/>
      <c r="G26" s="9"/>
      <c r="H26" s="9"/>
      <c r="I26" s="9"/>
      <c r="J26" s="9"/>
      <c r="K26" s="9"/>
      <c r="L26" s="9"/>
      <c r="M26" s="9"/>
      <c r="N26" s="9"/>
      <c r="O26" s="9"/>
      <c r="P26" s="9"/>
      <c r="Q26" s="9"/>
      <c r="R26" s="9"/>
      <c r="S26" s="9"/>
      <c r="T26" s="9"/>
      <c r="U26" s="9"/>
      <c r="V26" s="9"/>
      <c r="W26" s="9"/>
      <c r="X26" s="9"/>
      <c r="Y26" s="9"/>
      <c r="Z26" s="9"/>
      <c r="AA26" s="9"/>
    </row>
    <row r="27" spans="1:27" x14ac:dyDescent="0.25">
      <c r="A27" s="9"/>
      <c r="B27" s="9"/>
      <c r="C27" s="9"/>
      <c r="D27" s="9"/>
      <c r="E27" s="9"/>
      <c r="F27" s="9"/>
      <c r="G27" s="9"/>
      <c r="H27" s="9"/>
      <c r="I27" s="9"/>
      <c r="J27" s="9"/>
      <c r="K27" s="9"/>
      <c r="L27" s="9"/>
      <c r="M27" s="9"/>
      <c r="N27" s="9"/>
      <c r="O27" s="9"/>
      <c r="P27" s="9"/>
      <c r="Q27" s="9"/>
      <c r="R27" s="9"/>
      <c r="S27" s="9"/>
      <c r="T27" s="9"/>
      <c r="U27" s="9"/>
      <c r="V27" s="9"/>
      <c r="W27" s="9"/>
      <c r="X27" s="9"/>
      <c r="Y27" s="9"/>
      <c r="Z27" s="9"/>
      <c r="AA27" s="9"/>
    </row>
    <row r="28" spans="1:27" x14ac:dyDescent="0.25">
      <c r="A28" s="9"/>
      <c r="B28" s="9"/>
      <c r="C28" s="9"/>
      <c r="D28" s="9"/>
      <c r="E28" s="9"/>
      <c r="F28" s="9"/>
      <c r="G28" s="9"/>
      <c r="H28" s="9"/>
      <c r="I28" s="9"/>
      <c r="J28" s="9"/>
      <c r="K28" s="9"/>
      <c r="L28" s="9"/>
      <c r="M28" s="9"/>
      <c r="N28" s="9"/>
      <c r="O28" s="9"/>
      <c r="P28" s="9"/>
      <c r="Q28" s="9"/>
      <c r="R28" s="9"/>
      <c r="S28" s="9"/>
      <c r="T28" s="9"/>
      <c r="U28" s="9"/>
      <c r="V28" s="9"/>
      <c r="W28" s="9"/>
      <c r="X28" s="9"/>
      <c r="Y28" s="9"/>
      <c r="Z28" s="9"/>
      <c r="AA28" s="9"/>
    </row>
    <row r="29" spans="1:27" x14ac:dyDescent="0.25">
      <c r="A29" s="9"/>
      <c r="B29" s="9"/>
      <c r="C29" s="9"/>
      <c r="D29" s="9"/>
      <c r="E29" s="9"/>
      <c r="F29" s="9"/>
      <c r="G29" s="9"/>
      <c r="H29" s="9"/>
      <c r="I29" s="9"/>
      <c r="J29" s="9"/>
      <c r="K29" s="9"/>
      <c r="L29" s="9"/>
      <c r="M29" s="9"/>
      <c r="N29" s="9"/>
      <c r="O29" s="9"/>
      <c r="P29" s="9"/>
      <c r="Q29" s="9"/>
      <c r="R29" s="9"/>
      <c r="S29" s="9"/>
      <c r="T29" s="9"/>
      <c r="U29" s="9"/>
      <c r="V29" s="9"/>
      <c r="W29" s="9"/>
      <c r="X29" s="9"/>
      <c r="Y29" s="9"/>
      <c r="Z29" s="9"/>
      <c r="AA29" s="9"/>
    </row>
    <row r="30" spans="1:27" x14ac:dyDescent="0.25">
      <c r="A30" s="9"/>
      <c r="B30" s="9"/>
      <c r="C30" s="9"/>
      <c r="D30" s="9"/>
      <c r="E30" s="9"/>
      <c r="F30" s="9"/>
      <c r="G30" s="9"/>
      <c r="H30" s="9"/>
      <c r="I30" s="9"/>
      <c r="J30" s="9"/>
      <c r="K30" s="9"/>
      <c r="L30" s="9"/>
      <c r="M30" s="9"/>
      <c r="N30" s="9"/>
      <c r="O30" s="9"/>
      <c r="P30" s="9"/>
      <c r="Q30" s="9"/>
      <c r="R30" s="9"/>
      <c r="S30" s="9"/>
      <c r="T30" s="9"/>
      <c r="U30" s="9"/>
      <c r="V30" s="9"/>
      <c r="W30" s="9"/>
      <c r="X30" s="9"/>
      <c r="Y30" s="9"/>
      <c r="Z30" s="9"/>
      <c r="AA30" s="9"/>
    </row>
    <row r="31" spans="1:27" x14ac:dyDescent="0.25">
      <c r="A31" s="9"/>
      <c r="B31" s="9"/>
      <c r="C31" s="9"/>
      <c r="D31" s="9"/>
      <c r="E31" s="9"/>
      <c r="F31" s="9"/>
      <c r="G31" s="9"/>
      <c r="H31" s="9"/>
      <c r="I31" s="9"/>
      <c r="J31" s="9"/>
      <c r="K31" s="9"/>
      <c r="L31" s="9"/>
      <c r="M31" s="9"/>
      <c r="N31" s="9"/>
      <c r="O31" s="9"/>
      <c r="P31" s="9"/>
      <c r="Q31" s="9"/>
      <c r="R31" s="9"/>
      <c r="S31" s="9"/>
      <c r="T31" s="9"/>
      <c r="U31" s="9"/>
      <c r="V31" s="9"/>
      <c r="W31" s="9"/>
      <c r="X31" s="9"/>
      <c r="Y31" s="9"/>
      <c r="Z31" s="9"/>
      <c r="AA31" s="9"/>
    </row>
    <row r="32" spans="1:27" x14ac:dyDescent="0.25">
      <c r="A32" s="9"/>
      <c r="B32" s="9"/>
      <c r="C32" s="9"/>
      <c r="D32" s="9"/>
      <c r="E32" s="9"/>
      <c r="F32" s="9"/>
      <c r="G32" s="9"/>
      <c r="H32" s="9"/>
      <c r="I32" s="9"/>
      <c r="J32" s="9"/>
      <c r="K32" s="9"/>
      <c r="L32" s="9"/>
      <c r="M32" s="9"/>
      <c r="N32" s="9"/>
      <c r="O32" s="9"/>
      <c r="P32" s="9"/>
      <c r="Q32" s="9"/>
      <c r="R32" s="9"/>
      <c r="S32" s="9"/>
      <c r="T32" s="9"/>
      <c r="U32" s="9"/>
      <c r="V32" s="9"/>
      <c r="W32" s="9"/>
      <c r="X32" s="9"/>
      <c r="Y32" s="9"/>
      <c r="Z32" s="9"/>
      <c r="AA32" s="9"/>
    </row>
    <row r="33" spans="1:27" x14ac:dyDescent="0.25">
      <c r="A33" s="9"/>
      <c r="B33" s="9"/>
      <c r="C33" s="9"/>
      <c r="D33" s="9"/>
      <c r="E33" s="9"/>
      <c r="F33" s="9"/>
      <c r="G33" s="9"/>
      <c r="H33" s="9"/>
      <c r="I33" s="9"/>
      <c r="J33" s="9"/>
      <c r="K33" s="9"/>
      <c r="L33" s="9"/>
      <c r="M33" s="9"/>
      <c r="N33" s="9"/>
      <c r="O33" s="9"/>
      <c r="P33" s="9"/>
      <c r="Q33" s="9"/>
      <c r="R33" s="9"/>
      <c r="S33" s="9"/>
      <c r="T33" s="9"/>
      <c r="U33" s="9"/>
      <c r="V33" s="9"/>
      <c r="W33" s="9"/>
      <c r="X33" s="9"/>
      <c r="Y33" s="9"/>
      <c r="Z33" s="9"/>
      <c r="AA33" s="9"/>
    </row>
    <row r="34" spans="1:27"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row>
    <row r="35" spans="1:27"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row>
    <row r="36" spans="1:27" x14ac:dyDescent="0.25">
      <c r="A36" s="9"/>
      <c r="B36" s="9"/>
      <c r="C36" s="9"/>
      <c r="D36" s="9"/>
      <c r="E36" s="9"/>
      <c r="F36" s="9"/>
      <c r="G36" s="9"/>
      <c r="H36" s="9"/>
      <c r="I36" s="9"/>
      <c r="J36" s="9"/>
      <c r="K36" s="9"/>
      <c r="L36" s="9"/>
      <c r="M36" s="9"/>
      <c r="N36" s="9"/>
      <c r="O36" s="9"/>
      <c r="P36" s="9"/>
      <c r="Q36" s="9"/>
      <c r="R36" s="9"/>
      <c r="S36" s="9"/>
      <c r="T36" s="9"/>
      <c r="U36" s="9"/>
      <c r="V36" s="9"/>
      <c r="W36" s="9"/>
      <c r="X36" s="9"/>
      <c r="Y36" s="9"/>
      <c r="Z36" s="9"/>
      <c r="AA36" s="9"/>
    </row>
  </sheetData>
  <mergeCells count="4">
    <mergeCell ref="K7:L7"/>
    <mergeCell ref="Q7:R7"/>
    <mergeCell ref="P6:R6"/>
    <mergeCell ref="M6: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3968B-5A08-43E2-A385-9E589F9B02E8}">
  <dimension ref="A2:M82"/>
  <sheetViews>
    <sheetView topLeftCell="A40" workbookViewId="0">
      <selection activeCell="J40" sqref="J40"/>
    </sheetView>
  </sheetViews>
  <sheetFormatPr defaultRowHeight="15.75" x14ac:dyDescent="0.25"/>
  <cols>
    <col min="1" max="1" width="12.375" bestFit="1" customWidth="1"/>
    <col min="2" max="2" width="16.125" bestFit="1" customWidth="1"/>
    <col min="3" max="3" width="10.75" bestFit="1" customWidth="1"/>
    <col min="4" max="4" width="12.375" bestFit="1" customWidth="1"/>
    <col min="5" max="5" width="16.125" bestFit="1" customWidth="1"/>
    <col min="6" max="6" width="11.125" bestFit="1" customWidth="1"/>
    <col min="7" max="7" width="12.375" bestFit="1" customWidth="1"/>
    <col min="8" max="8" width="16.125" bestFit="1" customWidth="1"/>
    <col min="9" max="9" width="15.25" bestFit="1" customWidth="1"/>
    <col min="10" max="10" width="10.75" bestFit="1" customWidth="1"/>
    <col min="11" max="11" width="16.125" bestFit="1" customWidth="1"/>
    <col min="12" max="12" width="9.375" bestFit="1" customWidth="1"/>
    <col min="13" max="13" width="11" bestFit="1" customWidth="1"/>
  </cols>
  <sheetData>
    <row r="2" spans="1:11" x14ac:dyDescent="0.25">
      <c r="A2" s="6" t="s">
        <v>280</v>
      </c>
      <c r="B2" s="6" t="s">
        <v>0</v>
      </c>
      <c r="H2" s="15" t="s">
        <v>2</v>
      </c>
      <c r="I2" s="15" t="s">
        <v>3</v>
      </c>
      <c r="J2" s="20" t="s">
        <v>275</v>
      </c>
      <c r="K2" s="21" t="s">
        <v>272</v>
      </c>
    </row>
    <row r="3" spans="1:11" x14ac:dyDescent="0.25">
      <c r="A3" s="6" t="s">
        <v>2</v>
      </c>
      <c r="B3" t="s">
        <v>5</v>
      </c>
      <c r="C3" t="s">
        <v>18</v>
      </c>
      <c r="D3" t="s">
        <v>273</v>
      </c>
      <c r="H3" s="16" t="s">
        <v>12</v>
      </c>
      <c r="I3" s="16" t="s">
        <v>7</v>
      </c>
      <c r="J3" s="25">
        <v>1225</v>
      </c>
      <c r="K3" s="26">
        <v>2670.5000000000005</v>
      </c>
    </row>
    <row r="4" spans="1:11" x14ac:dyDescent="0.25">
      <c r="A4" t="s">
        <v>8</v>
      </c>
      <c r="B4" s="22">
        <v>2522.0200000000004</v>
      </c>
      <c r="C4" s="22">
        <v>2265.0199999999995</v>
      </c>
      <c r="D4" s="22">
        <v>4787.04</v>
      </c>
      <c r="H4" s="17"/>
      <c r="I4" s="17" t="s">
        <v>13</v>
      </c>
      <c r="J4" s="27">
        <v>1323</v>
      </c>
      <c r="K4" s="23">
        <v>2474.0099999999998</v>
      </c>
    </row>
    <row r="5" spans="1:11" x14ac:dyDescent="0.25">
      <c r="A5" t="s">
        <v>12</v>
      </c>
      <c r="B5" s="22">
        <v>5350.0099999999993</v>
      </c>
      <c r="C5" s="22">
        <v>3466.6200000000008</v>
      </c>
      <c r="D5" s="22">
        <v>8816.630000000001</v>
      </c>
      <c r="H5" s="18"/>
      <c r="I5" s="18" t="s">
        <v>14</v>
      </c>
      <c r="J5" s="27">
        <v>1293</v>
      </c>
      <c r="K5" s="23">
        <v>3672.12</v>
      </c>
    </row>
    <row r="6" spans="1:11" x14ac:dyDescent="0.25">
      <c r="A6" t="s">
        <v>21</v>
      </c>
      <c r="B6" s="22">
        <v>764.31</v>
      </c>
      <c r="C6" s="22">
        <v>73.290000000000006</v>
      </c>
      <c r="D6" s="22">
        <v>837.59999999999991</v>
      </c>
      <c r="H6" s="20" t="s">
        <v>276</v>
      </c>
      <c r="I6" s="21"/>
      <c r="J6" s="27">
        <v>3841</v>
      </c>
      <c r="K6" s="23">
        <v>8816.630000000001</v>
      </c>
    </row>
    <row r="7" spans="1:11" x14ac:dyDescent="0.25">
      <c r="A7" t="s">
        <v>15</v>
      </c>
      <c r="B7" s="22">
        <v>771.33</v>
      </c>
      <c r="C7" s="22">
        <v>124.32</v>
      </c>
      <c r="D7" s="22">
        <v>895.65000000000009</v>
      </c>
      <c r="H7" s="16" t="s">
        <v>8</v>
      </c>
      <c r="I7" s="16" t="s">
        <v>9</v>
      </c>
      <c r="J7" s="27">
        <v>49</v>
      </c>
      <c r="K7" s="23">
        <v>111.22999999999999</v>
      </c>
    </row>
    <row r="8" spans="1:11" x14ac:dyDescent="0.25">
      <c r="A8" t="s">
        <v>273</v>
      </c>
      <c r="B8" s="22">
        <v>9407.67</v>
      </c>
      <c r="C8" s="22">
        <v>5929.25</v>
      </c>
      <c r="D8" s="22">
        <v>15336.920000000002</v>
      </c>
      <c r="H8" s="17"/>
      <c r="I8" s="17" t="s">
        <v>10</v>
      </c>
      <c r="J8" s="27">
        <v>862</v>
      </c>
      <c r="K8" s="23">
        <v>1611.9399999999998</v>
      </c>
    </row>
    <row r="9" spans="1:11" x14ac:dyDescent="0.25">
      <c r="H9" s="18"/>
      <c r="I9" s="18" t="s">
        <v>11</v>
      </c>
      <c r="J9" s="27">
        <v>1731</v>
      </c>
      <c r="K9" s="23">
        <v>3063.8700000000003</v>
      </c>
    </row>
    <row r="10" spans="1:11" x14ac:dyDescent="0.25">
      <c r="H10" s="20" t="s">
        <v>277</v>
      </c>
      <c r="I10" s="21"/>
      <c r="J10" s="27">
        <v>2642</v>
      </c>
      <c r="K10" s="23">
        <v>4787.04</v>
      </c>
    </row>
    <row r="11" spans="1:11" x14ac:dyDescent="0.25">
      <c r="H11" s="16" t="s">
        <v>15</v>
      </c>
      <c r="I11" s="16" t="s">
        <v>16</v>
      </c>
      <c r="J11" s="27">
        <v>235</v>
      </c>
      <c r="K11" s="23">
        <v>394.8</v>
      </c>
    </row>
    <row r="12" spans="1:11" x14ac:dyDescent="0.25">
      <c r="H12" s="18"/>
      <c r="I12" s="18" t="s">
        <v>23</v>
      </c>
      <c r="J12" s="27">
        <v>159</v>
      </c>
      <c r="K12" s="23">
        <v>500.85</v>
      </c>
    </row>
    <row r="13" spans="1:11" x14ac:dyDescent="0.25">
      <c r="A13" s="6" t="s">
        <v>272</v>
      </c>
      <c r="B13" s="6" t="s">
        <v>1</v>
      </c>
      <c r="H13" s="20" t="s">
        <v>278</v>
      </c>
      <c r="I13" s="21"/>
      <c r="J13" s="27">
        <v>394</v>
      </c>
      <c r="K13" s="23">
        <v>895.65000000000009</v>
      </c>
    </row>
    <row r="14" spans="1:11" x14ac:dyDescent="0.25">
      <c r="A14" s="6" t="s">
        <v>2</v>
      </c>
      <c r="B14" t="s">
        <v>6</v>
      </c>
      <c r="C14" t="s">
        <v>19</v>
      </c>
      <c r="D14" t="s">
        <v>17</v>
      </c>
      <c r="E14" t="s">
        <v>20</v>
      </c>
      <c r="F14" t="s">
        <v>273</v>
      </c>
      <c r="H14" s="19" t="s">
        <v>21</v>
      </c>
      <c r="I14" s="19" t="s">
        <v>22</v>
      </c>
      <c r="J14" s="27">
        <v>240</v>
      </c>
      <c r="K14" s="23">
        <v>837.59999999999991</v>
      </c>
    </row>
    <row r="15" spans="1:11" x14ac:dyDescent="0.25">
      <c r="A15" t="s">
        <v>12</v>
      </c>
      <c r="B15" s="5">
        <v>3604.3400000000011</v>
      </c>
      <c r="C15" s="5">
        <v>2373.6699999999996</v>
      </c>
      <c r="D15" s="5">
        <v>1745.6699999999998</v>
      </c>
      <c r="E15" s="5">
        <v>1092.95</v>
      </c>
      <c r="F15" s="5">
        <v>8816.630000000001</v>
      </c>
      <c r="H15" s="20" t="s">
        <v>279</v>
      </c>
      <c r="I15" s="21"/>
      <c r="J15" s="27">
        <v>240</v>
      </c>
      <c r="K15" s="23">
        <v>837.59999999999991</v>
      </c>
    </row>
    <row r="16" spans="1:11" x14ac:dyDescent="0.25">
      <c r="A16" t="s">
        <v>8</v>
      </c>
      <c r="B16" s="5">
        <v>1229.4099999999999</v>
      </c>
      <c r="C16" s="5">
        <v>1409.53</v>
      </c>
      <c r="D16" s="5">
        <v>1292.6100000000001</v>
      </c>
      <c r="E16" s="5">
        <v>855.4899999999999</v>
      </c>
      <c r="F16" s="5">
        <v>4787.04</v>
      </c>
      <c r="H16" s="20" t="s">
        <v>273</v>
      </c>
      <c r="I16" s="21"/>
      <c r="J16" s="28">
        <v>7117</v>
      </c>
      <c r="K16" s="24">
        <v>15336.920000000002</v>
      </c>
    </row>
    <row r="17" spans="1:13" x14ac:dyDescent="0.25">
      <c r="A17" t="s">
        <v>15</v>
      </c>
      <c r="B17" s="5">
        <v>620.13000000000011</v>
      </c>
      <c r="C17" s="5">
        <v>55.44</v>
      </c>
      <c r="D17" s="5">
        <v>151.19999999999999</v>
      </c>
      <c r="E17" s="5">
        <v>68.88</v>
      </c>
      <c r="F17" s="5">
        <v>895.6500000000002</v>
      </c>
    </row>
    <row r="18" spans="1:13" x14ac:dyDescent="0.25">
      <c r="A18" t="s">
        <v>21</v>
      </c>
      <c r="B18" s="5">
        <v>568.87</v>
      </c>
      <c r="C18" s="5">
        <v>73.290000000000006</v>
      </c>
      <c r="D18" s="5">
        <v>195.44</v>
      </c>
      <c r="E18" s="5"/>
      <c r="F18" s="5">
        <v>837.59999999999991</v>
      </c>
    </row>
    <row r="19" spans="1:13" x14ac:dyDescent="0.25">
      <c r="A19" t="s">
        <v>273</v>
      </c>
      <c r="B19" s="5">
        <v>6022.7500000000009</v>
      </c>
      <c r="C19" s="5">
        <v>3911.93</v>
      </c>
      <c r="D19" s="5">
        <v>3384.9199999999996</v>
      </c>
      <c r="E19" s="5">
        <v>2017.3200000000002</v>
      </c>
      <c r="F19" s="5">
        <v>15336.920000000002</v>
      </c>
    </row>
    <row r="21" spans="1:13" x14ac:dyDescent="0.25">
      <c r="H21" s="6" t="s">
        <v>272</v>
      </c>
      <c r="I21" s="6" t="s">
        <v>274</v>
      </c>
    </row>
    <row r="22" spans="1:13" x14ac:dyDescent="0.25">
      <c r="H22" s="6" t="s">
        <v>271</v>
      </c>
      <c r="I22" t="s">
        <v>6</v>
      </c>
      <c r="J22" t="s">
        <v>19</v>
      </c>
      <c r="K22" t="s">
        <v>17</v>
      </c>
      <c r="L22" t="s">
        <v>20</v>
      </c>
      <c r="M22" t="s">
        <v>273</v>
      </c>
    </row>
    <row r="23" spans="1:13" x14ac:dyDescent="0.25">
      <c r="H23" s="2" t="s">
        <v>14</v>
      </c>
      <c r="I23" s="22">
        <v>1408.64</v>
      </c>
      <c r="J23" s="22">
        <v>1164.3999999999999</v>
      </c>
      <c r="K23" s="22">
        <v>783.84</v>
      </c>
      <c r="L23" s="22">
        <v>315.24</v>
      </c>
      <c r="M23" s="22">
        <v>3672.12</v>
      </c>
    </row>
    <row r="24" spans="1:13" x14ac:dyDescent="0.25">
      <c r="H24" s="2" t="s">
        <v>7</v>
      </c>
      <c r="I24" s="22">
        <v>1212.0800000000002</v>
      </c>
      <c r="J24" s="22">
        <v>403.3</v>
      </c>
      <c r="K24" s="22">
        <v>780.43999999999994</v>
      </c>
      <c r="L24" s="22">
        <v>274.68</v>
      </c>
      <c r="M24" s="22">
        <v>2670.5</v>
      </c>
    </row>
    <row r="25" spans="1:13" x14ac:dyDescent="0.25">
      <c r="H25" s="2" t="s">
        <v>13</v>
      </c>
      <c r="I25" s="22">
        <v>983.62000000000012</v>
      </c>
      <c r="J25" s="22">
        <v>805.97</v>
      </c>
      <c r="K25" s="22">
        <v>181.39</v>
      </c>
      <c r="L25" s="22">
        <v>503.03000000000003</v>
      </c>
      <c r="M25" s="22">
        <v>2474.0100000000002</v>
      </c>
    </row>
    <row r="26" spans="1:13" x14ac:dyDescent="0.25">
      <c r="H26" s="2" t="s">
        <v>11</v>
      </c>
      <c r="I26" s="22">
        <v>861.99</v>
      </c>
      <c r="J26" s="22">
        <v>835.44</v>
      </c>
      <c r="K26" s="22">
        <v>720.39</v>
      </c>
      <c r="L26" s="22">
        <v>646.05000000000007</v>
      </c>
      <c r="M26" s="22">
        <v>3063.8700000000003</v>
      </c>
    </row>
    <row r="27" spans="1:13" x14ac:dyDescent="0.25">
      <c r="H27" s="2" t="s">
        <v>22</v>
      </c>
      <c r="I27" s="22">
        <v>568.87</v>
      </c>
      <c r="J27" s="22">
        <v>73.290000000000006</v>
      </c>
      <c r="K27" s="22">
        <v>195.44</v>
      </c>
      <c r="L27" s="22"/>
      <c r="M27" s="22">
        <v>837.59999999999991</v>
      </c>
    </row>
    <row r="28" spans="1:13" x14ac:dyDescent="0.25">
      <c r="H28" s="2" t="s">
        <v>23</v>
      </c>
      <c r="I28" s="22">
        <v>500.85</v>
      </c>
      <c r="J28" s="22"/>
      <c r="K28" s="22"/>
      <c r="L28" s="22"/>
      <c r="M28" s="22">
        <v>500.85</v>
      </c>
    </row>
    <row r="29" spans="1:13" x14ac:dyDescent="0.25">
      <c r="H29" s="2" t="s">
        <v>10</v>
      </c>
      <c r="I29" s="22">
        <v>256.19</v>
      </c>
      <c r="J29" s="22">
        <v>574.09</v>
      </c>
      <c r="K29" s="22">
        <v>572.22</v>
      </c>
      <c r="L29" s="22">
        <v>209.44</v>
      </c>
      <c r="M29" s="22">
        <v>1611.94</v>
      </c>
    </row>
    <row r="30" spans="1:13" x14ac:dyDescent="0.25">
      <c r="H30" s="2" t="s">
        <v>16</v>
      </c>
      <c r="I30" s="22">
        <v>119.28</v>
      </c>
      <c r="J30" s="22">
        <v>55.44</v>
      </c>
      <c r="K30" s="22">
        <v>151.19999999999999</v>
      </c>
      <c r="L30" s="22">
        <v>68.88</v>
      </c>
      <c r="M30" s="22">
        <v>394.79999999999995</v>
      </c>
    </row>
    <row r="31" spans="1:13" x14ac:dyDescent="0.25">
      <c r="H31" s="2" t="s">
        <v>9</v>
      </c>
      <c r="I31" s="22">
        <v>111.22999999999999</v>
      </c>
      <c r="J31" s="22"/>
      <c r="K31" s="22"/>
      <c r="L31" s="22"/>
      <c r="M31" s="22">
        <v>111.22999999999999</v>
      </c>
    </row>
    <row r="32" spans="1:13" x14ac:dyDescent="0.25">
      <c r="H32" s="2" t="s">
        <v>273</v>
      </c>
      <c r="I32" s="22">
        <v>6022.7500000000009</v>
      </c>
      <c r="J32" s="22">
        <v>3911.93</v>
      </c>
      <c r="K32" s="22">
        <v>3384.9199999999996</v>
      </c>
      <c r="L32" s="22">
        <v>2017.3200000000002</v>
      </c>
      <c r="M32" s="22">
        <v>15336.920000000002</v>
      </c>
    </row>
    <row r="40" spans="1:8" x14ac:dyDescent="0.25">
      <c r="A40" s="6" t="s">
        <v>271</v>
      </c>
      <c r="B40" t="s">
        <v>272</v>
      </c>
      <c r="D40" s="6" t="s">
        <v>271</v>
      </c>
      <c r="E40" t="s">
        <v>272</v>
      </c>
    </row>
    <row r="41" spans="1:8" x14ac:dyDescent="0.25">
      <c r="A41" s="2" t="s">
        <v>5</v>
      </c>
      <c r="B41" s="11">
        <v>0.61340021334140116</v>
      </c>
      <c r="D41" s="2" t="s">
        <v>6</v>
      </c>
      <c r="E41" s="22">
        <v>6022.7499999999973</v>
      </c>
    </row>
    <row r="42" spans="1:8" x14ac:dyDescent="0.25">
      <c r="A42" s="2" t="s">
        <v>18</v>
      </c>
      <c r="B42" s="11">
        <v>0.3865997866585989</v>
      </c>
      <c r="D42" s="2" t="s">
        <v>19</v>
      </c>
      <c r="E42" s="22">
        <v>3911.9300000000003</v>
      </c>
      <c r="G42" t="s">
        <v>272</v>
      </c>
    </row>
    <row r="43" spans="1:8" x14ac:dyDescent="0.25">
      <c r="A43" s="2" t="s">
        <v>273</v>
      </c>
      <c r="B43" s="10">
        <v>1</v>
      </c>
      <c r="D43" s="2" t="s">
        <v>17</v>
      </c>
      <c r="E43" s="22">
        <v>3384.9199999999996</v>
      </c>
      <c r="G43" s="29">
        <v>15336.92</v>
      </c>
    </row>
    <row r="44" spans="1:8" x14ac:dyDescent="0.25">
      <c r="D44" s="2" t="s">
        <v>20</v>
      </c>
      <c r="E44" s="22">
        <v>2017.3199999999997</v>
      </c>
    </row>
    <row r="45" spans="1:8" x14ac:dyDescent="0.25">
      <c r="D45" s="2" t="s">
        <v>273</v>
      </c>
      <c r="E45" s="22">
        <v>15336.919999999996</v>
      </c>
    </row>
    <row r="47" spans="1:8" x14ac:dyDescent="0.25">
      <c r="G47" s="6" t="s">
        <v>271</v>
      </c>
      <c r="H47" t="s">
        <v>272</v>
      </c>
    </row>
    <row r="48" spans="1:8" x14ac:dyDescent="0.25">
      <c r="G48" s="14">
        <v>2023</v>
      </c>
      <c r="H48" s="29">
        <v>15336.92</v>
      </c>
    </row>
    <row r="49" spans="1:8" x14ac:dyDescent="0.25">
      <c r="G49" s="14" t="s">
        <v>273</v>
      </c>
      <c r="H49" s="29">
        <v>15336.92</v>
      </c>
    </row>
    <row r="50" spans="1:8" x14ac:dyDescent="0.25">
      <c r="A50" s="6" t="s">
        <v>271</v>
      </c>
      <c r="B50" t="s">
        <v>272</v>
      </c>
    </row>
    <row r="51" spans="1:8" x14ac:dyDescent="0.25">
      <c r="A51" s="14">
        <v>1</v>
      </c>
      <c r="B51" s="22">
        <v>541.70000000000005</v>
      </c>
    </row>
    <row r="52" spans="1:8" x14ac:dyDescent="0.25">
      <c r="A52" s="14">
        <v>2</v>
      </c>
      <c r="B52" s="22">
        <v>322.58999999999997</v>
      </c>
    </row>
    <row r="53" spans="1:8" x14ac:dyDescent="0.25">
      <c r="A53" s="14">
        <v>3</v>
      </c>
      <c r="B53" s="22">
        <v>295.46000000000004</v>
      </c>
      <c r="G53" s="6" t="s">
        <v>271</v>
      </c>
      <c r="H53" t="s">
        <v>272</v>
      </c>
    </row>
    <row r="54" spans="1:8" x14ac:dyDescent="0.25">
      <c r="A54" s="14">
        <v>4</v>
      </c>
      <c r="B54" s="22">
        <v>528.76</v>
      </c>
      <c r="G54" s="14">
        <v>2023</v>
      </c>
      <c r="H54" s="29">
        <v>15336.92</v>
      </c>
    </row>
    <row r="55" spans="1:8" x14ac:dyDescent="0.25">
      <c r="A55" s="14">
        <v>5</v>
      </c>
      <c r="B55" s="22">
        <v>583.19000000000005</v>
      </c>
      <c r="G55" s="14" t="s">
        <v>273</v>
      </c>
      <c r="H55" s="29">
        <v>15336.92</v>
      </c>
    </row>
    <row r="56" spans="1:8" x14ac:dyDescent="0.25">
      <c r="A56" s="14">
        <v>6</v>
      </c>
      <c r="B56" s="22">
        <v>950.41000000000008</v>
      </c>
    </row>
    <row r="57" spans="1:8" x14ac:dyDescent="0.25">
      <c r="A57" s="14">
        <v>7</v>
      </c>
      <c r="B57" s="22">
        <v>975.79000000000008</v>
      </c>
    </row>
    <row r="58" spans="1:8" x14ac:dyDescent="0.25">
      <c r="A58" s="14">
        <v>8</v>
      </c>
      <c r="B58" s="22">
        <v>360.09000000000003</v>
      </c>
    </row>
    <row r="59" spans="1:8" x14ac:dyDescent="0.25">
      <c r="A59" s="14">
        <v>9</v>
      </c>
      <c r="B59" s="22">
        <v>590.82000000000005</v>
      </c>
    </row>
    <row r="60" spans="1:8" x14ac:dyDescent="0.25">
      <c r="A60" s="14">
        <v>10</v>
      </c>
      <c r="B60" s="22">
        <v>580.57000000000005</v>
      </c>
    </row>
    <row r="61" spans="1:8" x14ac:dyDescent="0.25">
      <c r="A61" s="14">
        <v>11</v>
      </c>
      <c r="B61" s="22">
        <v>310.22000000000003</v>
      </c>
    </row>
    <row r="62" spans="1:8" x14ac:dyDescent="0.25">
      <c r="A62" s="14">
        <v>12</v>
      </c>
      <c r="B62" s="22">
        <v>533.75</v>
      </c>
    </row>
    <row r="63" spans="1:8" x14ac:dyDescent="0.25">
      <c r="A63" s="14">
        <v>13</v>
      </c>
      <c r="B63" s="22">
        <v>385.81000000000006</v>
      </c>
    </row>
    <row r="64" spans="1:8" x14ac:dyDescent="0.25">
      <c r="A64" s="14">
        <v>14</v>
      </c>
      <c r="B64" s="22">
        <v>461.11</v>
      </c>
    </row>
    <row r="65" spans="1:2" x14ac:dyDescent="0.25">
      <c r="A65" s="14">
        <v>15</v>
      </c>
      <c r="B65" s="22">
        <v>617.48</v>
      </c>
    </row>
    <row r="66" spans="1:2" x14ac:dyDescent="0.25">
      <c r="A66" s="14">
        <v>16</v>
      </c>
      <c r="B66" s="22">
        <v>493.24</v>
      </c>
    </row>
    <row r="67" spans="1:2" x14ac:dyDescent="0.25">
      <c r="A67" s="14">
        <v>17</v>
      </c>
      <c r="B67" s="22">
        <v>319.67999999999995</v>
      </c>
    </row>
    <row r="68" spans="1:2" x14ac:dyDescent="0.25">
      <c r="A68" s="14">
        <v>18</v>
      </c>
      <c r="B68" s="22">
        <v>301.24</v>
      </c>
    </row>
    <row r="69" spans="1:2" x14ac:dyDescent="0.25">
      <c r="A69" s="14">
        <v>19</v>
      </c>
      <c r="B69" s="22">
        <v>418.02000000000004</v>
      </c>
    </row>
    <row r="70" spans="1:2" x14ac:dyDescent="0.25">
      <c r="A70" s="14">
        <v>20</v>
      </c>
      <c r="B70" s="22">
        <v>363.43</v>
      </c>
    </row>
    <row r="71" spans="1:2" x14ac:dyDescent="0.25">
      <c r="A71" s="14">
        <v>21</v>
      </c>
      <c r="B71" s="22">
        <v>625.96</v>
      </c>
    </row>
    <row r="72" spans="1:2" x14ac:dyDescent="0.25">
      <c r="A72" s="14">
        <v>22</v>
      </c>
      <c r="B72" s="22">
        <v>495.25</v>
      </c>
    </row>
    <row r="73" spans="1:2" x14ac:dyDescent="0.25">
      <c r="A73" s="14">
        <v>23</v>
      </c>
      <c r="B73" s="22">
        <v>271</v>
      </c>
    </row>
    <row r="74" spans="1:2" x14ac:dyDescent="0.25">
      <c r="A74" s="14">
        <v>24</v>
      </c>
      <c r="B74" s="22">
        <v>549.28</v>
      </c>
    </row>
    <row r="75" spans="1:2" x14ac:dyDescent="0.25">
      <c r="A75" s="14">
        <v>25</v>
      </c>
      <c r="B75" s="22">
        <v>381.39</v>
      </c>
    </row>
    <row r="76" spans="1:2" x14ac:dyDescent="0.25">
      <c r="A76" s="14">
        <v>26</v>
      </c>
      <c r="B76" s="22">
        <v>292.52</v>
      </c>
    </row>
    <row r="77" spans="1:2" x14ac:dyDescent="0.25">
      <c r="A77" s="14">
        <v>27</v>
      </c>
      <c r="B77" s="22">
        <v>565.33000000000004</v>
      </c>
    </row>
    <row r="78" spans="1:2" x14ac:dyDescent="0.25">
      <c r="A78" s="14">
        <v>28</v>
      </c>
      <c r="B78" s="22">
        <v>1051.42</v>
      </c>
    </row>
    <row r="79" spans="1:2" x14ac:dyDescent="0.25">
      <c r="A79" s="14">
        <v>29</v>
      </c>
      <c r="B79" s="22">
        <v>571.35</v>
      </c>
    </row>
    <row r="80" spans="1:2" x14ac:dyDescent="0.25">
      <c r="A80" s="14">
        <v>30</v>
      </c>
      <c r="B80" s="22">
        <v>433.1</v>
      </c>
    </row>
    <row r="81" spans="1:2" x14ac:dyDescent="0.25">
      <c r="A81" s="14">
        <v>31</v>
      </c>
      <c r="B81" s="22">
        <v>166.95999999999998</v>
      </c>
    </row>
    <row r="82" spans="1:2" x14ac:dyDescent="0.25">
      <c r="A82" s="14" t="s">
        <v>273</v>
      </c>
      <c r="B82" s="22">
        <v>15336.92</v>
      </c>
    </row>
  </sheetData>
  <pageMargins left="0.7" right="0.7" top="0.75" bottom="0.75" header="0.3" footer="0.3"/>
  <pageSetup orientation="portrait" r:id="rId11"/>
  <drawing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FoodSalesData</vt:lpstr>
      <vt:lpstr>Dashboard</vt:lpstr>
      <vt:lpstr>Pivot table&amp;chart</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Debra Dalgleish</dc:creator>
  <cp:lastModifiedBy>ADMIN</cp:lastModifiedBy>
  <cp:lastPrinted>2013-05-31T18:56:13Z</cp:lastPrinted>
  <dcterms:created xsi:type="dcterms:W3CDTF">2007-08-07T00:48:59Z</dcterms:created>
  <dcterms:modified xsi:type="dcterms:W3CDTF">2023-06-23T03:02:09Z</dcterms:modified>
</cp:coreProperties>
</file>