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485" windowHeight="7845" tabRatio="717" activeTab="5"/>
  </bookViews>
  <sheets>
    <sheet name="numri i iteracioneve" sheetId="1" r:id="rId1"/>
    <sheet name="madhesia e popullates" sheetId="2" r:id="rId2"/>
    <sheet name="numri i turit" sheetId="4" r:id="rId3"/>
    <sheet name="rreshti|kolona|nr_njesheve" sheetId="3" state="hidden" r:id="rId4"/>
    <sheet name="gjasa per mutacion" sheetId="5" r:id="rId5"/>
    <sheet name="gjasa per crossover" sheetId="6" r:id="rId6"/>
  </sheets>
  <calcPr calcId="125725"/>
</workbook>
</file>

<file path=xl/calcChain.xml><?xml version="1.0" encoding="utf-8"?>
<calcChain xmlns="http://schemas.openxmlformats.org/spreadsheetml/2006/main">
  <c r="I5" i="2"/>
  <c r="J4" i="6"/>
  <c r="I4"/>
  <c r="J3"/>
  <c r="I3"/>
  <c r="I5" i="5"/>
  <c r="H5"/>
  <c r="I6"/>
  <c r="H6"/>
  <c r="G4" i="4"/>
  <c r="I6" i="2"/>
  <c r="H5" i="4"/>
  <c r="G5"/>
  <c r="H4"/>
  <c r="H6" i="2"/>
  <c r="H5"/>
  <c r="F12" i="1"/>
  <c r="F13"/>
  <c r="C13" i="5"/>
  <c r="C10" i="4"/>
  <c r="C13"/>
  <c r="C13" i="2"/>
  <c r="M7" i="1"/>
  <c r="I13"/>
  <c r="M6"/>
  <c r="H13"/>
  <c r="M5"/>
  <c r="M4"/>
  <c r="L7"/>
  <c r="I12"/>
  <c r="L6"/>
  <c r="H12"/>
  <c r="L5"/>
  <c r="G13"/>
  <c r="G12"/>
  <c r="C15"/>
  <c r="L4" s="1"/>
</calcChain>
</file>

<file path=xl/sharedStrings.xml><?xml version="1.0" encoding="utf-8"?>
<sst xmlns="http://schemas.openxmlformats.org/spreadsheetml/2006/main" count="310" uniqueCount="63">
  <si>
    <t>kualiteti</t>
  </si>
  <si>
    <t>koha</t>
  </si>
  <si>
    <t>vlera e parametrit</t>
  </si>
  <si>
    <t>instanca</t>
  </si>
  <si>
    <t>7,7,3,1</t>
  </si>
  <si>
    <t>best</t>
  </si>
  <si>
    <t>wrost</t>
  </si>
  <si>
    <t>avg</t>
  </si>
  <si>
    <t>8,14,7,3</t>
  </si>
  <si>
    <t>9,18,8,3</t>
  </si>
  <si>
    <t>9,24,8,2</t>
  </si>
  <si>
    <t>9,37,12,3</t>
  </si>
  <si>
    <t>10,30,9,2</t>
  </si>
  <si>
    <t>10,15,6,2</t>
  </si>
  <si>
    <t>10,8,3,2</t>
  </si>
  <si>
    <t>10,25,8,2</t>
  </si>
  <si>
    <t>10,37,14,6</t>
  </si>
  <si>
    <t>10,38,10,2</t>
  </si>
  <si>
    <t>11,11,5,2</t>
  </si>
  <si>
    <t>15,15,4,1</t>
  </si>
  <si>
    <t>16,8,3,1</t>
  </si>
  <si>
    <t>19,20,9,4</t>
  </si>
  <si>
    <t>3,4,2</t>
  </si>
  <si>
    <t>5,6,4</t>
  </si>
  <si>
    <t>7,3,2</t>
  </si>
  <si>
    <t>4,4,2</t>
  </si>
  <si>
    <t>3,5,4</t>
  </si>
  <si>
    <t>3,5,2</t>
  </si>
  <si>
    <t>5,8,4</t>
  </si>
  <si>
    <t>5,6,3</t>
  </si>
  <si>
    <t>3,7,4</t>
  </si>
  <si>
    <t>4,8,5</t>
  </si>
  <si>
    <t>3,6,3</t>
  </si>
  <si>
    <t>3,4,3</t>
  </si>
  <si>
    <t>6,4,3</t>
  </si>
  <si>
    <t>4,6,5</t>
  </si>
  <si>
    <t>5,3,3</t>
  </si>
  <si>
    <t>4,7,4</t>
  </si>
  <si>
    <t>7,3,3</t>
  </si>
  <si>
    <t>4,5,2</t>
  </si>
  <si>
    <t>5,5,2</t>
  </si>
  <si>
    <t>4,6,3</t>
  </si>
  <si>
    <t>5,4,4</t>
  </si>
  <si>
    <t>6,3,3</t>
  </si>
  <si>
    <t>6,3,2</t>
  </si>
  <si>
    <t>5,7,5</t>
  </si>
  <si>
    <t>6,8,2</t>
  </si>
  <si>
    <t>λ</t>
  </si>
  <si>
    <t>Numri i iteracioneve</t>
  </si>
  <si>
    <t>llambda</t>
  </si>
  <si>
    <t>0. 368</t>
  </si>
  <si>
    <t>0. 131</t>
  </si>
  <si>
    <t>15350,25</t>
  </si>
  <si>
    <t>15,350,25</t>
  </si>
  <si>
    <t>ll-10</t>
  </si>
  <si>
    <t>LL50</t>
  </si>
  <si>
    <t>KOHA-10</t>
  </si>
  <si>
    <t>KOHA-50</t>
  </si>
  <si>
    <t>Madhesia e popullates</t>
  </si>
  <si>
    <t>ll-5</t>
  </si>
  <si>
    <t>turi</t>
  </si>
  <si>
    <t>ll-01</t>
  </si>
  <si>
    <t>parametri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</si>
</sst>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038687497498766"/>
          <c:y val="4.2416503094706341E-2"/>
          <c:w val="0.75249530114347396"/>
          <c:h val="0.80674924230459832"/>
        </c:manualLayout>
      </c:layout>
      <c:lineChart>
        <c:grouping val="stacked"/>
        <c:ser>
          <c:idx val="1"/>
          <c:order val="0"/>
          <c:tx>
            <c:strRef>
              <c:f>'numri i iteracioneve'!$L$3</c:f>
              <c:strCache>
                <c:ptCount val="1"/>
                <c:pt idx="0">
                  <c:v>λ</c:v>
                </c:pt>
              </c:strCache>
            </c:strRef>
          </c:tx>
          <c:marker>
            <c:symbol val="none"/>
          </c:marker>
          <c:cat>
            <c:numRef>
              <c:f>'numri i iteracioneve'!$K$4:$K$7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'numri i iteracioneve'!$F$12:$I$12</c:f>
              <c:numCache>
                <c:formatCode>General</c:formatCode>
                <c:ptCount val="4"/>
                <c:pt idx="0">
                  <c:v>3.4069999999999991</c:v>
                </c:pt>
                <c:pt idx="1">
                  <c:v>3.3969999999999994</c:v>
                </c:pt>
                <c:pt idx="2">
                  <c:v>3.4445000000000001</c:v>
                </c:pt>
                <c:pt idx="3">
                  <c:v>3.4234999999999998</c:v>
                </c:pt>
              </c:numCache>
            </c:numRef>
          </c:val>
        </c:ser>
        <c:ser>
          <c:idx val="2"/>
          <c:order val="1"/>
          <c:tx>
            <c:v>Koha</c:v>
          </c:tx>
          <c:marker>
            <c:symbol val="none"/>
          </c:marker>
          <c:cat>
            <c:numRef>
              <c:f>'numri i iteracioneve'!$K$4:$K$7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'numri i iteracioneve'!$F$13:$I$13</c:f>
              <c:numCache>
                <c:formatCode>General</c:formatCode>
                <c:ptCount val="4"/>
                <c:pt idx="0">
                  <c:v>2.4349499999999997</c:v>
                </c:pt>
                <c:pt idx="1">
                  <c:v>2.2075</c:v>
                </c:pt>
                <c:pt idx="2">
                  <c:v>3.9665999999999997</c:v>
                </c:pt>
                <c:pt idx="3">
                  <c:v>10.2098</c:v>
                </c:pt>
              </c:numCache>
            </c:numRef>
          </c:val>
        </c:ser>
        <c:marker val="1"/>
        <c:axId val="88704896"/>
        <c:axId val="88706432"/>
      </c:lineChart>
      <c:catAx>
        <c:axId val="88704896"/>
        <c:scaling>
          <c:orientation val="minMax"/>
        </c:scaling>
        <c:axPos val="b"/>
        <c:numFmt formatCode="General" sourceLinked="1"/>
        <c:tickLblPos val="nextTo"/>
        <c:crossAx val="88706432"/>
        <c:crosses val="autoZero"/>
        <c:auto val="1"/>
        <c:lblAlgn val="ctr"/>
        <c:lblOffset val="100"/>
      </c:catAx>
      <c:valAx>
        <c:axId val="88706432"/>
        <c:scaling>
          <c:orientation val="minMax"/>
        </c:scaling>
        <c:axPos val="l"/>
        <c:majorGridlines/>
        <c:numFmt formatCode="General" sourceLinked="1"/>
        <c:tickLblPos val="nextTo"/>
        <c:crossAx val="88704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cked"/>
        <c:ser>
          <c:idx val="0"/>
          <c:order val="0"/>
          <c:tx>
            <c:v>λ</c:v>
          </c:tx>
          <c:marker>
            <c:symbol val="none"/>
          </c:marker>
          <c:cat>
            <c:numRef>
              <c:f>'madhesia e popullates'!$L$4:$L$5</c:f>
              <c:numCache>
                <c:formatCode>General</c:formatCode>
                <c:ptCount val="2"/>
                <c:pt idx="0">
                  <c:v>10</c:v>
                </c:pt>
                <c:pt idx="1">
                  <c:v>50</c:v>
                </c:pt>
              </c:numCache>
            </c:numRef>
          </c:cat>
          <c:val>
            <c:numRef>
              <c:f>'madhesia e popullates'!$H$5:$I$5</c:f>
              <c:numCache>
                <c:formatCode>General</c:formatCode>
                <c:ptCount val="2"/>
                <c:pt idx="0">
                  <c:v>6.1989999999999998</c:v>
                </c:pt>
                <c:pt idx="1">
                  <c:v>3.4015</c:v>
                </c:pt>
              </c:numCache>
            </c:numRef>
          </c:val>
        </c:ser>
        <c:ser>
          <c:idx val="1"/>
          <c:order val="1"/>
          <c:tx>
            <c:v>Koha</c:v>
          </c:tx>
          <c:marker>
            <c:symbol val="none"/>
          </c:marker>
          <c:cat>
            <c:numRef>
              <c:f>'madhesia e popullates'!$L$4:$L$5</c:f>
              <c:numCache>
                <c:formatCode>General</c:formatCode>
                <c:ptCount val="2"/>
                <c:pt idx="0">
                  <c:v>10</c:v>
                </c:pt>
                <c:pt idx="1">
                  <c:v>50</c:v>
                </c:pt>
              </c:numCache>
            </c:numRef>
          </c:cat>
          <c:val>
            <c:numRef>
              <c:f>'madhesia e popullates'!$H$6:$I$6</c:f>
              <c:numCache>
                <c:formatCode>General</c:formatCode>
                <c:ptCount val="2"/>
                <c:pt idx="0">
                  <c:v>5.5380000000000003</c:v>
                </c:pt>
                <c:pt idx="1">
                  <c:v>39.525000000000006</c:v>
                </c:pt>
              </c:numCache>
            </c:numRef>
          </c:val>
        </c:ser>
        <c:marker val="1"/>
        <c:axId val="98767232"/>
        <c:axId val="98768768"/>
      </c:lineChart>
      <c:catAx>
        <c:axId val="98767232"/>
        <c:scaling>
          <c:orientation val="minMax"/>
        </c:scaling>
        <c:axPos val="b"/>
        <c:numFmt formatCode="General" sourceLinked="1"/>
        <c:tickLblPos val="nextTo"/>
        <c:crossAx val="98768768"/>
        <c:crosses val="autoZero"/>
        <c:auto val="1"/>
        <c:lblAlgn val="ctr"/>
        <c:lblOffset val="100"/>
      </c:catAx>
      <c:valAx>
        <c:axId val="98768768"/>
        <c:scaling>
          <c:orientation val="minMax"/>
        </c:scaling>
        <c:axPos val="l"/>
        <c:majorGridlines/>
        <c:numFmt formatCode="General" sourceLinked="1"/>
        <c:tickLblPos val="nextTo"/>
        <c:crossAx val="98767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λ</c:v>
          </c:tx>
          <c:marker>
            <c:symbol val="none"/>
          </c:marker>
          <c:cat>
            <c:numRef>
              <c:f>'numri i turit'!$J$4:$J$5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'numri i turit'!$G$4:$H$4</c:f>
              <c:numCache>
                <c:formatCode>General</c:formatCode>
                <c:ptCount val="2"/>
                <c:pt idx="0">
                  <c:v>6.1989999999999998</c:v>
                </c:pt>
                <c:pt idx="1">
                  <c:v>3.4090000000000003</c:v>
                </c:pt>
              </c:numCache>
            </c:numRef>
          </c:val>
        </c:ser>
        <c:ser>
          <c:idx val="1"/>
          <c:order val="1"/>
          <c:tx>
            <c:v>Koha</c:v>
          </c:tx>
          <c:marker>
            <c:symbol val="none"/>
          </c:marker>
          <c:cat>
            <c:numRef>
              <c:f>'numri i turit'!$J$4:$J$5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cat>
          <c:val>
            <c:numRef>
              <c:f>'numri i turit'!$G$5:$H$5</c:f>
              <c:numCache>
                <c:formatCode>General</c:formatCode>
                <c:ptCount val="2"/>
                <c:pt idx="0">
                  <c:v>5.5380000000000003</c:v>
                </c:pt>
                <c:pt idx="1">
                  <c:v>39.268000000000001</c:v>
                </c:pt>
              </c:numCache>
            </c:numRef>
          </c:val>
        </c:ser>
        <c:marker val="1"/>
        <c:axId val="98704000"/>
        <c:axId val="98713984"/>
      </c:lineChart>
      <c:catAx>
        <c:axId val="98704000"/>
        <c:scaling>
          <c:orientation val="minMax"/>
        </c:scaling>
        <c:axPos val="b"/>
        <c:numFmt formatCode="General" sourceLinked="1"/>
        <c:tickLblPos val="nextTo"/>
        <c:crossAx val="98713984"/>
        <c:crosses val="autoZero"/>
        <c:auto val="1"/>
        <c:lblAlgn val="ctr"/>
        <c:lblOffset val="100"/>
      </c:catAx>
      <c:valAx>
        <c:axId val="98713984"/>
        <c:scaling>
          <c:orientation val="minMax"/>
        </c:scaling>
        <c:axPos val="l"/>
        <c:majorGridlines/>
        <c:numFmt formatCode="General" sourceLinked="1"/>
        <c:tickLblPos val="nextTo"/>
        <c:crossAx val="987040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cked"/>
        <c:ser>
          <c:idx val="1"/>
          <c:order val="0"/>
          <c:tx>
            <c:strRef>
              <c:f>'numri i iteracioneve'!$L$3</c:f>
              <c:strCache>
                <c:ptCount val="1"/>
                <c:pt idx="0">
                  <c:v>λ</c:v>
                </c:pt>
              </c:strCache>
            </c:strRef>
          </c:tx>
          <c:marker>
            <c:symbol val="none"/>
          </c:marker>
          <c:cat>
            <c:numRef>
              <c:f>'numri i iteracioneve'!$K$4:$K$7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'numri i iteracioneve'!$L$4:$L$7</c:f>
              <c:numCache>
                <c:formatCode>General</c:formatCode>
                <c:ptCount val="4"/>
                <c:pt idx="0">
                  <c:v>3.4069999999999991</c:v>
                </c:pt>
                <c:pt idx="1">
                  <c:v>3.3969999999999994</c:v>
                </c:pt>
                <c:pt idx="2">
                  <c:v>3.4445000000000001</c:v>
                </c:pt>
                <c:pt idx="3">
                  <c:v>3.4234999999999998</c:v>
                </c:pt>
              </c:numCache>
            </c:numRef>
          </c:val>
        </c:ser>
        <c:ser>
          <c:idx val="2"/>
          <c:order val="1"/>
          <c:tx>
            <c:strRef>
              <c:f>'numri i iteracioneve'!$M$3</c:f>
              <c:strCache>
                <c:ptCount val="1"/>
                <c:pt idx="0">
                  <c:v>koha</c:v>
                </c:pt>
              </c:strCache>
            </c:strRef>
          </c:tx>
          <c:marker>
            <c:symbol val="none"/>
          </c:marker>
          <c:cat>
            <c:numRef>
              <c:f>'numri i iteracioneve'!$K$4:$K$7</c:f>
              <c:numCache>
                <c:formatCode>General</c:formatCode>
                <c:ptCount val="4"/>
                <c:pt idx="0">
                  <c:v>500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'numri i iteracioneve'!$M$4:$M$7</c:f>
              <c:numCache>
                <c:formatCode>General</c:formatCode>
                <c:ptCount val="4"/>
                <c:pt idx="0">
                  <c:v>2.4349499999999997</c:v>
                </c:pt>
                <c:pt idx="1">
                  <c:v>2.2075</c:v>
                </c:pt>
                <c:pt idx="2">
                  <c:v>3.9665999999999997</c:v>
                </c:pt>
                <c:pt idx="3">
                  <c:v>10.2098</c:v>
                </c:pt>
              </c:numCache>
            </c:numRef>
          </c:val>
        </c:ser>
        <c:marker val="1"/>
        <c:axId val="98755328"/>
        <c:axId val="98756864"/>
      </c:lineChart>
      <c:catAx>
        <c:axId val="98755328"/>
        <c:scaling>
          <c:orientation val="minMax"/>
        </c:scaling>
        <c:axPos val="b"/>
        <c:numFmt formatCode="General" sourceLinked="1"/>
        <c:tickLblPos val="nextTo"/>
        <c:crossAx val="98756864"/>
        <c:crosses val="autoZero"/>
        <c:auto val="1"/>
        <c:lblAlgn val="ctr"/>
        <c:lblOffset val="100"/>
      </c:catAx>
      <c:valAx>
        <c:axId val="98756864"/>
        <c:scaling>
          <c:orientation val="minMax"/>
        </c:scaling>
        <c:axPos val="l"/>
        <c:majorGridlines/>
        <c:numFmt formatCode="General" sourceLinked="1"/>
        <c:tickLblPos val="nextTo"/>
        <c:crossAx val="987553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λ</c:v>
          </c:tx>
          <c:marker>
            <c:symbol val="none"/>
          </c:marker>
          <c:cat>
            <c:numRef>
              <c:f>'gjasa per mutacion'!$K$5:$K$6</c:f>
              <c:numCache>
                <c:formatCode>General</c:formatCode>
                <c:ptCount val="2"/>
                <c:pt idx="0">
                  <c:v>0.1</c:v>
                </c:pt>
                <c:pt idx="1">
                  <c:v>0.5</c:v>
                </c:pt>
              </c:numCache>
            </c:numRef>
          </c:cat>
          <c:val>
            <c:numRef>
              <c:f>'gjasa per mutacion'!$H$5:$I$5</c:f>
              <c:numCache>
                <c:formatCode>General</c:formatCode>
                <c:ptCount val="2"/>
                <c:pt idx="0">
                  <c:v>6.1989999999999998</c:v>
                </c:pt>
                <c:pt idx="1">
                  <c:v>3.4350000000000001</c:v>
                </c:pt>
              </c:numCache>
            </c:numRef>
          </c:val>
        </c:ser>
        <c:ser>
          <c:idx val="1"/>
          <c:order val="1"/>
          <c:tx>
            <c:v>Koha</c:v>
          </c:tx>
          <c:marker>
            <c:symbol val="none"/>
          </c:marker>
          <c:cat>
            <c:numRef>
              <c:f>'gjasa per mutacion'!$K$5:$K$6</c:f>
              <c:numCache>
                <c:formatCode>General</c:formatCode>
                <c:ptCount val="2"/>
                <c:pt idx="0">
                  <c:v>0.1</c:v>
                </c:pt>
                <c:pt idx="1">
                  <c:v>0.5</c:v>
                </c:pt>
              </c:numCache>
            </c:numRef>
          </c:cat>
          <c:val>
            <c:numRef>
              <c:f>'gjasa per mutacion'!$H$6:$I$6</c:f>
              <c:numCache>
                <c:formatCode>General</c:formatCode>
                <c:ptCount val="2"/>
                <c:pt idx="0">
                  <c:v>5.5380000000000003</c:v>
                </c:pt>
                <c:pt idx="1">
                  <c:v>39.224000000000004</c:v>
                </c:pt>
              </c:numCache>
            </c:numRef>
          </c:val>
        </c:ser>
        <c:marker val="1"/>
        <c:axId val="99994240"/>
        <c:axId val="100008320"/>
      </c:lineChart>
      <c:catAx>
        <c:axId val="99994240"/>
        <c:scaling>
          <c:orientation val="minMax"/>
        </c:scaling>
        <c:axPos val="b"/>
        <c:numFmt formatCode="General" sourceLinked="1"/>
        <c:tickLblPos val="nextTo"/>
        <c:crossAx val="100008320"/>
        <c:crosses val="autoZero"/>
        <c:auto val="1"/>
        <c:lblAlgn val="ctr"/>
        <c:lblOffset val="100"/>
      </c:catAx>
      <c:valAx>
        <c:axId val="100008320"/>
        <c:scaling>
          <c:orientation val="minMax"/>
        </c:scaling>
        <c:axPos val="l"/>
        <c:majorGridlines/>
        <c:numFmt formatCode="General" sourceLinked="1"/>
        <c:tickLblPos val="nextTo"/>
        <c:crossAx val="99994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λ</c:v>
          </c:tx>
          <c:marker>
            <c:symbol val="none"/>
          </c:marker>
          <c:cat>
            <c:numRef>
              <c:f>'gjasa per crossover'!$L$3:$L$4</c:f>
              <c:numCache>
                <c:formatCode>General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cat>
          <c:val>
            <c:numRef>
              <c:f>'gjasa per crossover'!$I$3:$J$3</c:f>
              <c:numCache>
                <c:formatCode>General</c:formatCode>
                <c:ptCount val="2"/>
                <c:pt idx="0">
                  <c:v>6.149</c:v>
                </c:pt>
                <c:pt idx="1">
                  <c:v>3.4344999999999999</c:v>
                </c:pt>
              </c:numCache>
            </c:numRef>
          </c:val>
        </c:ser>
        <c:ser>
          <c:idx val="1"/>
          <c:order val="1"/>
          <c:tx>
            <c:v>Koha</c:v>
          </c:tx>
          <c:marker>
            <c:symbol val="none"/>
          </c:marker>
          <c:cat>
            <c:numRef>
              <c:f>'gjasa per crossover'!$L$3:$L$4</c:f>
              <c:numCache>
                <c:formatCode>General</c:formatCode>
                <c:ptCount val="2"/>
                <c:pt idx="0">
                  <c:v>0.5</c:v>
                </c:pt>
                <c:pt idx="1">
                  <c:v>1</c:v>
                </c:pt>
              </c:numCache>
            </c:numRef>
          </c:cat>
          <c:val>
            <c:numRef>
              <c:f>'gjasa per crossover'!$I$4:$J$4</c:f>
              <c:numCache>
                <c:formatCode>General</c:formatCode>
                <c:ptCount val="2"/>
                <c:pt idx="0">
                  <c:v>5.5420000000000016</c:v>
                </c:pt>
                <c:pt idx="1">
                  <c:v>38.681000000000004</c:v>
                </c:pt>
              </c:numCache>
            </c:numRef>
          </c:val>
        </c:ser>
        <c:marker val="1"/>
        <c:axId val="39256832"/>
        <c:axId val="83774080"/>
      </c:lineChart>
      <c:catAx>
        <c:axId val="39256832"/>
        <c:scaling>
          <c:orientation val="minMax"/>
        </c:scaling>
        <c:axPos val="b"/>
        <c:numFmt formatCode="General" sourceLinked="1"/>
        <c:tickLblPos val="nextTo"/>
        <c:crossAx val="83774080"/>
        <c:crosses val="autoZero"/>
        <c:auto val="1"/>
        <c:lblAlgn val="ctr"/>
        <c:lblOffset val="100"/>
      </c:catAx>
      <c:valAx>
        <c:axId val="83774080"/>
        <c:scaling>
          <c:orientation val="minMax"/>
        </c:scaling>
        <c:axPos val="l"/>
        <c:majorGridlines/>
        <c:numFmt formatCode="General" sourceLinked="1"/>
        <c:tickLblPos val="nextTo"/>
        <c:crossAx val="39256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14</xdr:row>
      <xdr:rowOff>47625</xdr:rowOff>
    </xdr:from>
    <xdr:to>
      <xdr:col>15</xdr:col>
      <xdr:colOff>28574</xdr:colOff>
      <xdr:row>28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6</xdr:row>
      <xdr:rowOff>171450</xdr:rowOff>
    </xdr:from>
    <xdr:to>
      <xdr:col>12</xdr:col>
      <xdr:colOff>571500</xdr:colOff>
      <xdr:row>21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6</xdr:row>
      <xdr:rowOff>161925</xdr:rowOff>
    </xdr:from>
    <xdr:to>
      <xdr:col>13</xdr:col>
      <xdr:colOff>180975</xdr:colOff>
      <xdr:row>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3</xdr:row>
      <xdr:rowOff>28575</xdr:rowOff>
    </xdr:from>
    <xdr:to>
      <xdr:col>14</xdr:col>
      <xdr:colOff>381000</xdr:colOff>
      <xdr:row>17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8</xdr:row>
      <xdr:rowOff>85724</xdr:rowOff>
    </xdr:from>
    <xdr:to>
      <xdr:col>12</xdr:col>
      <xdr:colOff>381000</xdr:colOff>
      <xdr:row>22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</xdr:row>
      <xdr:rowOff>95250</xdr:rowOff>
    </xdr:from>
    <xdr:to>
      <xdr:col>12</xdr:col>
      <xdr:colOff>9525</xdr:colOff>
      <xdr:row>18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opLeftCell="A3" workbookViewId="0">
      <selection activeCell="I18" sqref="I18"/>
    </sheetView>
  </sheetViews>
  <sheetFormatPr defaultRowHeight="15"/>
  <cols>
    <col min="1" max="1" width="17" bestFit="1" customWidth="1"/>
    <col min="2" max="2" width="17" customWidth="1"/>
    <col min="3" max="3" width="9.7109375" bestFit="1" customWidth="1"/>
    <col min="11" max="11" width="19.42578125" bestFit="1" customWidth="1"/>
  </cols>
  <sheetData>
    <row r="1" spans="1:14">
      <c r="C1" s="1" t="s">
        <v>0</v>
      </c>
      <c r="D1" s="1" t="s">
        <v>1</v>
      </c>
    </row>
    <row r="2" spans="1:14">
      <c r="A2" t="s">
        <v>2</v>
      </c>
      <c r="B2" t="s">
        <v>3</v>
      </c>
      <c r="C2" t="s">
        <v>7</v>
      </c>
      <c r="D2" t="s">
        <v>7</v>
      </c>
    </row>
    <row r="3" spans="1:14">
      <c r="A3">
        <v>500</v>
      </c>
      <c r="B3" t="s">
        <v>4</v>
      </c>
      <c r="C3">
        <v>1.95</v>
      </c>
      <c r="D3">
        <v>0.34899999999999998</v>
      </c>
      <c r="K3" t="s">
        <v>48</v>
      </c>
      <c r="L3" t="s">
        <v>47</v>
      </c>
      <c r="M3" t="s">
        <v>1</v>
      </c>
    </row>
    <row r="4" spans="1:14">
      <c r="A4">
        <v>1000</v>
      </c>
      <c r="B4" t="s">
        <v>4</v>
      </c>
      <c r="C4">
        <v>2.1</v>
      </c>
      <c r="D4">
        <v>0.68899999999999995</v>
      </c>
      <c r="K4">
        <v>500</v>
      </c>
      <c r="L4">
        <f>(C3+C7+C11+C15+C19+C23+C27+C31+C35+C39+C43+C47+C51+C55+C59)/20</f>
        <v>3.4069999999999991</v>
      </c>
      <c r="M4">
        <f>(D3+D7+D11+D15+D19+D23+D27+D31+D35+D39+D43+D47+D51+D55+D59+D62)/20</f>
        <v>2.4349499999999997</v>
      </c>
      <c r="N4">
        <v>2.4340000000000002</v>
      </c>
    </row>
    <row r="5" spans="1:14">
      <c r="A5">
        <v>2000</v>
      </c>
      <c r="B5" t="s">
        <v>4</v>
      </c>
      <c r="C5">
        <v>1.95</v>
      </c>
      <c r="D5">
        <v>1.478</v>
      </c>
      <c r="K5">
        <v>1000</v>
      </c>
      <c r="L5">
        <f>(C4+C8+C12+C16+C20+C24+C28+C32+C36+C40+C44+C48+C52+C56+C60)/20</f>
        <v>3.3969999999999994</v>
      </c>
      <c r="M5">
        <f>(D4+D8+D12+D16+D20+D24+D28+D32+D36+D40+D44+D48+D52+D56+D60)/20</f>
        <v>2.2075</v>
      </c>
      <c r="N5">
        <v>2.2069999999999999</v>
      </c>
    </row>
    <row r="6" spans="1:14">
      <c r="A6">
        <v>5000</v>
      </c>
      <c r="B6" t="s">
        <v>4</v>
      </c>
      <c r="C6">
        <v>2.0499999999999998</v>
      </c>
      <c r="D6">
        <v>3.3439999999999999</v>
      </c>
      <c r="K6">
        <v>2000</v>
      </c>
      <c r="L6">
        <f>(C5+C9+C13+C17+C21+C25+C29+C33+C37+C41+C45+C49+C53+C57+C61)/20</f>
        <v>3.4445000000000001</v>
      </c>
      <c r="M6">
        <f>(D5+D9+D13+D17+D21+D25+D29+D33+D37+D41+D45+D49+D53+D57+D461)/20</f>
        <v>3.9665999999999997</v>
      </c>
      <c r="N6">
        <v>3.9660000000000002</v>
      </c>
    </row>
    <row r="7" spans="1:14">
      <c r="A7">
        <v>500</v>
      </c>
      <c r="B7" t="s">
        <v>8</v>
      </c>
      <c r="C7">
        <v>4.9400000000000004</v>
      </c>
      <c r="D7">
        <v>0.745</v>
      </c>
      <c r="K7">
        <v>5000</v>
      </c>
      <c r="L7">
        <f>(C6+C10+C14+C18+C22+C26+C30+C34+C38+C42+C46+C50+C54+C58+C62)/20</f>
        <v>3.4234999999999998</v>
      </c>
      <c r="M7">
        <f>(D6+D10+D14+D18+D22+D26+D30+D34+D38+D42+D46+D50+D54+D58+D61)/20</f>
        <v>10.2098</v>
      </c>
      <c r="N7">
        <v>10.02</v>
      </c>
    </row>
    <row r="8" spans="1:14">
      <c r="A8">
        <v>1000</v>
      </c>
      <c r="B8" t="s">
        <v>8</v>
      </c>
      <c r="C8">
        <v>4.6500000000000004</v>
      </c>
      <c r="D8">
        <v>1.492</v>
      </c>
    </row>
    <row r="9" spans="1:14">
      <c r="A9">
        <v>2000</v>
      </c>
      <c r="B9" t="s">
        <v>8</v>
      </c>
      <c r="C9">
        <v>4.99</v>
      </c>
      <c r="D9">
        <v>3.42</v>
      </c>
    </row>
    <row r="10" spans="1:14">
      <c r="A10">
        <v>5000</v>
      </c>
      <c r="B10" t="s">
        <v>8</v>
      </c>
      <c r="C10">
        <v>4.75</v>
      </c>
      <c r="D10">
        <v>7.3109999999999999</v>
      </c>
    </row>
    <row r="11" spans="1:14">
      <c r="A11">
        <v>500</v>
      </c>
      <c r="B11" t="s">
        <v>9</v>
      </c>
      <c r="C11">
        <v>4.9400000000000004</v>
      </c>
      <c r="D11">
        <v>1.1060000000000001</v>
      </c>
    </row>
    <row r="12" spans="1:14">
      <c r="A12">
        <v>1000</v>
      </c>
      <c r="B12" t="s">
        <v>9</v>
      </c>
      <c r="C12">
        <v>5.0999999999999996</v>
      </c>
      <c r="D12">
        <v>2.2400000000000002</v>
      </c>
      <c r="E12" t="s">
        <v>47</v>
      </c>
      <c r="F12">
        <f>(C3+C7+C11+C15+C19+C23+C27+C31+C35+C39+C43+C47+C51+C55+C59)/20</f>
        <v>3.4069999999999991</v>
      </c>
      <c r="G12">
        <f>(C4+C8+C12+C16+C20+C24+C28+C32+C36+C40+C44+C48+C52+C56+C60)/20</f>
        <v>3.3969999999999994</v>
      </c>
      <c r="H12">
        <f>(C5+C9+C13+C17+C21+C25+C29+C33+C37+C41+C45+C49+C53+C57+C61)/20</f>
        <v>3.4445000000000001</v>
      </c>
      <c r="I12">
        <f>(C6+C10+C14+C18+C22+C26+C30+C34+C38+C42+C46+C50+C54+C58+C62)/20</f>
        <v>3.4234999999999998</v>
      </c>
    </row>
    <row r="13" spans="1:14">
      <c r="A13">
        <v>2000</v>
      </c>
      <c r="B13" t="s">
        <v>9</v>
      </c>
      <c r="C13">
        <v>5.24</v>
      </c>
      <c r="D13">
        <v>4.72</v>
      </c>
      <c r="E13" t="s">
        <v>1</v>
      </c>
      <c r="F13">
        <f>(D3+D7+D11+D15+D19+D23+D27+D31+D35+D39+D43+D47+D51+D55+D59+D62)/20</f>
        <v>2.4349499999999997</v>
      </c>
      <c r="G13">
        <f>(D4+D8+D12+D16+D20+D24+D28+D32+D36+D40+D44+D48+D52+D56+D60)/20</f>
        <v>2.2075</v>
      </c>
      <c r="H13">
        <f>(D5+D9+D13+D17+D21+D25+D29+D33+D37+D41+D45+D49+D53+D57+D461)/20</f>
        <v>3.9665999999999997</v>
      </c>
      <c r="I13">
        <f>(D6+D10+D14+D18+D22+D26+D30+D34+D38+D42+D46+D50+D54+D58+D61)/20</f>
        <v>10.2098</v>
      </c>
    </row>
    <row r="14" spans="1:14">
      <c r="A14">
        <v>5000</v>
      </c>
      <c r="B14" t="s">
        <v>9</v>
      </c>
      <c r="C14">
        <v>5.28</v>
      </c>
      <c r="D14">
        <v>10.911</v>
      </c>
    </row>
    <row r="15" spans="1:14">
      <c r="A15">
        <v>500</v>
      </c>
      <c r="B15" t="s">
        <v>10</v>
      </c>
      <c r="C15">
        <f>5.04</f>
        <v>5.04</v>
      </c>
      <c r="D15">
        <v>1.5449999999999999</v>
      </c>
    </row>
    <row r="16" spans="1:14">
      <c r="A16">
        <v>1000</v>
      </c>
      <c r="B16" t="s">
        <v>10</v>
      </c>
      <c r="C16">
        <v>4.8499999999999996</v>
      </c>
      <c r="D16">
        <v>3.0880000000000001</v>
      </c>
    </row>
    <row r="17" spans="1:4">
      <c r="A17">
        <v>2000</v>
      </c>
      <c r="B17" t="s">
        <v>10</v>
      </c>
      <c r="C17">
        <v>4.96</v>
      </c>
      <c r="D17">
        <v>6.5949999999999998</v>
      </c>
    </row>
    <row r="18" spans="1:4">
      <c r="A18">
        <v>5000</v>
      </c>
      <c r="B18" t="s">
        <v>10</v>
      </c>
      <c r="C18">
        <v>4.76</v>
      </c>
      <c r="D18">
        <v>15.186999999999999</v>
      </c>
    </row>
    <row r="19" spans="1:4">
      <c r="A19">
        <v>500</v>
      </c>
      <c r="B19" t="s">
        <v>11</v>
      </c>
      <c r="C19">
        <v>7.1</v>
      </c>
      <c r="D19">
        <v>2.359</v>
      </c>
    </row>
    <row r="20" spans="1:4">
      <c r="A20">
        <v>1000</v>
      </c>
      <c r="B20" t="s">
        <v>11</v>
      </c>
      <c r="C20">
        <v>6.74</v>
      </c>
      <c r="D20">
        <v>4.6609999999999996</v>
      </c>
    </row>
    <row r="21" spans="1:4">
      <c r="A21">
        <v>2000</v>
      </c>
      <c r="B21" t="s">
        <v>11</v>
      </c>
      <c r="C21">
        <v>6.99</v>
      </c>
      <c r="D21">
        <v>9.3529999999999998</v>
      </c>
    </row>
    <row r="22" spans="1:4">
      <c r="A22">
        <v>5000</v>
      </c>
      <c r="B22" t="s">
        <v>11</v>
      </c>
      <c r="C22">
        <v>6.63</v>
      </c>
      <c r="D22">
        <v>23.279</v>
      </c>
    </row>
    <row r="23" spans="1:4">
      <c r="A23">
        <v>500</v>
      </c>
      <c r="B23" t="s">
        <v>12</v>
      </c>
      <c r="C23">
        <v>5.85</v>
      </c>
      <c r="D23">
        <v>2.1970000000000001</v>
      </c>
    </row>
    <row r="24" spans="1:4">
      <c r="A24">
        <v>1000</v>
      </c>
      <c r="B24" t="s">
        <v>12</v>
      </c>
      <c r="C24">
        <v>5.63</v>
      </c>
      <c r="D24">
        <v>4.3339999999999996</v>
      </c>
    </row>
    <row r="25" spans="1:4">
      <c r="A25">
        <v>2000</v>
      </c>
      <c r="B25" t="s">
        <v>12</v>
      </c>
      <c r="C25">
        <v>5.64</v>
      </c>
      <c r="D25">
        <v>8.6780000000000008</v>
      </c>
    </row>
    <row r="26" spans="1:4">
      <c r="A26">
        <v>5000</v>
      </c>
      <c r="B26" t="s">
        <v>12</v>
      </c>
      <c r="C26">
        <v>5.58</v>
      </c>
      <c r="D26">
        <v>21.65</v>
      </c>
    </row>
    <row r="27" spans="1:4">
      <c r="A27">
        <v>500</v>
      </c>
      <c r="B27" t="s">
        <v>13</v>
      </c>
      <c r="C27">
        <v>4.09</v>
      </c>
      <c r="D27">
        <v>1.1200000000000001</v>
      </c>
    </row>
    <row r="28" spans="1:4">
      <c r="A28">
        <v>1000</v>
      </c>
      <c r="B28" t="s">
        <v>13</v>
      </c>
      <c r="C28">
        <v>4.0999999999999996</v>
      </c>
      <c r="D28">
        <v>2.2130000000000001</v>
      </c>
    </row>
    <row r="29" spans="1:4">
      <c r="A29">
        <v>2000</v>
      </c>
      <c r="B29" t="s">
        <v>13</v>
      </c>
      <c r="C29">
        <v>4.28</v>
      </c>
      <c r="D29">
        <v>4.4139999999999997</v>
      </c>
    </row>
    <row r="30" spans="1:4">
      <c r="A30">
        <v>5000</v>
      </c>
      <c r="B30" t="s">
        <v>13</v>
      </c>
      <c r="C30">
        <v>3.97</v>
      </c>
      <c r="D30">
        <v>11.016</v>
      </c>
    </row>
    <row r="31" spans="1:4">
      <c r="A31">
        <v>500</v>
      </c>
      <c r="B31" t="s">
        <v>14</v>
      </c>
      <c r="C31">
        <v>2.4500000000000002</v>
      </c>
      <c r="D31">
        <v>0.60599999999999998</v>
      </c>
    </row>
    <row r="32" spans="1:4">
      <c r="A32">
        <v>1000</v>
      </c>
      <c r="B32" t="s">
        <v>14</v>
      </c>
      <c r="C32">
        <v>2.4</v>
      </c>
      <c r="D32">
        <v>1.2090000000000001</v>
      </c>
    </row>
    <row r="33" spans="1:4">
      <c r="A33">
        <v>2000</v>
      </c>
      <c r="B33" t="s">
        <v>14</v>
      </c>
      <c r="C33">
        <v>2.31</v>
      </c>
      <c r="D33">
        <v>2.4089999999999998</v>
      </c>
    </row>
    <row r="34" spans="1:4">
      <c r="A34">
        <v>5000</v>
      </c>
      <c r="B34" t="s">
        <v>14</v>
      </c>
      <c r="C34">
        <v>2.14</v>
      </c>
      <c r="D34">
        <v>6.0119999999999996</v>
      </c>
    </row>
    <row r="35" spans="1:4">
      <c r="A35">
        <v>500</v>
      </c>
      <c r="B35" t="s">
        <v>15</v>
      </c>
      <c r="C35">
        <v>5.27</v>
      </c>
      <c r="D35">
        <v>1.752</v>
      </c>
    </row>
    <row r="36" spans="1:4">
      <c r="A36">
        <v>1000</v>
      </c>
      <c r="B36" t="s">
        <v>15</v>
      </c>
      <c r="C36">
        <v>4.97</v>
      </c>
      <c r="D36">
        <v>3.456</v>
      </c>
    </row>
    <row r="37" spans="1:4">
      <c r="A37">
        <v>2000</v>
      </c>
      <c r="B37" t="s">
        <v>15</v>
      </c>
      <c r="C37">
        <v>4.76</v>
      </c>
      <c r="D37">
        <v>6.9119999999999999</v>
      </c>
    </row>
    <row r="38" spans="1:4">
      <c r="A38">
        <v>5000</v>
      </c>
      <c r="B38" t="s">
        <v>15</v>
      </c>
      <c r="C38">
        <v>4.95</v>
      </c>
      <c r="D38">
        <v>17.257999999999999</v>
      </c>
    </row>
    <row r="39" spans="1:4">
      <c r="A39">
        <v>500</v>
      </c>
      <c r="B39" t="s">
        <v>16</v>
      </c>
      <c r="C39">
        <v>7.86</v>
      </c>
      <c r="D39">
        <v>2.556</v>
      </c>
    </row>
    <row r="40" spans="1:4">
      <c r="A40">
        <v>1000</v>
      </c>
      <c r="B40" t="s">
        <v>16</v>
      </c>
      <c r="C40">
        <v>8.39</v>
      </c>
      <c r="D40">
        <v>5.0419999999999998</v>
      </c>
    </row>
    <row r="41" spans="1:4">
      <c r="A41">
        <v>2000</v>
      </c>
      <c r="B41" t="s">
        <v>16</v>
      </c>
      <c r="C41">
        <v>8.33</v>
      </c>
      <c r="D41">
        <v>10.09</v>
      </c>
    </row>
    <row r="42" spans="1:4">
      <c r="A42">
        <v>5000</v>
      </c>
      <c r="B42" t="s">
        <v>16</v>
      </c>
      <c r="C42">
        <v>8.49</v>
      </c>
      <c r="D42">
        <v>25.146999999999998</v>
      </c>
    </row>
    <row r="43" spans="1:4">
      <c r="A43">
        <v>500</v>
      </c>
      <c r="B43" t="s">
        <v>17</v>
      </c>
      <c r="C43">
        <v>5.65</v>
      </c>
      <c r="D43">
        <v>2.8090000000000002</v>
      </c>
    </row>
    <row r="44" spans="1:4">
      <c r="A44">
        <v>1000</v>
      </c>
      <c r="B44" t="s">
        <v>17</v>
      </c>
      <c r="C44">
        <v>6.16</v>
      </c>
      <c r="D44">
        <v>5.5069999999999997</v>
      </c>
    </row>
    <row r="45" spans="1:4">
      <c r="A45">
        <v>2000</v>
      </c>
      <c r="B45" t="s">
        <v>17</v>
      </c>
      <c r="C45">
        <v>6.4</v>
      </c>
      <c r="D45">
        <v>11.038</v>
      </c>
    </row>
    <row r="46" spans="1:4">
      <c r="A46">
        <v>5000</v>
      </c>
      <c r="B46" t="s">
        <v>17</v>
      </c>
      <c r="C46">
        <v>6.32</v>
      </c>
      <c r="D46">
        <v>27.524999999999999</v>
      </c>
    </row>
    <row r="47" spans="1:4">
      <c r="A47">
        <v>500</v>
      </c>
      <c r="B47" t="s">
        <v>18</v>
      </c>
      <c r="C47">
        <v>3.58</v>
      </c>
      <c r="D47">
        <v>0.94499999999999995</v>
      </c>
    </row>
    <row r="48" spans="1:4">
      <c r="A48">
        <v>1000</v>
      </c>
      <c r="B48" t="s">
        <v>18</v>
      </c>
      <c r="C48">
        <v>3.55</v>
      </c>
      <c r="D48">
        <v>1.863</v>
      </c>
    </row>
    <row r="49" spans="1:4">
      <c r="A49">
        <v>2000</v>
      </c>
      <c r="B49" t="s">
        <v>18</v>
      </c>
      <c r="C49">
        <v>3.8</v>
      </c>
      <c r="D49">
        <v>3.7170000000000001</v>
      </c>
    </row>
    <row r="50" spans="1:4">
      <c r="A50">
        <v>5000</v>
      </c>
      <c r="B50" t="s">
        <v>18</v>
      </c>
      <c r="C50">
        <v>3.96</v>
      </c>
      <c r="D50">
        <v>9.2609999999999992</v>
      </c>
    </row>
    <row r="51" spans="1:4">
      <c r="A51">
        <v>500</v>
      </c>
      <c r="B51" t="s">
        <v>19</v>
      </c>
      <c r="C51">
        <v>3.17</v>
      </c>
      <c r="D51">
        <v>1.7030000000000001</v>
      </c>
    </row>
    <row r="52" spans="1:4">
      <c r="A52">
        <v>1000</v>
      </c>
      <c r="B52" t="s">
        <v>19</v>
      </c>
      <c r="C52">
        <v>3</v>
      </c>
      <c r="D52">
        <v>3.2440000000000002</v>
      </c>
    </row>
    <row r="53" spans="1:4">
      <c r="A53">
        <v>2000</v>
      </c>
      <c r="B53" t="s">
        <v>19</v>
      </c>
      <c r="C53">
        <v>2.89</v>
      </c>
      <c r="D53">
        <v>6.508</v>
      </c>
    </row>
    <row r="54" spans="1:4">
      <c r="A54">
        <v>5000</v>
      </c>
      <c r="B54" t="s">
        <v>19</v>
      </c>
      <c r="C54">
        <v>2.99</v>
      </c>
      <c r="D54">
        <v>16.204000000000001</v>
      </c>
    </row>
    <row r="55" spans="1:4">
      <c r="A55">
        <v>500</v>
      </c>
      <c r="B55" t="s">
        <v>20</v>
      </c>
      <c r="C55">
        <v>0</v>
      </c>
      <c r="D55">
        <v>0</v>
      </c>
    </row>
    <row r="56" spans="1:4">
      <c r="A56">
        <v>1000</v>
      </c>
      <c r="B56" t="s">
        <v>20</v>
      </c>
      <c r="C56">
        <v>0</v>
      </c>
      <c r="D56">
        <v>0</v>
      </c>
    </row>
    <row r="57" spans="1:4">
      <c r="A57">
        <v>2000</v>
      </c>
      <c r="B57" t="s">
        <v>20</v>
      </c>
      <c r="C57">
        <v>0</v>
      </c>
      <c r="D57">
        <v>0</v>
      </c>
    </row>
    <row r="58" spans="1:4">
      <c r="A58">
        <v>5000</v>
      </c>
      <c r="B58" t="s">
        <v>20</v>
      </c>
      <c r="C58">
        <v>0</v>
      </c>
      <c r="D58">
        <v>0</v>
      </c>
    </row>
    <row r="59" spans="1:4">
      <c r="A59">
        <v>500</v>
      </c>
      <c r="B59" t="s">
        <v>21</v>
      </c>
      <c r="C59">
        <v>6.25</v>
      </c>
      <c r="D59">
        <v>2.5569999999999999</v>
      </c>
    </row>
    <row r="60" spans="1:4">
      <c r="A60">
        <v>1000</v>
      </c>
      <c r="B60" t="s">
        <v>21</v>
      </c>
      <c r="C60">
        <v>6.3</v>
      </c>
      <c r="D60">
        <v>5.1120000000000001</v>
      </c>
    </row>
    <row r="61" spans="1:4">
      <c r="A61">
        <v>2000</v>
      </c>
      <c r="B61" t="s">
        <v>21</v>
      </c>
      <c r="C61">
        <v>6.35</v>
      </c>
      <c r="D61">
        <v>10.090999999999999</v>
      </c>
    </row>
    <row r="62" spans="1:4">
      <c r="A62">
        <v>5000</v>
      </c>
      <c r="B62" t="s">
        <v>21</v>
      </c>
      <c r="C62">
        <v>6.6</v>
      </c>
      <c r="D62">
        <v>26.35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topLeftCell="A14" workbookViewId="0">
      <selection activeCell="D35" sqref="D35"/>
    </sheetView>
  </sheetViews>
  <sheetFormatPr defaultRowHeight="15"/>
  <cols>
    <col min="1" max="1" width="17" bestFit="1" customWidth="1"/>
  </cols>
  <sheetData>
    <row r="1" spans="1:14">
      <c r="C1" s="5"/>
      <c r="D1" s="5"/>
      <c r="E1" s="5"/>
      <c r="F1" s="5"/>
      <c r="G1" s="5"/>
      <c r="H1" s="5"/>
    </row>
    <row r="2" spans="1:14">
      <c r="A2" t="s">
        <v>2</v>
      </c>
      <c r="B2" t="s">
        <v>3</v>
      </c>
      <c r="C2" t="s">
        <v>49</v>
      </c>
      <c r="D2" t="s">
        <v>1</v>
      </c>
    </row>
    <row r="3" spans="1:14">
      <c r="A3">
        <v>10</v>
      </c>
      <c r="B3" t="s">
        <v>4</v>
      </c>
      <c r="C3">
        <v>2</v>
      </c>
      <c r="D3">
        <v>0.35</v>
      </c>
      <c r="F3" t="s">
        <v>54</v>
      </c>
      <c r="G3" t="s">
        <v>55</v>
      </c>
      <c r="H3" t="s">
        <v>56</v>
      </c>
      <c r="I3" t="s">
        <v>57</v>
      </c>
      <c r="L3" t="s">
        <v>58</v>
      </c>
      <c r="N3" t="s">
        <v>1</v>
      </c>
    </row>
    <row r="4" spans="1:14">
      <c r="A4">
        <v>50</v>
      </c>
      <c r="B4" t="s">
        <v>4</v>
      </c>
      <c r="C4">
        <v>1.9</v>
      </c>
      <c r="D4">
        <v>0.16800000000000001</v>
      </c>
      <c r="L4">
        <v>10</v>
      </c>
    </row>
    <row r="5" spans="1:14">
      <c r="A5">
        <v>10</v>
      </c>
      <c r="B5" t="s">
        <v>8</v>
      </c>
      <c r="C5">
        <v>4.8499999999999996</v>
      </c>
      <c r="D5">
        <v>0.73</v>
      </c>
      <c r="G5" t="s">
        <v>49</v>
      </c>
      <c r="H5">
        <f xml:space="preserve"> (C3+C5+C7+C9+C11+C13+C15+C17+C19+C21+C23+C25+C27+C29+C31+C33)/20</f>
        <v>6.1989999999999998</v>
      </c>
      <c r="I5">
        <f>(C4+C6+C8+C10+C12+C14+C16+C18+C20+C22+C24+C26+C28+C30+C32)/20</f>
        <v>3.4015</v>
      </c>
      <c r="L5">
        <v>50</v>
      </c>
    </row>
    <row r="6" spans="1:14">
      <c r="A6">
        <v>50</v>
      </c>
      <c r="B6" t="s">
        <v>8</v>
      </c>
      <c r="C6">
        <v>4.49</v>
      </c>
      <c r="D6">
        <v>0.36799999999999999</v>
      </c>
      <c r="G6" t="s">
        <v>1</v>
      </c>
      <c r="H6">
        <f>D3+D5+D7+D9+D11+D13+D15+D17+D19+D21+D23+D25+D27+D29+D31+DD33/20</f>
        <v>5.5380000000000003</v>
      </c>
      <c r="I6">
        <f>D4+D6+D8+D10+D12+D14+D16+D18+D20+D22+D24+D26+D28+D30+32+34/20</f>
        <v>39.525000000000006</v>
      </c>
    </row>
    <row r="7" spans="1:14">
      <c r="A7">
        <v>10</v>
      </c>
      <c r="B7" t="s">
        <v>9</v>
      </c>
      <c r="C7">
        <v>4.99</v>
      </c>
      <c r="D7">
        <v>0.109</v>
      </c>
    </row>
    <row r="8" spans="1:14">
      <c r="A8">
        <v>50</v>
      </c>
      <c r="B8" t="s">
        <v>9</v>
      </c>
      <c r="C8">
        <v>5.0199999999999996</v>
      </c>
      <c r="D8">
        <v>0.54700000000000004</v>
      </c>
    </row>
    <row r="9" spans="1:14">
      <c r="A9">
        <v>10</v>
      </c>
      <c r="B9" t="s">
        <v>10</v>
      </c>
      <c r="C9">
        <v>4.79</v>
      </c>
      <c r="D9">
        <v>0.153</v>
      </c>
    </row>
    <row r="10" spans="1:14">
      <c r="A10">
        <v>50</v>
      </c>
      <c r="B10" t="s">
        <v>10</v>
      </c>
      <c r="C10">
        <v>4.9000000000000004</v>
      </c>
      <c r="D10">
        <v>0.76400000000000001</v>
      </c>
    </row>
    <row r="11" spans="1:14">
      <c r="A11">
        <v>10</v>
      </c>
      <c r="B11" t="s">
        <v>11</v>
      </c>
      <c r="C11">
        <v>6.88</v>
      </c>
      <c r="D11">
        <v>0.23400000000000001</v>
      </c>
    </row>
    <row r="12" spans="1:14">
      <c r="A12">
        <v>50</v>
      </c>
      <c r="B12" t="s">
        <v>11</v>
      </c>
      <c r="C12">
        <v>6.74</v>
      </c>
      <c r="D12">
        <v>0.11700000000000001</v>
      </c>
    </row>
    <row r="13" spans="1:14">
      <c r="A13">
        <v>10</v>
      </c>
      <c r="B13" t="s">
        <v>12</v>
      </c>
      <c r="C13">
        <f>5.49</f>
        <v>5.49</v>
      </c>
      <c r="D13">
        <v>0.218</v>
      </c>
    </row>
    <row r="14" spans="1:14">
      <c r="A14">
        <v>50</v>
      </c>
      <c r="B14" t="s">
        <v>12</v>
      </c>
      <c r="C14">
        <v>5.48</v>
      </c>
      <c r="D14">
        <v>0.109</v>
      </c>
    </row>
    <row r="15" spans="1:14">
      <c r="A15">
        <v>10</v>
      </c>
      <c r="B15" t="s">
        <v>13</v>
      </c>
      <c r="C15">
        <v>4.07</v>
      </c>
      <c r="D15">
        <v>0.11</v>
      </c>
    </row>
    <row r="16" spans="1:14">
      <c r="A16">
        <v>50</v>
      </c>
      <c r="B16" t="s">
        <v>13</v>
      </c>
      <c r="C16">
        <v>3.82</v>
      </c>
      <c r="D16">
        <v>0.55200000000000005</v>
      </c>
    </row>
    <row r="17" spans="1:4">
      <c r="A17">
        <v>10</v>
      </c>
      <c r="B17" t="s">
        <v>14</v>
      </c>
      <c r="C17">
        <v>2.2999999999999998</v>
      </c>
      <c r="D17">
        <v>0.60199999999999998</v>
      </c>
    </row>
    <row r="18" spans="1:4">
      <c r="A18">
        <v>50</v>
      </c>
      <c r="B18" t="s">
        <v>14</v>
      </c>
      <c r="C18">
        <v>2.29</v>
      </c>
      <c r="D18">
        <v>0.3</v>
      </c>
    </row>
    <row r="19" spans="1:4">
      <c r="A19">
        <v>10</v>
      </c>
      <c r="B19" t="s">
        <v>15</v>
      </c>
      <c r="C19">
        <v>4.71</v>
      </c>
      <c r="D19">
        <v>0.17299999999999999</v>
      </c>
    </row>
    <row r="20" spans="1:4">
      <c r="A20">
        <v>50</v>
      </c>
      <c r="B20" t="s">
        <v>15</v>
      </c>
      <c r="C20">
        <v>4.6100000000000003</v>
      </c>
      <c r="D20">
        <v>0.86799999999999999</v>
      </c>
    </row>
    <row r="21" spans="1:4">
      <c r="A21">
        <v>10</v>
      </c>
      <c r="B21" t="s">
        <v>16</v>
      </c>
      <c r="C21">
        <v>8.33</v>
      </c>
      <c r="D21">
        <v>0.253</v>
      </c>
    </row>
    <row r="22" spans="1:4">
      <c r="A22">
        <v>50</v>
      </c>
      <c r="B22" t="s">
        <v>16</v>
      </c>
      <c r="C22">
        <v>7.73</v>
      </c>
      <c r="D22">
        <v>0.126</v>
      </c>
    </row>
    <row r="23" spans="1:4">
      <c r="A23">
        <v>10</v>
      </c>
      <c r="B23" t="s">
        <v>17</v>
      </c>
      <c r="C23">
        <v>6.41</v>
      </c>
      <c r="D23">
        <v>0.27700000000000002</v>
      </c>
    </row>
    <row r="24" spans="1:4">
      <c r="A24">
        <v>50</v>
      </c>
      <c r="B24" t="s">
        <v>17</v>
      </c>
      <c r="C24">
        <v>5.93</v>
      </c>
      <c r="D24">
        <v>0.13800000000000001</v>
      </c>
    </row>
    <row r="25" spans="1:4">
      <c r="A25">
        <v>10</v>
      </c>
      <c r="B25" t="s">
        <v>18</v>
      </c>
      <c r="C25">
        <v>3.67</v>
      </c>
      <c r="D25">
        <v>0.92400000000000004</v>
      </c>
    </row>
    <row r="26" spans="1:4">
      <c r="A26">
        <v>50</v>
      </c>
      <c r="B26" t="s">
        <v>18</v>
      </c>
      <c r="C26">
        <v>3.64</v>
      </c>
      <c r="D26">
        <v>0.46</v>
      </c>
    </row>
    <row r="27" spans="1:4">
      <c r="A27">
        <v>10</v>
      </c>
      <c r="B27" t="s">
        <v>19</v>
      </c>
      <c r="C27">
        <v>2.83</v>
      </c>
      <c r="D27">
        <v>0.16400000000000001</v>
      </c>
    </row>
    <row r="28" spans="1:4">
      <c r="A28">
        <v>50</v>
      </c>
      <c r="B28" t="s">
        <v>19</v>
      </c>
      <c r="C28">
        <v>2.88</v>
      </c>
      <c r="D28">
        <v>0.82599999999999996</v>
      </c>
    </row>
    <row r="29" spans="1:4">
      <c r="A29">
        <v>10</v>
      </c>
      <c r="B29" t="s">
        <v>20</v>
      </c>
      <c r="C29">
        <v>2.44</v>
      </c>
      <c r="D29">
        <v>0.97599999999999998</v>
      </c>
    </row>
    <row r="30" spans="1:4">
      <c r="A30">
        <v>50</v>
      </c>
      <c r="B30" t="s">
        <v>20</v>
      </c>
      <c r="C30">
        <v>2.39</v>
      </c>
      <c r="D30">
        <v>0.48199999999999998</v>
      </c>
    </row>
    <row r="31" spans="1:4">
      <c r="A31">
        <v>10</v>
      </c>
      <c r="B31" t="s">
        <v>21</v>
      </c>
      <c r="C31">
        <v>6.22</v>
      </c>
      <c r="D31">
        <v>0.26500000000000001</v>
      </c>
    </row>
    <row r="32" spans="1:4">
      <c r="A32">
        <v>50</v>
      </c>
      <c r="B32" t="s">
        <v>21</v>
      </c>
      <c r="C32">
        <v>6.21</v>
      </c>
      <c r="D32" s="4" t="s">
        <v>51</v>
      </c>
    </row>
    <row r="33" spans="1:4">
      <c r="A33">
        <v>10</v>
      </c>
      <c r="B33" s="3" t="s">
        <v>53</v>
      </c>
      <c r="C33">
        <v>54</v>
      </c>
      <c r="D33" s="4" t="s">
        <v>50</v>
      </c>
    </row>
    <row r="34" spans="1:4">
      <c r="A34">
        <v>50</v>
      </c>
      <c r="B34" s="3" t="s">
        <v>53</v>
      </c>
      <c r="C34">
        <v>53.6</v>
      </c>
      <c r="D34">
        <v>0.38800000000000001</v>
      </c>
    </row>
  </sheetData>
  <mergeCells count="2">
    <mergeCell ref="C1:E1"/>
    <mergeCell ref="F1:H1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G4" sqref="G4"/>
    </sheetView>
  </sheetViews>
  <sheetFormatPr defaultRowHeight="15"/>
  <cols>
    <col min="1" max="1" width="17" bestFit="1" customWidth="1"/>
    <col min="2" max="2" width="17" customWidth="1"/>
    <col min="3" max="3" width="9.7109375" bestFit="1" customWidth="1"/>
  </cols>
  <sheetData>
    <row r="1" spans="1:10">
      <c r="C1" s="2" t="s">
        <v>0</v>
      </c>
      <c r="D1" s="2" t="s">
        <v>1</v>
      </c>
    </row>
    <row r="2" spans="1:10">
      <c r="A2" t="s">
        <v>2</v>
      </c>
      <c r="B2" t="s">
        <v>3</v>
      </c>
      <c r="C2" t="s">
        <v>7</v>
      </c>
      <c r="D2" t="s">
        <v>7</v>
      </c>
    </row>
    <row r="3" spans="1:10">
      <c r="A3">
        <v>5</v>
      </c>
      <c r="B3" t="s">
        <v>4</v>
      </c>
      <c r="C3">
        <v>2</v>
      </c>
      <c r="D3">
        <v>0.35</v>
      </c>
      <c r="J3" t="s">
        <v>60</v>
      </c>
    </row>
    <row r="4" spans="1:10">
      <c r="A4">
        <v>10</v>
      </c>
      <c r="B4" t="s">
        <v>4</v>
      </c>
      <c r="C4">
        <v>1.95</v>
      </c>
      <c r="D4">
        <v>0.36199999999999999</v>
      </c>
      <c r="F4" t="s">
        <v>59</v>
      </c>
      <c r="G4">
        <f xml:space="preserve"> (C3+C5+C7+C9+C11+C13+C15+C17+C19+C21+C23+C25+C27+C29+C31+C33)/20</f>
        <v>6.1989999999999998</v>
      </c>
      <c r="H4">
        <f>(C4+C6+C8+C10+C12+C14+C16+C18+C20+C22+C24+C26+C28+C30+C32)/20</f>
        <v>3.4090000000000003</v>
      </c>
      <c r="J4">
        <v>5</v>
      </c>
    </row>
    <row r="5" spans="1:10">
      <c r="A5">
        <v>5</v>
      </c>
      <c r="B5" t="s">
        <v>8</v>
      </c>
      <c r="C5">
        <v>4.8499999999999996</v>
      </c>
      <c r="D5">
        <v>0.73</v>
      </c>
      <c r="F5" t="s">
        <v>1</v>
      </c>
      <c r="G5">
        <f>D3+D5+D7+D9+D11+D13+D15+D17+D19+D21+D23+D25+D27+D29+D31+DD33/20</f>
        <v>5.5380000000000003</v>
      </c>
      <c r="H5">
        <f>D4+D6+D8+D10+D12+D14+D16+D18+D20+D22+D24+D26+D28+D30+32+34/20</f>
        <v>39.268000000000001</v>
      </c>
      <c r="J5">
        <v>10</v>
      </c>
    </row>
    <row r="6" spans="1:10">
      <c r="A6">
        <v>10</v>
      </c>
      <c r="B6" t="s">
        <v>8</v>
      </c>
      <c r="C6">
        <v>4.54</v>
      </c>
      <c r="D6">
        <v>0.78900000000000003</v>
      </c>
    </row>
    <row r="7" spans="1:10">
      <c r="A7">
        <v>5</v>
      </c>
      <c r="B7" t="s">
        <v>9</v>
      </c>
      <c r="C7">
        <v>4.99</v>
      </c>
      <c r="D7">
        <v>0.109</v>
      </c>
    </row>
    <row r="8" spans="1:10">
      <c r="A8">
        <v>10</v>
      </c>
      <c r="B8" t="s">
        <v>9</v>
      </c>
      <c r="C8">
        <v>5.07</v>
      </c>
      <c r="D8">
        <v>0.11700000000000001</v>
      </c>
    </row>
    <row r="9" spans="1:10">
      <c r="A9">
        <v>5</v>
      </c>
      <c r="B9" t="s">
        <v>10</v>
      </c>
      <c r="C9">
        <v>4.79</v>
      </c>
      <c r="D9">
        <v>0.153</v>
      </c>
    </row>
    <row r="10" spans="1:10">
      <c r="A10">
        <v>10</v>
      </c>
      <c r="B10" t="s">
        <v>10</v>
      </c>
      <c r="C10">
        <f>4.65</f>
        <v>4.6500000000000004</v>
      </c>
      <c r="D10">
        <v>0.16500000000000001</v>
      </c>
    </row>
    <row r="11" spans="1:10">
      <c r="A11">
        <v>5</v>
      </c>
      <c r="B11" t="s">
        <v>11</v>
      </c>
      <c r="C11">
        <v>6.88</v>
      </c>
      <c r="D11">
        <v>0.23400000000000001</v>
      </c>
    </row>
    <row r="12" spans="1:10">
      <c r="A12">
        <v>10</v>
      </c>
      <c r="B12" t="s">
        <v>11</v>
      </c>
      <c r="C12">
        <v>6.78</v>
      </c>
      <c r="D12">
        <v>0.254</v>
      </c>
    </row>
    <row r="13" spans="1:10">
      <c r="A13">
        <v>5</v>
      </c>
      <c r="B13" t="s">
        <v>12</v>
      </c>
      <c r="C13">
        <f>5.49</f>
        <v>5.49</v>
      </c>
      <c r="D13">
        <v>0.218</v>
      </c>
    </row>
    <row r="14" spans="1:10">
      <c r="A14">
        <v>10</v>
      </c>
      <c r="B14" t="s">
        <v>12</v>
      </c>
      <c r="C14">
        <v>5.23</v>
      </c>
      <c r="D14">
        <v>0.23499999999999999</v>
      </c>
    </row>
    <row r="15" spans="1:10">
      <c r="A15">
        <v>5</v>
      </c>
      <c r="B15" t="s">
        <v>13</v>
      </c>
      <c r="C15">
        <v>4.07</v>
      </c>
      <c r="D15">
        <v>0.11</v>
      </c>
    </row>
    <row r="16" spans="1:10">
      <c r="A16">
        <v>10</v>
      </c>
      <c r="B16" t="s">
        <v>13</v>
      </c>
      <c r="C16">
        <v>3.96</v>
      </c>
      <c r="D16">
        <v>0.11700000000000001</v>
      </c>
    </row>
    <row r="17" spans="1:4">
      <c r="A17">
        <v>5</v>
      </c>
      <c r="B17" t="s">
        <v>14</v>
      </c>
      <c r="C17">
        <v>2.2999999999999998</v>
      </c>
      <c r="D17">
        <v>0.60199999999999998</v>
      </c>
    </row>
    <row r="18" spans="1:4">
      <c r="A18">
        <v>10</v>
      </c>
      <c r="B18" t="s">
        <v>14</v>
      </c>
      <c r="C18">
        <v>2.09</v>
      </c>
      <c r="D18">
        <v>0.63600000000000001</v>
      </c>
    </row>
    <row r="19" spans="1:4">
      <c r="A19">
        <v>5</v>
      </c>
      <c r="B19" t="s">
        <v>15</v>
      </c>
      <c r="C19">
        <v>4.71</v>
      </c>
      <c r="D19">
        <v>0.17299999999999999</v>
      </c>
    </row>
    <row r="20" spans="1:4">
      <c r="A20">
        <v>10</v>
      </c>
      <c r="B20" t="s">
        <v>15</v>
      </c>
      <c r="C20">
        <v>4.7</v>
      </c>
      <c r="D20">
        <v>0.186</v>
      </c>
    </row>
    <row r="21" spans="1:4">
      <c r="A21">
        <v>5</v>
      </c>
      <c r="B21" t="s">
        <v>16</v>
      </c>
      <c r="C21">
        <v>8.33</v>
      </c>
      <c r="D21">
        <v>0.253</v>
      </c>
    </row>
    <row r="22" spans="1:4">
      <c r="A22">
        <v>10</v>
      </c>
      <c r="B22" t="s">
        <v>16</v>
      </c>
      <c r="C22">
        <v>8.23</v>
      </c>
      <c r="D22">
        <v>0.27200000000000002</v>
      </c>
    </row>
    <row r="23" spans="1:4">
      <c r="A23">
        <v>5</v>
      </c>
      <c r="B23" t="s">
        <v>17</v>
      </c>
      <c r="C23">
        <v>6.41</v>
      </c>
      <c r="D23">
        <v>0.27700000000000002</v>
      </c>
    </row>
    <row r="24" spans="1:4">
      <c r="A24">
        <v>10</v>
      </c>
      <c r="B24" t="s">
        <v>17</v>
      </c>
      <c r="C24">
        <v>5.96</v>
      </c>
      <c r="D24">
        <v>0.3</v>
      </c>
    </row>
    <row r="25" spans="1:4">
      <c r="A25">
        <v>5</v>
      </c>
      <c r="B25" t="s">
        <v>18</v>
      </c>
      <c r="C25">
        <v>3.67</v>
      </c>
      <c r="D25">
        <v>0.92400000000000004</v>
      </c>
    </row>
    <row r="26" spans="1:4">
      <c r="A26">
        <v>10</v>
      </c>
      <c r="B26" t="s">
        <v>18</v>
      </c>
      <c r="C26">
        <v>3.59</v>
      </c>
      <c r="D26">
        <v>0.97299999999999998</v>
      </c>
    </row>
    <row r="27" spans="1:4">
      <c r="A27">
        <v>5</v>
      </c>
      <c r="B27" t="s">
        <v>19</v>
      </c>
      <c r="C27">
        <v>2.83</v>
      </c>
      <c r="D27">
        <v>0.16400000000000001</v>
      </c>
    </row>
    <row r="28" spans="1:4">
      <c r="A28">
        <v>10</v>
      </c>
      <c r="B28" t="s">
        <v>19</v>
      </c>
      <c r="C28">
        <v>3.07</v>
      </c>
      <c r="D28">
        <v>0.17199999999999999</v>
      </c>
    </row>
    <row r="29" spans="1:4">
      <c r="A29">
        <v>5</v>
      </c>
      <c r="B29" t="s">
        <v>20</v>
      </c>
      <c r="C29">
        <v>2.44</v>
      </c>
      <c r="D29">
        <v>0.97599999999999998</v>
      </c>
    </row>
    <row r="30" spans="1:4">
      <c r="A30">
        <v>10</v>
      </c>
      <c r="B30" t="s">
        <v>20</v>
      </c>
      <c r="C30">
        <v>2.2000000000000002</v>
      </c>
      <c r="D30">
        <v>0.99</v>
      </c>
    </row>
    <row r="31" spans="1:4">
      <c r="A31">
        <v>5</v>
      </c>
      <c r="B31" t="s">
        <v>21</v>
      </c>
      <c r="C31">
        <v>6.22</v>
      </c>
      <c r="D31">
        <v>0.26500000000000001</v>
      </c>
    </row>
    <row r="32" spans="1:4">
      <c r="A32">
        <v>10</v>
      </c>
      <c r="B32" t="s">
        <v>21</v>
      </c>
      <c r="C32">
        <v>6.16</v>
      </c>
      <c r="D32" s="4">
        <v>0.26600000000000001</v>
      </c>
    </row>
    <row r="33" spans="1:4">
      <c r="A33">
        <v>5</v>
      </c>
      <c r="B33" s="3" t="s">
        <v>52</v>
      </c>
      <c r="C33">
        <v>54</v>
      </c>
      <c r="D33" s="4" t="s">
        <v>50</v>
      </c>
    </row>
    <row r="34" spans="1:4">
      <c r="A34">
        <v>50</v>
      </c>
      <c r="B34" s="3" t="s">
        <v>53</v>
      </c>
      <c r="C34">
        <v>53.1</v>
      </c>
      <c r="D34">
        <v>0.38800000000000001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B1" sqref="B1:B1048576"/>
    </sheetView>
  </sheetViews>
  <sheetFormatPr defaultRowHeight="15"/>
  <cols>
    <col min="1" max="1" width="17" bestFit="1" customWidth="1"/>
    <col min="2" max="2" width="9.7109375" bestFit="1" customWidth="1"/>
  </cols>
  <sheetData>
    <row r="1" spans="1:8">
      <c r="C1" s="5" t="s">
        <v>0</v>
      </c>
      <c r="D1" s="5"/>
      <c r="E1" s="5"/>
      <c r="F1" s="5" t="s">
        <v>1</v>
      </c>
      <c r="G1" s="5"/>
      <c r="H1" s="5"/>
    </row>
    <row r="2" spans="1:8">
      <c r="A2" t="s">
        <v>2</v>
      </c>
      <c r="B2" t="s">
        <v>3</v>
      </c>
      <c r="C2" t="s">
        <v>5</v>
      </c>
      <c r="D2" t="s">
        <v>7</v>
      </c>
      <c r="E2" t="s">
        <v>6</v>
      </c>
      <c r="F2" t="s">
        <v>5</v>
      </c>
      <c r="G2" t="s">
        <v>7</v>
      </c>
      <c r="H2" t="s">
        <v>6</v>
      </c>
    </row>
    <row r="3" spans="1:8">
      <c r="A3" t="s">
        <v>22</v>
      </c>
      <c r="B3" t="s">
        <v>4</v>
      </c>
    </row>
    <row r="4" spans="1:8">
      <c r="A4" t="s">
        <v>23</v>
      </c>
      <c r="B4" t="s">
        <v>4</v>
      </c>
    </row>
    <row r="5" spans="1:8">
      <c r="A5" t="s">
        <v>24</v>
      </c>
      <c r="B5" t="s">
        <v>8</v>
      </c>
    </row>
    <row r="6" spans="1:8">
      <c r="A6" t="s">
        <v>25</v>
      </c>
      <c r="B6" t="s">
        <v>8</v>
      </c>
    </row>
    <row r="7" spans="1:8">
      <c r="A7" t="s">
        <v>27</v>
      </c>
      <c r="B7" t="s">
        <v>9</v>
      </c>
    </row>
    <row r="8" spans="1:8">
      <c r="A8" t="s">
        <v>26</v>
      </c>
      <c r="B8" t="s">
        <v>9</v>
      </c>
    </row>
    <row r="9" spans="1:8">
      <c r="A9" t="s">
        <v>28</v>
      </c>
      <c r="B9" t="s">
        <v>10</v>
      </c>
    </row>
    <row r="10" spans="1:8">
      <c r="A10" t="s">
        <v>29</v>
      </c>
      <c r="B10" t="s">
        <v>10</v>
      </c>
    </row>
    <row r="11" spans="1:8">
      <c r="A11" t="s">
        <v>30</v>
      </c>
      <c r="B11" t="s">
        <v>11</v>
      </c>
    </row>
    <row r="12" spans="1:8">
      <c r="A12" t="s">
        <v>31</v>
      </c>
      <c r="B12" t="s">
        <v>11</v>
      </c>
    </row>
    <row r="13" spans="1:8">
      <c r="A13" t="s">
        <v>32</v>
      </c>
      <c r="B13" t="s">
        <v>12</v>
      </c>
    </row>
    <row r="14" spans="1:8">
      <c r="A14" t="s">
        <v>33</v>
      </c>
      <c r="B14" t="s">
        <v>12</v>
      </c>
    </row>
    <row r="15" spans="1:8">
      <c r="A15" t="s">
        <v>23</v>
      </c>
      <c r="B15" t="s">
        <v>13</v>
      </c>
    </row>
    <row r="16" spans="1:8">
      <c r="A16" t="s">
        <v>34</v>
      </c>
      <c r="B16" t="s">
        <v>13</v>
      </c>
    </row>
    <row r="17" spans="1:2">
      <c r="A17" t="s">
        <v>35</v>
      </c>
      <c r="B17" t="s">
        <v>14</v>
      </c>
    </row>
    <row r="18" spans="1:2">
      <c r="A18" t="s">
        <v>36</v>
      </c>
      <c r="B18" t="s">
        <v>14</v>
      </c>
    </row>
    <row r="19" spans="1:2">
      <c r="A19" t="s">
        <v>37</v>
      </c>
      <c r="B19" t="s">
        <v>15</v>
      </c>
    </row>
    <row r="20" spans="1:2">
      <c r="A20" t="s">
        <v>38</v>
      </c>
      <c r="B20" t="s">
        <v>15</v>
      </c>
    </row>
    <row r="21" spans="1:2">
      <c r="A21" t="s">
        <v>36</v>
      </c>
      <c r="B21" t="s">
        <v>16</v>
      </c>
    </row>
    <row r="22" spans="1:2">
      <c r="A22" t="s">
        <v>39</v>
      </c>
      <c r="B22" t="s">
        <v>16</v>
      </c>
    </row>
    <row r="23" spans="1:2">
      <c r="A23" t="s">
        <v>40</v>
      </c>
      <c r="B23" t="s">
        <v>17</v>
      </c>
    </row>
    <row r="24" spans="1:2">
      <c r="A24" t="s">
        <v>41</v>
      </c>
      <c r="B24" t="s">
        <v>17</v>
      </c>
    </row>
    <row r="25" spans="1:2">
      <c r="A25" t="s">
        <v>35</v>
      </c>
      <c r="B25" t="s">
        <v>18</v>
      </c>
    </row>
    <row r="26" spans="1:2">
      <c r="A26" t="s">
        <v>33</v>
      </c>
      <c r="B26" t="s">
        <v>18</v>
      </c>
    </row>
    <row r="27" spans="1:2">
      <c r="A27" t="s">
        <v>42</v>
      </c>
      <c r="B27" t="s">
        <v>19</v>
      </c>
    </row>
    <row r="28" spans="1:2">
      <c r="A28" t="s">
        <v>24</v>
      </c>
      <c r="B28" t="s">
        <v>19</v>
      </c>
    </row>
    <row r="29" spans="1:2">
      <c r="A29" t="s">
        <v>43</v>
      </c>
      <c r="B29" t="s">
        <v>20</v>
      </c>
    </row>
    <row r="30" spans="1:2">
      <c r="A30" t="s">
        <v>44</v>
      </c>
      <c r="B30" t="s">
        <v>20</v>
      </c>
    </row>
    <row r="31" spans="1:2">
      <c r="A31" t="s">
        <v>45</v>
      </c>
      <c r="B31" t="s">
        <v>21</v>
      </c>
    </row>
    <row r="32" spans="1:2">
      <c r="A32" t="s">
        <v>46</v>
      </c>
      <c r="B32" t="s">
        <v>21</v>
      </c>
    </row>
  </sheetData>
  <mergeCells count="2">
    <mergeCell ref="C1:E1"/>
    <mergeCell ref="F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topLeftCell="A2" workbookViewId="0">
      <selection activeCell="I6" sqref="I6"/>
    </sheetView>
  </sheetViews>
  <sheetFormatPr defaultRowHeight="15"/>
  <cols>
    <col min="1" max="1" width="17" bestFit="1" customWidth="1"/>
    <col min="2" max="2" width="17" customWidth="1"/>
    <col min="3" max="3" width="9.7109375" bestFit="1" customWidth="1"/>
  </cols>
  <sheetData>
    <row r="1" spans="1:11">
      <c r="C1" s="2" t="s">
        <v>0</v>
      </c>
      <c r="D1" s="2" t="s">
        <v>1</v>
      </c>
    </row>
    <row r="2" spans="1:11">
      <c r="A2" t="s">
        <v>2</v>
      </c>
      <c r="B2" t="s">
        <v>3</v>
      </c>
      <c r="C2" t="s">
        <v>7</v>
      </c>
      <c r="D2" t="s">
        <v>7</v>
      </c>
    </row>
    <row r="3" spans="1:11">
      <c r="A3">
        <v>0.1</v>
      </c>
      <c r="B3" t="s">
        <v>4</v>
      </c>
      <c r="C3">
        <v>2</v>
      </c>
      <c r="D3">
        <v>0.35</v>
      </c>
    </row>
    <row r="4" spans="1:11">
      <c r="A4">
        <v>0.5</v>
      </c>
      <c r="B4" t="s">
        <v>4</v>
      </c>
      <c r="C4">
        <v>1.85</v>
      </c>
      <c r="D4">
        <v>0.35299999999999998</v>
      </c>
      <c r="K4" t="s">
        <v>62</v>
      </c>
    </row>
    <row r="5" spans="1:11">
      <c r="A5">
        <v>0.1</v>
      </c>
      <c r="B5" t="s">
        <v>8</v>
      </c>
      <c r="C5">
        <v>4.8499999999999996</v>
      </c>
      <c r="D5">
        <v>0.73</v>
      </c>
      <c r="G5" t="s">
        <v>61</v>
      </c>
      <c r="H5">
        <f xml:space="preserve"> (C3+C5+C7+C9+C11+C13+C15+C17+C19+C21+C23+C25+C27+C29+C31+C33)/20</f>
        <v>6.1989999999999998</v>
      </c>
      <c r="I5">
        <f>(C4+C6+C8+C10+C12+C14+C16+C18+C20+C22+C24+C26+C28+C30+C32)/20</f>
        <v>3.4350000000000001</v>
      </c>
      <c r="K5">
        <v>0.1</v>
      </c>
    </row>
    <row r="6" spans="1:11">
      <c r="A6">
        <v>0.5</v>
      </c>
      <c r="B6" t="s">
        <v>8</v>
      </c>
      <c r="C6">
        <v>4.79</v>
      </c>
      <c r="D6">
        <v>0.77900000000000003</v>
      </c>
      <c r="G6" t="s">
        <v>1</v>
      </c>
      <c r="H6">
        <f>D3+D5+D7+D9+D11+D13+D15+D17+D19+D21+D23+D25+D27+D29+D31+DD33/20</f>
        <v>5.5380000000000003</v>
      </c>
      <c r="I6">
        <f>D4+D6+D8+D10+D12+D14+D16+D18+D20+D22+D24+D26+D28+D30+32+34/20</f>
        <v>39.224000000000004</v>
      </c>
      <c r="K6">
        <v>0.5</v>
      </c>
    </row>
    <row r="7" spans="1:11">
      <c r="A7">
        <v>0.1</v>
      </c>
      <c r="B7" t="s">
        <v>9</v>
      </c>
      <c r="C7">
        <v>4.99</v>
      </c>
      <c r="D7">
        <v>0.109</v>
      </c>
    </row>
    <row r="8" spans="1:11">
      <c r="A8">
        <v>0.5</v>
      </c>
      <c r="B8" t="s">
        <v>9</v>
      </c>
      <c r="C8">
        <v>5.23</v>
      </c>
      <c r="D8">
        <v>0.11600000000000001</v>
      </c>
    </row>
    <row r="9" spans="1:11">
      <c r="A9">
        <v>0.1</v>
      </c>
      <c r="B9" t="s">
        <v>10</v>
      </c>
      <c r="C9">
        <v>4.79</v>
      </c>
      <c r="D9">
        <v>0.153</v>
      </c>
    </row>
    <row r="10" spans="1:11">
      <c r="A10">
        <v>0.5</v>
      </c>
      <c r="B10" t="s">
        <v>10</v>
      </c>
      <c r="C10">
        <v>4.76</v>
      </c>
      <c r="D10">
        <v>0.16300000000000001</v>
      </c>
    </row>
    <row r="11" spans="1:11">
      <c r="A11">
        <v>0.1</v>
      </c>
      <c r="B11" t="s">
        <v>11</v>
      </c>
      <c r="C11">
        <v>6.88</v>
      </c>
      <c r="D11">
        <v>0.23400000000000001</v>
      </c>
    </row>
    <row r="12" spans="1:11">
      <c r="A12">
        <v>0.5</v>
      </c>
      <c r="B12" t="s">
        <v>11</v>
      </c>
      <c r="C12">
        <v>6.63</v>
      </c>
      <c r="D12">
        <v>0.252</v>
      </c>
    </row>
    <row r="13" spans="1:11">
      <c r="A13">
        <v>0.1</v>
      </c>
      <c r="B13" t="s">
        <v>12</v>
      </c>
      <c r="C13">
        <f>5.49</f>
        <v>5.49</v>
      </c>
      <c r="D13">
        <v>0.218</v>
      </c>
    </row>
    <row r="14" spans="1:11">
      <c r="A14">
        <v>0.5</v>
      </c>
      <c r="B14" t="s">
        <v>12</v>
      </c>
      <c r="C14">
        <v>5.53</v>
      </c>
      <c r="D14">
        <v>0.23300000000000001</v>
      </c>
    </row>
    <row r="15" spans="1:11">
      <c r="A15">
        <v>0.1</v>
      </c>
      <c r="B15" t="s">
        <v>13</v>
      </c>
      <c r="C15">
        <v>4.07</v>
      </c>
      <c r="D15">
        <v>0.11</v>
      </c>
    </row>
    <row r="16" spans="1:11">
      <c r="A16">
        <v>0.5</v>
      </c>
      <c r="B16" t="s">
        <v>13</v>
      </c>
      <c r="C16">
        <v>3.77</v>
      </c>
      <c r="D16">
        <v>0.11700000000000001</v>
      </c>
    </row>
    <row r="17" spans="1:4">
      <c r="A17">
        <v>0.1</v>
      </c>
      <c r="B17" t="s">
        <v>14</v>
      </c>
      <c r="C17">
        <v>2.2999999999999998</v>
      </c>
      <c r="D17">
        <v>0.60199999999999998</v>
      </c>
    </row>
    <row r="18" spans="1:4">
      <c r="A18">
        <v>0.5</v>
      </c>
      <c r="B18" t="s">
        <v>14</v>
      </c>
      <c r="C18">
        <v>2.08</v>
      </c>
      <c r="D18">
        <v>0.627</v>
      </c>
    </row>
    <row r="19" spans="1:4">
      <c r="A19">
        <v>0.1</v>
      </c>
      <c r="B19" t="s">
        <v>15</v>
      </c>
      <c r="C19">
        <v>4.71</v>
      </c>
      <c r="D19">
        <v>0.17299999999999999</v>
      </c>
    </row>
    <row r="20" spans="1:4">
      <c r="A20">
        <v>0.5</v>
      </c>
      <c r="B20" t="s">
        <v>15</v>
      </c>
      <c r="C20">
        <v>4.8499999999999996</v>
      </c>
      <c r="D20">
        <v>0.185</v>
      </c>
    </row>
    <row r="21" spans="1:4">
      <c r="A21">
        <v>0.1</v>
      </c>
      <c r="B21" t="s">
        <v>16</v>
      </c>
      <c r="C21">
        <v>8.33</v>
      </c>
      <c r="D21">
        <v>0.253</v>
      </c>
    </row>
    <row r="22" spans="1:4">
      <c r="A22">
        <v>0.5</v>
      </c>
      <c r="B22" t="s">
        <v>16</v>
      </c>
      <c r="C22">
        <v>8.19</v>
      </c>
      <c r="D22">
        <v>0.27400000000000002</v>
      </c>
    </row>
    <row r="23" spans="1:4">
      <c r="A23">
        <v>0.1</v>
      </c>
      <c r="B23" t="s">
        <v>17</v>
      </c>
      <c r="C23">
        <v>6.41</v>
      </c>
      <c r="D23">
        <v>0.27700000000000002</v>
      </c>
    </row>
    <row r="24" spans="1:4">
      <c r="A24">
        <v>0.5</v>
      </c>
      <c r="B24" t="s">
        <v>17</v>
      </c>
      <c r="C24">
        <v>6.05</v>
      </c>
      <c r="D24">
        <v>0.29799999999999999</v>
      </c>
    </row>
    <row r="25" spans="1:4">
      <c r="A25">
        <v>0.1</v>
      </c>
      <c r="B25" t="s">
        <v>18</v>
      </c>
      <c r="C25">
        <v>3.67</v>
      </c>
      <c r="D25">
        <v>0.92400000000000004</v>
      </c>
    </row>
    <row r="26" spans="1:4">
      <c r="A26">
        <v>0.5</v>
      </c>
      <c r="B26" t="s">
        <v>18</v>
      </c>
      <c r="C26">
        <v>3.6</v>
      </c>
      <c r="D26">
        <v>0.96899999999999997</v>
      </c>
    </row>
    <row r="27" spans="1:4">
      <c r="A27">
        <v>0.1</v>
      </c>
      <c r="B27" t="s">
        <v>19</v>
      </c>
      <c r="C27">
        <v>2.83</v>
      </c>
      <c r="D27">
        <v>0.16400000000000001</v>
      </c>
    </row>
    <row r="28" spans="1:4">
      <c r="A28">
        <v>0.5</v>
      </c>
      <c r="B28" t="s">
        <v>19</v>
      </c>
      <c r="C28">
        <v>2.78</v>
      </c>
      <c r="D28">
        <v>0.17100000000000001</v>
      </c>
    </row>
    <row r="29" spans="1:4">
      <c r="A29">
        <v>0.1</v>
      </c>
      <c r="B29" t="s">
        <v>20</v>
      </c>
      <c r="C29">
        <v>2.44</v>
      </c>
      <c r="D29">
        <v>0.97599999999999998</v>
      </c>
    </row>
    <row r="30" spans="1:4">
      <c r="A30">
        <v>0.5</v>
      </c>
      <c r="B30" t="s">
        <v>20</v>
      </c>
      <c r="C30">
        <v>2.23</v>
      </c>
      <c r="D30">
        <v>0.98699999999999999</v>
      </c>
    </row>
    <row r="31" spans="1:4">
      <c r="A31">
        <v>0.1</v>
      </c>
      <c r="B31" t="s">
        <v>21</v>
      </c>
      <c r="C31">
        <v>6.22</v>
      </c>
      <c r="D31">
        <v>0.26500000000000001</v>
      </c>
    </row>
    <row r="32" spans="1:4">
      <c r="A32">
        <v>0.5</v>
      </c>
      <c r="B32" t="s">
        <v>21</v>
      </c>
      <c r="C32">
        <v>6.36</v>
      </c>
      <c r="D32" s="4">
        <v>0.26600000000000001</v>
      </c>
    </row>
    <row r="33" spans="1:4">
      <c r="A33">
        <v>0.1</v>
      </c>
      <c r="B33" s="3" t="s">
        <v>52</v>
      </c>
      <c r="C33">
        <v>54</v>
      </c>
      <c r="D33" s="4" t="s">
        <v>50</v>
      </c>
    </row>
    <row r="34" spans="1:4">
      <c r="A34">
        <v>0.5</v>
      </c>
      <c r="B34" s="3" t="s">
        <v>53</v>
      </c>
      <c r="C34">
        <v>53.9</v>
      </c>
      <c r="D34">
        <v>0.38700000000000001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N9" sqref="N9"/>
    </sheetView>
  </sheetViews>
  <sheetFormatPr defaultRowHeight="15"/>
  <cols>
    <col min="1" max="1" width="17" bestFit="1" customWidth="1"/>
    <col min="2" max="2" width="17" customWidth="1"/>
    <col min="3" max="3" width="9.7109375" bestFit="1" customWidth="1"/>
  </cols>
  <sheetData>
    <row r="1" spans="1:12">
      <c r="C1" s="2" t="s">
        <v>0</v>
      </c>
      <c r="D1" s="2" t="s">
        <v>1</v>
      </c>
    </row>
    <row r="2" spans="1:12">
      <c r="A2" t="s">
        <v>2</v>
      </c>
      <c r="B2" t="s">
        <v>3</v>
      </c>
      <c r="L2" t="s">
        <v>62</v>
      </c>
    </row>
    <row r="3" spans="1:12">
      <c r="A3">
        <v>0.5</v>
      </c>
      <c r="B3" t="s">
        <v>4</v>
      </c>
      <c r="C3">
        <v>1.85</v>
      </c>
      <c r="D3">
        <v>0.70699999999999996</v>
      </c>
      <c r="H3" t="s">
        <v>61</v>
      </c>
      <c r="I3">
        <f xml:space="preserve"> (C3+C5+C7+C9+C11+C13+C15+C17+C19+C21+C23+C25+C27+C29+C31+C33)/20</f>
        <v>6.149</v>
      </c>
      <c r="J3">
        <f>(C4+C6+C8+C10+C12+C14+C16+C18+C20+C22+C24+C26+C28+C30+C32)/20</f>
        <v>3.4344999999999999</v>
      </c>
      <c r="L3">
        <v>0.5</v>
      </c>
    </row>
    <row r="4" spans="1:12">
      <c r="A4">
        <v>1</v>
      </c>
      <c r="B4" t="s">
        <v>4</v>
      </c>
      <c r="C4">
        <v>1.95</v>
      </c>
      <c r="D4">
        <v>0.70399999999999996</v>
      </c>
      <c r="H4" t="s">
        <v>1</v>
      </c>
      <c r="I4">
        <f>D3+D5+D7+D9+D11+D13+D15+D17+D19+D21+D23+D25+D27+D29+D31+DD33/20</f>
        <v>5.5420000000000016</v>
      </c>
      <c r="J4">
        <f>D4+D6+D8+D10+D12+D14+D16+D18+D20+D22+D24+D26+D28+D30+32+34/20</f>
        <v>38.681000000000004</v>
      </c>
      <c r="L4">
        <v>1</v>
      </c>
    </row>
    <row r="5" spans="1:12">
      <c r="A5">
        <v>0.5</v>
      </c>
      <c r="B5" t="s">
        <v>8</v>
      </c>
      <c r="C5">
        <v>4.6399999999999997</v>
      </c>
      <c r="D5">
        <v>0.155</v>
      </c>
    </row>
    <row r="6" spans="1:12">
      <c r="A6">
        <v>1</v>
      </c>
      <c r="B6" t="s">
        <v>8</v>
      </c>
      <c r="C6">
        <v>4.74</v>
      </c>
      <c r="D6">
        <v>0.155</v>
      </c>
    </row>
    <row r="7" spans="1:12">
      <c r="A7">
        <v>0.5</v>
      </c>
      <c r="B7" t="s">
        <v>9</v>
      </c>
      <c r="C7">
        <v>5.03</v>
      </c>
      <c r="D7">
        <v>0.23200000000000001</v>
      </c>
    </row>
    <row r="8" spans="1:12">
      <c r="A8">
        <v>1</v>
      </c>
      <c r="B8" t="s">
        <v>9</v>
      </c>
      <c r="C8">
        <v>5.13</v>
      </c>
      <c r="D8">
        <v>0.23100000000000001</v>
      </c>
    </row>
    <row r="9" spans="1:12">
      <c r="A9">
        <v>0.5</v>
      </c>
      <c r="B9" t="s">
        <v>10</v>
      </c>
      <c r="C9">
        <v>4.4000000000000004</v>
      </c>
      <c r="D9">
        <v>0.32600000000000001</v>
      </c>
    </row>
    <row r="10" spans="1:12">
      <c r="A10">
        <v>1</v>
      </c>
      <c r="B10" t="s">
        <v>10</v>
      </c>
      <c r="C10">
        <v>4.7</v>
      </c>
      <c r="D10">
        <v>0.32600000000000001</v>
      </c>
    </row>
    <row r="11" spans="1:12">
      <c r="A11">
        <v>0.5</v>
      </c>
      <c r="B11" t="s">
        <v>11</v>
      </c>
      <c r="C11">
        <v>6.72</v>
      </c>
      <c r="D11">
        <v>0.504</v>
      </c>
    </row>
    <row r="12" spans="1:12">
      <c r="A12">
        <v>1</v>
      </c>
      <c r="B12" t="s">
        <v>11</v>
      </c>
      <c r="C12">
        <v>6.78</v>
      </c>
      <c r="D12">
        <v>0.503</v>
      </c>
    </row>
    <row r="13" spans="1:12">
      <c r="A13">
        <v>0.5</v>
      </c>
      <c r="B13" t="s">
        <v>12</v>
      </c>
      <c r="C13">
        <v>5.28</v>
      </c>
      <c r="D13">
        <v>0.46700000000000003</v>
      </c>
    </row>
    <row r="14" spans="1:12">
      <c r="A14">
        <v>1</v>
      </c>
      <c r="B14" t="s">
        <v>12</v>
      </c>
      <c r="C14">
        <v>5.13</v>
      </c>
      <c r="D14">
        <v>0.46500000000000002</v>
      </c>
    </row>
    <row r="15" spans="1:12">
      <c r="A15">
        <v>0.5</v>
      </c>
      <c r="B15" t="s">
        <v>13</v>
      </c>
      <c r="C15">
        <v>4.01</v>
      </c>
      <c r="D15">
        <v>0.23699999999999999</v>
      </c>
    </row>
    <row r="16" spans="1:12">
      <c r="A16">
        <v>1</v>
      </c>
      <c r="B16" t="s">
        <v>13</v>
      </c>
      <c r="C16">
        <v>4.05</v>
      </c>
      <c r="D16">
        <v>0.23300000000000001</v>
      </c>
    </row>
    <row r="17" spans="1:4">
      <c r="A17">
        <v>0.5</v>
      </c>
      <c r="B17" t="s">
        <v>14</v>
      </c>
      <c r="C17">
        <v>2.4500000000000002</v>
      </c>
      <c r="D17">
        <v>0.125</v>
      </c>
    </row>
    <row r="18" spans="1:4">
      <c r="A18">
        <v>1</v>
      </c>
      <c r="B18" t="s">
        <v>14</v>
      </c>
      <c r="C18">
        <v>2.25</v>
      </c>
      <c r="D18">
        <v>0.125</v>
      </c>
    </row>
    <row r="19" spans="1:4">
      <c r="A19">
        <v>0.5</v>
      </c>
      <c r="B19" t="s">
        <v>15</v>
      </c>
      <c r="C19">
        <v>5.0199999999999996</v>
      </c>
      <c r="D19">
        <v>0.37</v>
      </c>
    </row>
    <row r="20" spans="1:4">
      <c r="A20">
        <v>1</v>
      </c>
      <c r="B20" t="s">
        <v>15</v>
      </c>
      <c r="C20">
        <v>4.6100000000000003</v>
      </c>
      <c r="D20">
        <v>0.36899999999999999</v>
      </c>
    </row>
    <row r="21" spans="1:4">
      <c r="A21">
        <v>0.5</v>
      </c>
      <c r="B21" t="s">
        <v>16</v>
      </c>
      <c r="C21">
        <v>8</v>
      </c>
      <c r="D21">
        <v>0.54600000000000004</v>
      </c>
    </row>
    <row r="22" spans="1:4">
      <c r="A22">
        <v>1</v>
      </c>
      <c r="B22" t="s">
        <v>16</v>
      </c>
      <c r="C22">
        <v>8.08</v>
      </c>
      <c r="D22">
        <v>0.54400000000000004</v>
      </c>
    </row>
    <row r="23" spans="1:4">
      <c r="A23">
        <v>0.5</v>
      </c>
      <c r="B23" t="s">
        <v>17</v>
      </c>
      <c r="C23">
        <v>6.1</v>
      </c>
      <c r="D23">
        <v>0.60199999999999998</v>
      </c>
    </row>
    <row r="24" spans="1:4">
      <c r="A24">
        <v>1</v>
      </c>
      <c r="B24" t="s">
        <v>17</v>
      </c>
      <c r="C24">
        <v>5.8</v>
      </c>
      <c r="D24">
        <v>0.59499999999999997</v>
      </c>
    </row>
    <row r="25" spans="1:4">
      <c r="A25">
        <v>0.5</v>
      </c>
      <c r="B25" t="s">
        <v>18</v>
      </c>
      <c r="C25">
        <v>3.85</v>
      </c>
      <c r="D25">
        <v>0.19700000000000001</v>
      </c>
    </row>
    <row r="26" spans="1:4">
      <c r="A26">
        <v>1</v>
      </c>
      <c r="B26" t="s">
        <v>18</v>
      </c>
      <c r="C26">
        <v>3.74</v>
      </c>
      <c r="D26">
        <v>0.193</v>
      </c>
    </row>
    <row r="27" spans="1:4">
      <c r="A27">
        <v>0.5</v>
      </c>
      <c r="B27" t="s">
        <v>19</v>
      </c>
      <c r="C27">
        <v>2.79</v>
      </c>
      <c r="D27">
        <v>0.34399999999999997</v>
      </c>
    </row>
    <row r="28" spans="1:4">
      <c r="A28">
        <v>1</v>
      </c>
      <c r="B28" t="s">
        <v>19</v>
      </c>
      <c r="C28">
        <v>2.78</v>
      </c>
      <c r="D28">
        <v>0.34100000000000003</v>
      </c>
    </row>
    <row r="29" spans="1:4">
      <c r="A29">
        <v>0.5</v>
      </c>
      <c r="B29" t="s">
        <v>20</v>
      </c>
      <c r="C29">
        <v>2.33</v>
      </c>
      <c r="D29">
        <v>0.19700000000000001</v>
      </c>
    </row>
    <row r="30" spans="1:4">
      <c r="A30">
        <v>1</v>
      </c>
      <c r="B30" t="s">
        <v>20</v>
      </c>
      <c r="C30">
        <v>2.5299999999999998</v>
      </c>
      <c r="D30">
        <v>0.19700000000000001</v>
      </c>
    </row>
    <row r="31" spans="1:4">
      <c r="A31">
        <v>0.5</v>
      </c>
      <c r="B31" t="s">
        <v>21</v>
      </c>
      <c r="C31">
        <v>6.06</v>
      </c>
      <c r="D31">
        <v>0.53300000000000003</v>
      </c>
    </row>
    <row r="32" spans="1:4">
      <c r="A32">
        <v>1</v>
      </c>
      <c r="B32" t="s">
        <v>21</v>
      </c>
      <c r="C32">
        <v>6.42</v>
      </c>
      <c r="D32" s="4">
        <v>0.52900000000000003</v>
      </c>
    </row>
    <row r="33" spans="1:4">
      <c r="A33">
        <v>0.5</v>
      </c>
      <c r="B33" s="3" t="s">
        <v>52</v>
      </c>
      <c r="C33">
        <v>54.45</v>
      </c>
      <c r="D33" s="4">
        <v>0.77500000000000002</v>
      </c>
    </row>
    <row r="34" spans="1:4">
      <c r="A34">
        <v>1</v>
      </c>
      <c r="B34" s="3" t="s">
        <v>53</v>
      </c>
      <c r="C34">
        <v>53</v>
      </c>
      <c r="D34">
        <v>0.78200000000000003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numri i iteracioneve</vt:lpstr>
      <vt:lpstr>madhesia e popullates</vt:lpstr>
      <vt:lpstr>numri i turit</vt:lpstr>
      <vt:lpstr>rreshti|kolona|nr_njesheve</vt:lpstr>
      <vt:lpstr>gjasa per mutacion</vt:lpstr>
      <vt:lpstr>gjasa per crossover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</dc:creator>
  <cp:lastModifiedBy>Sarta</cp:lastModifiedBy>
  <dcterms:created xsi:type="dcterms:W3CDTF">2018-04-25T09:45:51Z</dcterms:created>
  <dcterms:modified xsi:type="dcterms:W3CDTF">2018-07-04T22:07:52Z</dcterms:modified>
</cp:coreProperties>
</file>