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080" windowHeight="7845" tabRatio="717"/>
  </bookViews>
  <sheets>
    <sheet name="madhesia e popullates" sheetId="2" r:id="rId1"/>
    <sheet name="numri i iteracioneve" sheetId="1" r:id="rId2"/>
    <sheet name="numri i turit" sheetId="4" r:id="rId3"/>
    <sheet name="rreshti|kolona|nr_njesheve" sheetId="3" state="hidden" r:id="rId4"/>
    <sheet name="gjasa per mutacion" sheetId="5" r:id="rId5"/>
    <sheet name="gjasa per crossover" sheetId="6" r:id="rId6"/>
  </sheets>
  <calcPr calcId="125725"/>
</workbook>
</file>

<file path=xl/calcChain.xml><?xml version="1.0" encoding="utf-8"?>
<calcChain xmlns="http://schemas.openxmlformats.org/spreadsheetml/2006/main">
  <c r="J10" i="1"/>
  <c r="H8" i="5"/>
  <c r="H7"/>
  <c r="N7" i="4"/>
  <c r="N6"/>
  <c r="N5"/>
  <c r="N4"/>
  <c r="M7"/>
  <c r="M6"/>
  <c r="M5"/>
  <c r="M4"/>
  <c r="H7"/>
  <c r="H6"/>
  <c r="G6"/>
  <c r="I7" i="6"/>
  <c r="G6"/>
  <c r="G11" i="1"/>
  <c r="G10"/>
  <c r="I6" i="6"/>
  <c r="K7" i="5"/>
  <c r="J10" i="2"/>
  <c r="L4" i="1"/>
  <c r="L7"/>
  <c r="L6"/>
  <c r="L5"/>
  <c r="M6"/>
  <c r="M5"/>
  <c r="M4"/>
  <c r="M7"/>
  <c r="H11"/>
  <c r="J11"/>
  <c r="I11"/>
  <c r="M4" i="2"/>
  <c r="N5"/>
  <c r="N4"/>
  <c r="I10"/>
  <c r="G11"/>
  <c r="G10"/>
  <c r="N6" i="6"/>
  <c r="N5"/>
  <c r="N4"/>
  <c r="N3"/>
  <c r="G7"/>
  <c r="M6"/>
  <c r="M5"/>
  <c r="M4"/>
  <c r="M3"/>
  <c r="P6" i="5"/>
  <c r="P5"/>
  <c r="P4"/>
  <c r="P3"/>
  <c r="O6"/>
  <c r="O5"/>
  <c r="O4"/>
  <c r="O3"/>
  <c r="I8"/>
  <c r="H11" i="2"/>
  <c r="N7"/>
  <c r="N6"/>
  <c r="M7"/>
  <c r="M6"/>
  <c r="M5"/>
  <c r="J11"/>
  <c r="I11"/>
  <c r="I7" i="4"/>
  <c r="I6"/>
  <c r="J6"/>
  <c r="J7"/>
  <c r="K8" i="5"/>
  <c r="J8"/>
  <c r="I7"/>
  <c r="J7"/>
  <c r="J7" i="6"/>
  <c r="J6"/>
  <c r="H6"/>
  <c r="H7"/>
  <c r="I10" i="1"/>
  <c r="G7" i="4"/>
  <c r="H10" i="2"/>
  <c r="H10" i="1"/>
</calcChain>
</file>

<file path=xl/sharedStrings.xml><?xml version="1.0" encoding="utf-8"?>
<sst xmlns="http://schemas.openxmlformats.org/spreadsheetml/2006/main" count="399" uniqueCount="56">
  <si>
    <t>kualiteti</t>
  </si>
  <si>
    <t>koha</t>
  </si>
  <si>
    <t>vlera e parametrit</t>
  </si>
  <si>
    <t>instanca</t>
  </si>
  <si>
    <t>7,7,3,1</t>
  </si>
  <si>
    <t>best</t>
  </si>
  <si>
    <t>wrost</t>
  </si>
  <si>
    <t>avg</t>
  </si>
  <si>
    <t>8,14,7,3</t>
  </si>
  <si>
    <t>9,18,8,3</t>
  </si>
  <si>
    <t>9,24,8,2</t>
  </si>
  <si>
    <t>9,37,12,3</t>
  </si>
  <si>
    <t>10,30,9,2</t>
  </si>
  <si>
    <t>10,15,6,2</t>
  </si>
  <si>
    <t>10,8,3,2</t>
  </si>
  <si>
    <t>10,25,8,2</t>
  </si>
  <si>
    <t>10,37,14,6</t>
  </si>
  <si>
    <t>10,38,10,2</t>
  </si>
  <si>
    <t>11,11,5,2</t>
  </si>
  <si>
    <t>15,15,4,1</t>
  </si>
  <si>
    <t>16,8,3,1</t>
  </si>
  <si>
    <t>19,20,9,4</t>
  </si>
  <si>
    <t>3,4,2</t>
  </si>
  <si>
    <t>5,6,4</t>
  </si>
  <si>
    <t>7,3,2</t>
  </si>
  <si>
    <t>4,4,2</t>
  </si>
  <si>
    <t>3,5,4</t>
  </si>
  <si>
    <t>3,5,2</t>
  </si>
  <si>
    <t>5,8,4</t>
  </si>
  <si>
    <t>5,6,3</t>
  </si>
  <si>
    <t>3,7,4</t>
  </si>
  <si>
    <t>4,8,5</t>
  </si>
  <si>
    <t>3,6,3</t>
  </si>
  <si>
    <t>3,4,3</t>
  </si>
  <si>
    <t>6,4,3</t>
  </si>
  <si>
    <t>4,6,5</t>
  </si>
  <si>
    <t>5,3,3</t>
  </si>
  <si>
    <t>4,7,4</t>
  </si>
  <si>
    <t>7,3,3</t>
  </si>
  <si>
    <t>4,5,2</t>
  </si>
  <si>
    <t>5,5,2</t>
  </si>
  <si>
    <t>4,6,3</t>
  </si>
  <si>
    <t>5,4,4</t>
  </si>
  <si>
    <t>6,3,3</t>
  </si>
  <si>
    <t>6,3,2</t>
  </si>
  <si>
    <t>5,7,5</t>
  </si>
  <si>
    <t>6,8,2</t>
  </si>
  <si>
    <t>λ</t>
  </si>
  <si>
    <t>Numri i iteracioneve</t>
  </si>
  <si>
    <t>llambda</t>
  </si>
  <si>
    <t>Madhesia e popullates</t>
  </si>
  <si>
    <t>ll-5</t>
  </si>
  <si>
    <t>ll-01</t>
  </si>
  <si>
    <t>parametri</t>
  </si>
  <si>
    <t>ll</t>
  </si>
  <si>
    <t>nr turit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</si>
</sst>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v>λ</c:v>
          </c:tx>
          <c:marker>
            <c:symbol val="none"/>
          </c:marker>
          <c:cat>
            <c:numRef>
              <c:f>'madhesia e popullates'!$L$4:$L$7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'madhesia e popullates'!$G$10:$J$10</c:f>
              <c:numCache>
                <c:formatCode>General</c:formatCode>
                <c:ptCount val="4"/>
                <c:pt idx="0">
                  <c:v>1.0492857142857142</c:v>
                </c:pt>
                <c:pt idx="1">
                  <c:v>1.01</c:v>
                </c:pt>
                <c:pt idx="2">
                  <c:v>1.0071428571428573</c:v>
                </c:pt>
                <c:pt idx="3">
                  <c:v>0.98642857142857143</c:v>
                </c:pt>
              </c:numCache>
            </c:numRef>
          </c:val>
        </c:ser>
        <c:ser>
          <c:idx val="1"/>
          <c:order val="1"/>
          <c:tx>
            <c:v>Koha</c:v>
          </c:tx>
          <c:marker>
            <c:symbol val="none"/>
          </c:marker>
          <c:cat>
            <c:numRef>
              <c:f>'madhesia e popullates'!$L$4:$L$7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'madhesia e popullates'!$G$11:$J$11</c:f>
              <c:numCache>
                <c:formatCode>General</c:formatCode>
                <c:ptCount val="4"/>
                <c:pt idx="0">
                  <c:v>0.94428571428571428</c:v>
                </c:pt>
                <c:pt idx="1">
                  <c:v>5.01</c:v>
                </c:pt>
                <c:pt idx="2">
                  <c:v>10.119285714285715</c:v>
                </c:pt>
                <c:pt idx="3">
                  <c:v>20.062142857142852</c:v>
                </c:pt>
              </c:numCache>
            </c:numRef>
          </c:val>
        </c:ser>
        <c:marker val="1"/>
        <c:axId val="69109632"/>
        <c:axId val="69111168"/>
      </c:lineChart>
      <c:catAx>
        <c:axId val="69109632"/>
        <c:scaling>
          <c:orientation val="minMax"/>
        </c:scaling>
        <c:axPos val="b"/>
        <c:numFmt formatCode="General" sourceLinked="1"/>
        <c:tickLblPos val="nextTo"/>
        <c:crossAx val="69111168"/>
        <c:crosses val="autoZero"/>
        <c:auto val="1"/>
        <c:lblAlgn val="ctr"/>
        <c:lblOffset val="100"/>
      </c:catAx>
      <c:valAx>
        <c:axId val="69111168"/>
        <c:scaling>
          <c:orientation val="minMax"/>
        </c:scaling>
        <c:axPos val="l"/>
        <c:majorGridlines/>
        <c:numFmt formatCode="General" sourceLinked="1"/>
        <c:tickLblPos val="nextTo"/>
        <c:crossAx val="6910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38687497498766"/>
          <c:y val="4.2416503094706438E-2"/>
          <c:w val="0.75249530114347496"/>
          <c:h val="0.80674924230460032"/>
        </c:manualLayout>
      </c:layout>
      <c:lineChart>
        <c:grouping val="stacked"/>
        <c:ser>
          <c:idx val="1"/>
          <c:order val="0"/>
          <c:tx>
            <c:strRef>
              <c:f>'numri i iteracioneve'!$L$3</c:f>
              <c:strCache>
                <c:ptCount val="1"/>
                <c:pt idx="0">
                  <c:v>λ</c:v>
                </c:pt>
              </c:strCache>
            </c:strRef>
          </c:tx>
          <c:marker>
            <c:symbol val="none"/>
          </c:marker>
          <c:cat>
            <c:numRef>
              <c:f>'numri i iteracioneve'!$K$4:$K$7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'numri i iteracioneve'!$G$10:$J$10</c:f>
              <c:numCache>
                <c:formatCode>General</c:formatCode>
                <c:ptCount val="4"/>
                <c:pt idx="0">
                  <c:v>1.0200000000000002</c:v>
                </c:pt>
                <c:pt idx="1">
                  <c:v>1.0264285714285715</c:v>
                </c:pt>
                <c:pt idx="2">
                  <c:v>1.007857142857143</c:v>
                </c:pt>
                <c:pt idx="3">
                  <c:v>0.66150000000000009</c:v>
                </c:pt>
              </c:numCache>
            </c:numRef>
          </c:val>
        </c:ser>
        <c:ser>
          <c:idx val="2"/>
          <c:order val="1"/>
          <c:tx>
            <c:v>Koha</c:v>
          </c:tx>
          <c:marker>
            <c:symbol val="none"/>
          </c:marker>
          <c:cat>
            <c:numRef>
              <c:f>'numri i iteracioneve'!$K$4:$K$7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'numri i iteracioneve'!$G$11:$J$11</c:f>
              <c:numCache>
                <c:formatCode>General</c:formatCode>
                <c:ptCount val="4"/>
                <c:pt idx="0">
                  <c:v>0.18071428571428569</c:v>
                </c:pt>
                <c:pt idx="1">
                  <c:v>0.37785714285714295</c:v>
                </c:pt>
                <c:pt idx="2">
                  <c:v>0.77428571428571424</c:v>
                </c:pt>
                <c:pt idx="3">
                  <c:v>1.3009999999999999</c:v>
                </c:pt>
              </c:numCache>
            </c:numRef>
          </c:val>
        </c:ser>
        <c:marker val="1"/>
        <c:axId val="69607808"/>
        <c:axId val="69609344"/>
      </c:lineChart>
      <c:catAx>
        <c:axId val="69607808"/>
        <c:scaling>
          <c:orientation val="minMax"/>
        </c:scaling>
        <c:axPos val="b"/>
        <c:numFmt formatCode="General" sourceLinked="1"/>
        <c:tickLblPos val="nextTo"/>
        <c:crossAx val="69609344"/>
        <c:crosses val="autoZero"/>
        <c:auto val="1"/>
        <c:lblAlgn val="ctr"/>
        <c:lblOffset val="100"/>
      </c:catAx>
      <c:valAx>
        <c:axId val="69609344"/>
        <c:scaling>
          <c:orientation val="minMax"/>
        </c:scaling>
        <c:axPos val="l"/>
        <c:majorGridlines/>
        <c:numFmt formatCode="General" sourceLinked="1"/>
        <c:tickLblPos val="nextTo"/>
        <c:crossAx val="696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λ</c:v>
          </c:tx>
          <c:marker>
            <c:symbol val="none"/>
          </c:marker>
          <c:cat>
            <c:numRef>
              <c:f>'numri i turit'!$L$4:$L$7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'numri i turit'!$G$6:$J$6</c:f>
              <c:numCache>
                <c:formatCode>General</c:formatCode>
                <c:ptCount val="4"/>
                <c:pt idx="0">
                  <c:v>1.0192857142857144</c:v>
                </c:pt>
                <c:pt idx="1">
                  <c:v>1.0285714285714285</c:v>
                </c:pt>
                <c:pt idx="2">
                  <c:v>0.99857142857142878</c:v>
                </c:pt>
                <c:pt idx="3">
                  <c:v>1.0078571428571428</c:v>
                </c:pt>
              </c:numCache>
            </c:numRef>
          </c:val>
        </c:ser>
        <c:ser>
          <c:idx val="1"/>
          <c:order val="1"/>
          <c:tx>
            <c:v>Koha</c:v>
          </c:tx>
          <c:marker>
            <c:symbol val="none"/>
          </c:marker>
          <c:cat>
            <c:numRef>
              <c:f>'numri i turit'!$L$4:$L$7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'numri i turit'!$G$7:$J$7</c:f>
              <c:numCache>
                <c:formatCode>General</c:formatCode>
                <c:ptCount val="4"/>
                <c:pt idx="0">
                  <c:v>1.4000000000000004</c:v>
                </c:pt>
                <c:pt idx="1">
                  <c:v>2.2092857142857145</c:v>
                </c:pt>
                <c:pt idx="2">
                  <c:v>3.3828571428571426</c:v>
                </c:pt>
                <c:pt idx="3">
                  <c:v>4.4664285714285707</c:v>
                </c:pt>
              </c:numCache>
            </c:numRef>
          </c:val>
        </c:ser>
        <c:marker val="1"/>
        <c:axId val="69171840"/>
        <c:axId val="69181824"/>
      </c:lineChart>
      <c:catAx>
        <c:axId val="69171840"/>
        <c:scaling>
          <c:orientation val="minMax"/>
        </c:scaling>
        <c:axPos val="b"/>
        <c:numFmt formatCode="General" sourceLinked="1"/>
        <c:tickLblPos val="nextTo"/>
        <c:crossAx val="69181824"/>
        <c:crosses val="autoZero"/>
        <c:auto val="1"/>
        <c:lblAlgn val="ctr"/>
        <c:lblOffset val="100"/>
      </c:catAx>
      <c:valAx>
        <c:axId val="69181824"/>
        <c:scaling>
          <c:orientation val="minMax"/>
        </c:scaling>
        <c:axPos val="l"/>
        <c:majorGridlines/>
        <c:numFmt formatCode="General" sourceLinked="1"/>
        <c:tickLblPos val="nextTo"/>
        <c:crossAx val="6917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1"/>
          <c:order val="0"/>
          <c:tx>
            <c:strRef>
              <c:f>'numri i iteracioneve'!$L$3</c:f>
              <c:strCache>
                <c:ptCount val="1"/>
                <c:pt idx="0">
                  <c:v>λ</c:v>
                </c:pt>
              </c:strCache>
            </c:strRef>
          </c:tx>
          <c:marker>
            <c:symbol val="none"/>
          </c:marker>
          <c:cat>
            <c:numRef>
              <c:f>'numri i iteracioneve'!$K$4:$K$7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'numri i iteracioneve'!$L$4:$L$7</c:f>
              <c:numCache>
                <c:formatCode>General</c:formatCode>
                <c:ptCount val="4"/>
                <c:pt idx="0">
                  <c:v>1.0200000000000002</c:v>
                </c:pt>
                <c:pt idx="1">
                  <c:v>1.0264285714285715</c:v>
                </c:pt>
                <c:pt idx="2">
                  <c:v>1.007857142857143</c:v>
                </c:pt>
                <c:pt idx="3">
                  <c:v>0.94500000000000017</c:v>
                </c:pt>
              </c:numCache>
            </c:numRef>
          </c:val>
        </c:ser>
        <c:ser>
          <c:idx val="2"/>
          <c:order val="1"/>
          <c:tx>
            <c:strRef>
              <c:f>'numri i iteracioneve'!$M$3</c:f>
              <c:strCache>
                <c:ptCount val="1"/>
                <c:pt idx="0">
                  <c:v>koha</c:v>
                </c:pt>
              </c:strCache>
            </c:strRef>
          </c:tx>
          <c:marker>
            <c:symbol val="none"/>
          </c:marker>
          <c:cat>
            <c:numRef>
              <c:f>'numri i iteracioneve'!$K$4:$K$7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'numri i iteracioneve'!$M$4:$M$7</c:f>
              <c:numCache>
                <c:formatCode>General</c:formatCode>
                <c:ptCount val="4"/>
                <c:pt idx="0">
                  <c:v>0.18071428571428569</c:v>
                </c:pt>
                <c:pt idx="1">
                  <c:v>0.37785714285714295</c:v>
                </c:pt>
                <c:pt idx="2">
                  <c:v>0.77428571428571424</c:v>
                </c:pt>
                <c:pt idx="3">
                  <c:v>1.8585714285714285</c:v>
                </c:pt>
              </c:numCache>
            </c:numRef>
          </c:val>
        </c:ser>
        <c:marker val="1"/>
        <c:axId val="70062848"/>
        <c:axId val="70064384"/>
      </c:lineChart>
      <c:catAx>
        <c:axId val="70062848"/>
        <c:scaling>
          <c:orientation val="minMax"/>
        </c:scaling>
        <c:axPos val="b"/>
        <c:numFmt formatCode="General" sourceLinked="1"/>
        <c:tickLblPos val="nextTo"/>
        <c:crossAx val="70064384"/>
        <c:crosses val="autoZero"/>
        <c:auto val="1"/>
        <c:lblAlgn val="ctr"/>
        <c:lblOffset val="100"/>
      </c:catAx>
      <c:valAx>
        <c:axId val="70064384"/>
        <c:scaling>
          <c:orientation val="minMax"/>
        </c:scaling>
        <c:axPos val="l"/>
        <c:majorGridlines/>
        <c:numFmt formatCode="General" sourceLinked="1"/>
        <c:tickLblPos val="nextTo"/>
        <c:crossAx val="7006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λ</c:v>
          </c:tx>
          <c:marker>
            <c:symbol val="none"/>
          </c:marker>
          <c:cat>
            <c:numRef>
              <c:f>'gjasa per mutacion'!$N$3:$N$6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'gjasa per mutacion'!$H$7:$K$7</c:f>
              <c:numCache>
                <c:formatCode>General</c:formatCode>
                <c:ptCount val="4"/>
                <c:pt idx="0">
                  <c:v>1.0028571428571429</c:v>
                </c:pt>
                <c:pt idx="1">
                  <c:v>1.0235714285714288</c:v>
                </c:pt>
                <c:pt idx="2">
                  <c:v>1.0085714285714285</c:v>
                </c:pt>
                <c:pt idx="3">
                  <c:v>0.98357142857142843</c:v>
                </c:pt>
              </c:numCache>
            </c:numRef>
          </c:val>
        </c:ser>
        <c:ser>
          <c:idx val="1"/>
          <c:order val="1"/>
          <c:tx>
            <c:v>Koha</c:v>
          </c:tx>
          <c:marker>
            <c:symbol val="none"/>
          </c:marker>
          <c:cat>
            <c:numRef>
              <c:f>'gjasa per mutacion'!$N$3:$N$6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'gjasa per mutacion'!$H$8:$K$8</c:f>
              <c:numCache>
                <c:formatCode>General</c:formatCode>
                <c:ptCount val="4"/>
                <c:pt idx="0">
                  <c:v>3.3978571428571431</c:v>
                </c:pt>
                <c:pt idx="1">
                  <c:v>2.8964285714285718</c:v>
                </c:pt>
                <c:pt idx="2">
                  <c:v>2.9064285714285716</c:v>
                </c:pt>
                <c:pt idx="3">
                  <c:v>3.23</c:v>
                </c:pt>
              </c:numCache>
            </c:numRef>
          </c:val>
        </c:ser>
        <c:marker val="1"/>
        <c:axId val="70122112"/>
        <c:axId val="70144384"/>
      </c:lineChart>
      <c:catAx>
        <c:axId val="70122112"/>
        <c:scaling>
          <c:orientation val="minMax"/>
        </c:scaling>
        <c:axPos val="b"/>
        <c:numFmt formatCode="General" sourceLinked="1"/>
        <c:tickLblPos val="nextTo"/>
        <c:crossAx val="70144384"/>
        <c:crosses val="autoZero"/>
        <c:auto val="1"/>
        <c:lblAlgn val="ctr"/>
        <c:lblOffset val="100"/>
      </c:catAx>
      <c:valAx>
        <c:axId val="70144384"/>
        <c:scaling>
          <c:orientation val="minMax"/>
        </c:scaling>
        <c:axPos val="l"/>
        <c:majorGridlines/>
        <c:numFmt formatCode="General" sourceLinked="1"/>
        <c:tickLblPos val="nextTo"/>
        <c:crossAx val="7012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λ</c:v>
          </c:tx>
          <c:marker>
            <c:symbol val="none"/>
          </c:marker>
          <c:cat>
            <c:numRef>
              <c:f>'gjasa per crossover'!$L$3:$L$6</c:f>
              <c:numCache>
                <c:formatCode>General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'gjasa per crossover'!$G$6:$J$6</c:f>
              <c:numCache>
                <c:formatCode>General</c:formatCode>
                <c:ptCount val="4"/>
                <c:pt idx="0">
                  <c:v>1.0149999999999999</c:v>
                </c:pt>
                <c:pt idx="1">
                  <c:v>1.01</c:v>
                </c:pt>
                <c:pt idx="2">
                  <c:v>1.0192857142857144</c:v>
                </c:pt>
                <c:pt idx="3">
                  <c:v>1.0071428571428569</c:v>
                </c:pt>
              </c:numCache>
            </c:numRef>
          </c:val>
        </c:ser>
        <c:ser>
          <c:idx val="1"/>
          <c:order val="1"/>
          <c:tx>
            <c:v>Koha</c:v>
          </c:tx>
          <c:marker>
            <c:symbol val="none"/>
          </c:marker>
          <c:cat>
            <c:numRef>
              <c:f>'gjasa per crossover'!$L$3:$L$6</c:f>
              <c:numCache>
                <c:formatCode>General</c:formatCode>
                <c:ptCount val="4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cat>
          <c:val>
            <c:numRef>
              <c:f>'gjasa per crossover'!$G$7:$J$7</c:f>
              <c:numCache>
                <c:formatCode>General</c:formatCode>
                <c:ptCount val="4"/>
                <c:pt idx="0">
                  <c:v>2.72</c:v>
                </c:pt>
                <c:pt idx="1">
                  <c:v>2.5128571428571429</c:v>
                </c:pt>
                <c:pt idx="2">
                  <c:v>2.5814285714285718</c:v>
                </c:pt>
                <c:pt idx="3">
                  <c:v>2.8714285714285719</c:v>
                </c:pt>
              </c:numCache>
            </c:numRef>
          </c:val>
        </c:ser>
        <c:marker val="1"/>
        <c:axId val="70255744"/>
        <c:axId val="70257280"/>
      </c:lineChart>
      <c:catAx>
        <c:axId val="70255744"/>
        <c:scaling>
          <c:orientation val="minMax"/>
        </c:scaling>
        <c:axPos val="b"/>
        <c:numFmt formatCode="General" sourceLinked="1"/>
        <c:tickLblPos val="nextTo"/>
        <c:crossAx val="70257280"/>
        <c:crosses val="autoZero"/>
        <c:auto val="1"/>
        <c:lblAlgn val="ctr"/>
        <c:lblOffset val="100"/>
      </c:catAx>
      <c:valAx>
        <c:axId val="70257280"/>
        <c:scaling>
          <c:orientation val="minMax"/>
        </c:scaling>
        <c:axPos val="l"/>
        <c:majorGridlines/>
        <c:numFmt formatCode="General" sourceLinked="1"/>
        <c:tickLblPos val="nextTo"/>
        <c:crossAx val="7025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10</xdr:row>
      <xdr:rowOff>57150</xdr:rowOff>
    </xdr:from>
    <xdr:to>
      <xdr:col>15</xdr:col>
      <xdr:colOff>609599</xdr:colOff>
      <xdr:row>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11</xdr:row>
      <xdr:rowOff>95250</xdr:rowOff>
    </xdr:from>
    <xdr:to>
      <xdr:col>15</xdr:col>
      <xdr:colOff>333374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19049</xdr:rowOff>
    </xdr:from>
    <xdr:to>
      <xdr:col>13</xdr:col>
      <xdr:colOff>371475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28575</xdr:rowOff>
    </xdr:from>
    <xdr:to>
      <xdr:col>14</xdr:col>
      <xdr:colOff>381000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57150</xdr:rowOff>
    </xdr:from>
    <xdr:to>
      <xdr:col>12</xdr:col>
      <xdr:colOff>238125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10</xdr:row>
      <xdr:rowOff>142875</xdr:rowOff>
    </xdr:from>
    <xdr:to>
      <xdr:col>13</xdr:col>
      <xdr:colOff>276225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tabSelected="1" workbookViewId="0">
      <selection activeCell="E5" sqref="E5:G8"/>
    </sheetView>
  </sheetViews>
  <sheetFormatPr defaultRowHeight="15"/>
  <cols>
    <col min="1" max="1" width="17" bestFit="1" customWidth="1"/>
    <col min="12" max="12" width="21.42578125" bestFit="1" customWidth="1"/>
  </cols>
  <sheetData>
    <row r="1" spans="1:14">
      <c r="C1" s="5"/>
      <c r="D1" s="5"/>
      <c r="E1" s="5"/>
      <c r="F1" s="5"/>
      <c r="G1" s="5"/>
      <c r="H1" s="5"/>
    </row>
    <row r="2" spans="1:14">
      <c r="A2" t="s">
        <v>2</v>
      </c>
      <c r="B2" t="s">
        <v>3</v>
      </c>
      <c r="C2" t="s">
        <v>49</v>
      </c>
      <c r="D2" t="s">
        <v>1</v>
      </c>
    </row>
    <row r="3" spans="1:14">
      <c r="A3">
        <v>10</v>
      </c>
      <c r="B3" t="s">
        <v>4</v>
      </c>
      <c r="C3">
        <v>0.66</v>
      </c>
      <c r="D3">
        <v>0.01</v>
      </c>
      <c r="L3" t="s">
        <v>50</v>
      </c>
      <c r="M3" t="s">
        <v>54</v>
      </c>
      <c r="N3" t="s">
        <v>1</v>
      </c>
    </row>
    <row r="4" spans="1:14">
      <c r="A4">
        <v>50</v>
      </c>
      <c r="B4" t="s">
        <v>4</v>
      </c>
      <c r="C4">
        <v>0.57999999999999996</v>
      </c>
      <c r="D4">
        <v>0.1</v>
      </c>
      <c r="L4">
        <v>10</v>
      </c>
      <c r="M4">
        <f xml:space="preserve"> (C3+C7+C11+C15+C19+C23+C27+C31+C35+C39+C43+C47+C51+C55+C59)/14</f>
        <v>1.0492857142857142</v>
      </c>
      <c r="N4">
        <f>D3+D7+D11+D15+D19+D23+D27+D31+D35+D39+D43+D47+D51+D55+D59/14</f>
        <v>1</v>
      </c>
    </row>
    <row r="5" spans="1:14">
      <c r="A5">
        <v>100</v>
      </c>
      <c r="B5" t="s">
        <v>4</v>
      </c>
      <c r="C5">
        <v>0.66</v>
      </c>
      <c r="D5">
        <v>0.2</v>
      </c>
      <c r="L5">
        <v>50</v>
      </c>
      <c r="M5">
        <f>(C4+C8+C12+C16+C20+C24+C28+C32+C36+C40+C44+C48+C52+C56+C60)/14</f>
        <v>1.01</v>
      </c>
      <c r="N5">
        <f>D4+D8+D12+D16+D20+D24+D28+D32+D36+D40+D44+D48+D52+D56/14</f>
        <v>5.01</v>
      </c>
    </row>
    <row r="6" spans="1:14">
      <c r="A6">
        <v>200</v>
      </c>
      <c r="B6" t="s">
        <v>4</v>
      </c>
      <c r="C6">
        <v>0.63</v>
      </c>
      <c r="D6">
        <v>0.4</v>
      </c>
      <c r="L6">
        <v>100</v>
      </c>
      <c r="M6">
        <f>(C5+C9+C13+C17+C21+C25+C29+C33+C37+C41+C45+C49+C53+C57+C61)/14</f>
        <v>1.0071428571428573</v>
      </c>
      <c r="N6">
        <f>D5+D9+D13+D17+D21+D25+D29+D33+D37+D41+D45+D49+D53+D57/14</f>
        <v>10.119285714285715</v>
      </c>
    </row>
    <row r="7" spans="1:14">
      <c r="A7">
        <v>10</v>
      </c>
      <c r="B7" t="s">
        <v>8</v>
      </c>
      <c r="C7">
        <v>1.28</v>
      </c>
      <c r="D7">
        <v>0.03</v>
      </c>
      <c r="L7">
        <v>200</v>
      </c>
      <c r="M7">
        <f>(C6+C10+C14+C18+C22+C26+C30+C34+C38+C42+C46+C50+C54+C58+C62)/14</f>
        <v>0.98642857142857143</v>
      </c>
      <c r="N7">
        <f>D6+D10+D14+D18+D22+D26+D30+D34+D38+D42+D46+D50+D54+D58/14</f>
        <v>20.062142857142852</v>
      </c>
    </row>
    <row r="8" spans="1:14">
      <c r="A8">
        <v>50</v>
      </c>
      <c r="B8" t="s">
        <v>8</v>
      </c>
      <c r="C8">
        <v>1.31</v>
      </c>
      <c r="D8">
        <v>0.2</v>
      </c>
    </row>
    <row r="9" spans="1:14">
      <c r="A9">
        <v>100</v>
      </c>
      <c r="B9" t="s">
        <v>8</v>
      </c>
      <c r="C9">
        <v>1.31</v>
      </c>
      <c r="D9">
        <v>0.4</v>
      </c>
    </row>
    <row r="10" spans="1:14">
      <c r="A10">
        <v>200</v>
      </c>
      <c r="B10" t="s">
        <v>8</v>
      </c>
      <c r="C10">
        <v>1.29</v>
      </c>
      <c r="D10">
        <v>0.88</v>
      </c>
      <c r="F10" t="s">
        <v>49</v>
      </c>
      <c r="G10">
        <f xml:space="preserve"> (C3+C7+C11+C15+C19+C23+C27+C31+C35+C39+C43+C47+C51+C55+C59)/14</f>
        <v>1.0492857142857142</v>
      </c>
      <c r="H10">
        <f>(C4+C8+C12+C16+C20+C24+C28+C32+C36+C40+C44+C48+C52+C56+C60)/14</f>
        <v>1.01</v>
      </c>
      <c r="I10">
        <f>(C5+C9+C13+C17+C21+C25+C29+C33+C37+C41+C45+C49+C53+C57)/14</f>
        <v>1.0071428571428573</v>
      </c>
      <c r="J10">
        <f>(C6+C10+C14+C18+C22+C26+C30+C34+C38+C42+C46+C50+C54+C58+C62)/14</f>
        <v>0.98642857142857143</v>
      </c>
    </row>
    <row r="11" spans="1:14">
      <c r="A11">
        <v>10</v>
      </c>
      <c r="B11" t="s">
        <v>9</v>
      </c>
      <c r="C11">
        <v>1.33</v>
      </c>
      <c r="D11">
        <v>0.05</v>
      </c>
      <c r="F11" t="s">
        <v>1</v>
      </c>
      <c r="G11">
        <f>D3+D7+D11+D15+D19+D23+D27+D31+D35+D39+D43+D47+D51+D55/14</f>
        <v>0.94428571428571428</v>
      </c>
      <c r="H11">
        <f>D4+D8+D12+D16+D20+D24+D28+D32+D36+D40+D44+D48+D52+D56/14</f>
        <v>5.01</v>
      </c>
      <c r="I11">
        <f>D5+D9+D13+D17+D21+D25+D29+D33+D37+D41+D45+D49+D53+D57/14</f>
        <v>10.119285714285715</v>
      </c>
      <c r="J11">
        <f>D6+D10+D14+D18+D22+D26+D30+D34+D38+D42+D46+D50+D54+D58/14</f>
        <v>20.062142857142852</v>
      </c>
    </row>
    <row r="12" spans="1:14">
      <c r="A12">
        <v>50</v>
      </c>
      <c r="B12" t="s">
        <v>9</v>
      </c>
      <c r="C12">
        <v>1.24</v>
      </c>
      <c r="D12">
        <v>0.28000000000000003</v>
      </c>
    </row>
    <row r="13" spans="1:14">
      <c r="A13">
        <v>100</v>
      </c>
      <c r="B13" t="s">
        <v>9</v>
      </c>
      <c r="C13">
        <v>1.19</v>
      </c>
      <c r="D13">
        <v>0.63</v>
      </c>
    </row>
    <row r="14" spans="1:14">
      <c r="A14">
        <v>200</v>
      </c>
      <c r="B14" t="s">
        <v>9</v>
      </c>
      <c r="C14">
        <v>1.1399999999999999</v>
      </c>
      <c r="D14">
        <v>1.18</v>
      </c>
    </row>
    <row r="15" spans="1:14">
      <c r="A15">
        <v>10</v>
      </c>
      <c r="B15" t="s">
        <v>10</v>
      </c>
      <c r="C15">
        <v>1.3</v>
      </c>
      <c r="D15">
        <v>0.06</v>
      </c>
    </row>
    <row r="16" spans="1:14">
      <c r="A16">
        <v>50</v>
      </c>
      <c r="B16" t="s">
        <v>10</v>
      </c>
      <c r="C16">
        <v>1.1200000000000001</v>
      </c>
      <c r="D16">
        <v>0.38</v>
      </c>
    </row>
    <row r="17" spans="1:4">
      <c r="A17">
        <v>100</v>
      </c>
      <c r="B17" t="s">
        <v>10</v>
      </c>
      <c r="C17">
        <v>1.1399999999999999</v>
      </c>
      <c r="D17">
        <v>0.76</v>
      </c>
    </row>
    <row r="18" spans="1:4">
      <c r="A18">
        <v>200</v>
      </c>
      <c r="B18" t="s">
        <v>10</v>
      </c>
      <c r="C18">
        <v>1.1299999999999999</v>
      </c>
      <c r="D18">
        <v>1.56</v>
      </c>
    </row>
    <row r="19" spans="1:4">
      <c r="A19">
        <v>10</v>
      </c>
      <c r="B19" t="s">
        <v>11</v>
      </c>
      <c r="C19">
        <v>1.76</v>
      </c>
      <c r="D19">
        <v>0.11</v>
      </c>
    </row>
    <row r="20" spans="1:4">
      <c r="A20">
        <v>50</v>
      </c>
      <c r="B20" t="s">
        <v>11</v>
      </c>
      <c r="C20">
        <v>1.83</v>
      </c>
      <c r="D20">
        <v>0.61</v>
      </c>
    </row>
    <row r="21" spans="1:4">
      <c r="A21">
        <v>100</v>
      </c>
      <c r="B21" t="s">
        <v>11</v>
      </c>
      <c r="C21">
        <v>1.71</v>
      </c>
      <c r="D21">
        <v>1.1599999999999999</v>
      </c>
    </row>
    <row r="22" spans="1:4">
      <c r="A22">
        <v>200</v>
      </c>
      <c r="B22" t="s">
        <v>11</v>
      </c>
      <c r="C22">
        <v>1.64</v>
      </c>
      <c r="D22">
        <v>2.36</v>
      </c>
    </row>
    <row r="23" spans="1:4">
      <c r="A23">
        <v>10</v>
      </c>
      <c r="B23" t="s">
        <v>12</v>
      </c>
      <c r="C23">
        <v>1.25</v>
      </c>
      <c r="D23">
        <v>0.1</v>
      </c>
    </row>
    <row r="24" spans="1:4">
      <c r="A24">
        <v>50</v>
      </c>
      <c r="B24" t="s">
        <v>12</v>
      </c>
      <c r="C24">
        <v>1.25</v>
      </c>
      <c r="D24">
        <v>0.51</v>
      </c>
    </row>
    <row r="25" spans="1:4">
      <c r="A25">
        <v>100</v>
      </c>
      <c r="B25" t="s">
        <v>12</v>
      </c>
      <c r="C25">
        <v>1.2</v>
      </c>
      <c r="D25">
        <v>1.1299999999999999</v>
      </c>
    </row>
    <row r="26" spans="1:4">
      <c r="A26">
        <v>200</v>
      </c>
      <c r="B26" t="s">
        <v>12</v>
      </c>
      <c r="C26">
        <v>1.19</v>
      </c>
      <c r="D26">
        <v>2.21</v>
      </c>
    </row>
    <row r="27" spans="1:4">
      <c r="A27">
        <v>10</v>
      </c>
      <c r="B27" t="s">
        <v>13</v>
      </c>
      <c r="C27">
        <v>0.91</v>
      </c>
      <c r="D27">
        <v>0.05</v>
      </c>
    </row>
    <row r="28" spans="1:4">
      <c r="A28">
        <v>50</v>
      </c>
      <c r="B28" t="s">
        <v>13</v>
      </c>
      <c r="C28">
        <v>0.84</v>
      </c>
      <c r="D28">
        <v>0.26</v>
      </c>
    </row>
    <row r="29" spans="1:4">
      <c r="A29">
        <v>100</v>
      </c>
      <c r="B29" t="s">
        <v>13</v>
      </c>
      <c r="C29">
        <v>0.86</v>
      </c>
      <c r="D29">
        <v>0.56000000000000005</v>
      </c>
    </row>
    <row r="30" spans="1:4">
      <c r="A30">
        <v>200</v>
      </c>
      <c r="B30" t="s">
        <v>13</v>
      </c>
      <c r="C30">
        <v>0.88</v>
      </c>
      <c r="D30">
        <v>1.1100000000000001</v>
      </c>
    </row>
    <row r="31" spans="1:4">
      <c r="A31">
        <v>10</v>
      </c>
      <c r="B31" t="s">
        <v>14</v>
      </c>
      <c r="C31">
        <v>0.51</v>
      </c>
      <c r="D31">
        <v>0.03</v>
      </c>
    </row>
    <row r="32" spans="1:4">
      <c r="A32">
        <v>50</v>
      </c>
      <c r="B32" t="s">
        <v>14</v>
      </c>
      <c r="C32">
        <v>0.49</v>
      </c>
      <c r="D32">
        <v>0.15</v>
      </c>
    </row>
    <row r="33" spans="1:4">
      <c r="A33">
        <v>100</v>
      </c>
      <c r="B33" t="s">
        <v>14</v>
      </c>
      <c r="C33">
        <v>0.49</v>
      </c>
      <c r="D33">
        <v>0.31</v>
      </c>
    </row>
    <row r="34" spans="1:4">
      <c r="A34">
        <v>200</v>
      </c>
      <c r="B34" t="s">
        <v>14</v>
      </c>
      <c r="C34">
        <v>0.46</v>
      </c>
      <c r="D34">
        <v>0.65</v>
      </c>
    </row>
    <row r="35" spans="1:4">
      <c r="A35">
        <v>10</v>
      </c>
      <c r="B35" t="s">
        <v>15</v>
      </c>
      <c r="C35">
        <v>1.03</v>
      </c>
      <c r="D35">
        <v>0.08</v>
      </c>
    </row>
    <row r="36" spans="1:4">
      <c r="A36">
        <v>50</v>
      </c>
      <c r="B36" t="s">
        <v>15</v>
      </c>
      <c r="C36">
        <v>0.98</v>
      </c>
      <c r="D36">
        <v>0.43</v>
      </c>
    </row>
    <row r="37" spans="1:4">
      <c r="A37">
        <v>100</v>
      </c>
      <c r="B37" t="s">
        <v>15</v>
      </c>
      <c r="C37">
        <v>1.04</v>
      </c>
      <c r="D37">
        <v>0.88</v>
      </c>
    </row>
    <row r="38" spans="1:4">
      <c r="A38">
        <v>200</v>
      </c>
      <c r="B38" t="s">
        <v>15</v>
      </c>
      <c r="C38">
        <v>0.95</v>
      </c>
      <c r="D38">
        <v>1.9</v>
      </c>
    </row>
    <row r="39" spans="1:4">
      <c r="A39">
        <v>10</v>
      </c>
      <c r="B39" t="s">
        <v>16</v>
      </c>
      <c r="C39">
        <v>1.82</v>
      </c>
      <c r="D39">
        <v>0.13</v>
      </c>
    </row>
    <row r="40" spans="1:4">
      <c r="A40">
        <v>50</v>
      </c>
      <c r="B40" t="s">
        <v>16</v>
      </c>
      <c r="C40">
        <v>1.74</v>
      </c>
      <c r="D40">
        <v>0.71</v>
      </c>
    </row>
    <row r="41" spans="1:4">
      <c r="A41">
        <v>100</v>
      </c>
      <c r="B41" t="s">
        <v>16</v>
      </c>
      <c r="C41">
        <v>1.74</v>
      </c>
      <c r="D41">
        <v>1.38</v>
      </c>
    </row>
    <row r="42" spans="1:4">
      <c r="A42">
        <v>200</v>
      </c>
      <c r="B42" t="s">
        <v>16</v>
      </c>
      <c r="C42">
        <v>1.73</v>
      </c>
      <c r="D42">
        <v>1.95</v>
      </c>
    </row>
    <row r="43" spans="1:4">
      <c r="A43">
        <v>10</v>
      </c>
      <c r="B43" t="s">
        <v>17</v>
      </c>
      <c r="C43">
        <v>1.34</v>
      </c>
      <c r="D43">
        <v>0.13</v>
      </c>
    </row>
    <row r="44" spans="1:4">
      <c r="A44">
        <v>50</v>
      </c>
      <c r="B44" t="s">
        <v>17</v>
      </c>
      <c r="C44">
        <v>1.35</v>
      </c>
      <c r="D44">
        <v>0.66</v>
      </c>
    </row>
    <row r="45" spans="1:4">
      <c r="A45">
        <v>100</v>
      </c>
      <c r="B45" t="s">
        <v>17</v>
      </c>
      <c r="C45">
        <v>1.32</v>
      </c>
      <c r="D45">
        <v>1.33</v>
      </c>
    </row>
    <row r="46" spans="1:4">
      <c r="A46">
        <v>200</v>
      </c>
      <c r="B46" t="s">
        <v>17</v>
      </c>
      <c r="C46">
        <v>1.3</v>
      </c>
      <c r="D46">
        <v>3</v>
      </c>
    </row>
    <row r="47" spans="1:4">
      <c r="A47">
        <v>10</v>
      </c>
      <c r="B47" t="s">
        <v>18</v>
      </c>
      <c r="C47">
        <v>0.76</v>
      </c>
      <c r="D47">
        <v>0.05</v>
      </c>
    </row>
    <row r="48" spans="1:4">
      <c r="A48">
        <v>50</v>
      </c>
      <c r="B48" t="s">
        <v>18</v>
      </c>
      <c r="C48">
        <v>0.71</v>
      </c>
      <c r="D48">
        <v>0.25</v>
      </c>
    </row>
    <row r="49" spans="1:4">
      <c r="A49">
        <v>100</v>
      </c>
      <c r="B49" t="s">
        <v>18</v>
      </c>
      <c r="C49">
        <v>0.69</v>
      </c>
      <c r="D49">
        <v>0.46</v>
      </c>
    </row>
    <row r="50" spans="1:4">
      <c r="A50">
        <v>200</v>
      </c>
      <c r="B50" t="s">
        <v>18</v>
      </c>
      <c r="C50">
        <v>0.69</v>
      </c>
      <c r="D50">
        <v>0.95</v>
      </c>
    </row>
    <row r="51" spans="1:4">
      <c r="A51">
        <v>10</v>
      </c>
      <c r="B51" t="s">
        <v>19</v>
      </c>
      <c r="C51">
        <v>0.42</v>
      </c>
      <c r="D51">
        <v>0.11</v>
      </c>
    </row>
    <row r="52" spans="1:4">
      <c r="A52">
        <v>50</v>
      </c>
      <c r="B52" t="s">
        <v>19</v>
      </c>
      <c r="C52">
        <v>0.41</v>
      </c>
      <c r="D52">
        <v>0.45</v>
      </c>
    </row>
    <row r="53" spans="1:4">
      <c r="A53">
        <v>100</v>
      </c>
      <c r="B53" t="s">
        <v>19</v>
      </c>
      <c r="C53">
        <v>0.43</v>
      </c>
      <c r="D53">
        <v>0.88</v>
      </c>
    </row>
    <row r="54" spans="1:4">
      <c r="A54">
        <v>200</v>
      </c>
      <c r="B54" t="s">
        <v>19</v>
      </c>
      <c r="C54">
        <v>0.46</v>
      </c>
      <c r="D54">
        <v>1.83</v>
      </c>
    </row>
    <row r="55" spans="1:4">
      <c r="A55">
        <v>10</v>
      </c>
      <c r="B55" t="s">
        <v>20</v>
      </c>
      <c r="C55">
        <v>0.32</v>
      </c>
      <c r="D55">
        <v>0.06</v>
      </c>
    </row>
    <row r="56" spans="1:4">
      <c r="A56">
        <v>50</v>
      </c>
      <c r="B56" t="s">
        <v>20</v>
      </c>
      <c r="C56">
        <v>0.28999999999999998</v>
      </c>
      <c r="D56">
        <v>0.28000000000000003</v>
      </c>
    </row>
    <row r="57" spans="1:4">
      <c r="A57">
        <v>100</v>
      </c>
      <c r="B57" t="s">
        <v>20</v>
      </c>
      <c r="C57">
        <v>0.32</v>
      </c>
      <c r="D57">
        <v>0.55000000000000004</v>
      </c>
    </row>
    <row r="58" spans="1:4">
      <c r="A58">
        <v>200</v>
      </c>
      <c r="B58" t="s">
        <v>20</v>
      </c>
      <c r="C58">
        <v>0.32</v>
      </c>
      <c r="D58">
        <v>1.1499999999999999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>
      <selection activeCell="F3" sqref="F3:F8"/>
    </sheetView>
  </sheetViews>
  <sheetFormatPr defaultRowHeight="15"/>
  <cols>
    <col min="1" max="1" width="17" bestFit="1" customWidth="1"/>
    <col min="2" max="2" width="17" customWidth="1"/>
    <col min="3" max="3" width="9.7109375" bestFit="1" customWidth="1"/>
    <col min="11" max="11" width="19.42578125" bestFit="1" customWidth="1"/>
  </cols>
  <sheetData>
    <row r="1" spans="1:13">
      <c r="C1" s="1" t="s">
        <v>0</v>
      </c>
      <c r="D1" s="1" t="s">
        <v>1</v>
      </c>
    </row>
    <row r="2" spans="1:13">
      <c r="A2" t="s">
        <v>2</v>
      </c>
      <c r="B2" t="s">
        <v>3</v>
      </c>
      <c r="C2" t="s">
        <v>7</v>
      </c>
      <c r="D2" t="s">
        <v>7</v>
      </c>
    </row>
    <row r="3" spans="1:13">
      <c r="A3">
        <v>500</v>
      </c>
      <c r="B3" t="s">
        <v>4</v>
      </c>
      <c r="C3">
        <v>0.66</v>
      </c>
      <c r="D3">
        <v>0.05</v>
      </c>
      <c r="K3" t="s">
        <v>48</v>
      </c>
      <c r="L3" t="s">
        <v>47</v>
      </c>
      <c r="M3" t="s">
        <v>1</v>
      </c>
    </row>
    <row r="4" spans="1:13">
      <c r="A4">
        <v>1000</v>
      </c>
      <c r="B4" t="s">
        <v>4</v>
      </c>
      <c r="C4">
        <v>0.7</v>
      </c>
      <c r="D4">
        <v>0.1</v>
      </c>
      <c r="K4">
        <v>500</v>
      </c>
      <c r="L4">
        <f>(C3+C7+C11+C15+C19+C23+C27+C31+C35+C39+C43+C47+C51+C55+C59)/14</f>
        <v>1.0200000000000002</v>
      </c>
      <c r="M4">
        <f>(D3+D7+D11+D15+D19+D23+D27+D31+D35+D39+D43+D47+D51+D55+D59+D62)/14</f>
        <v>0.18071428571428569</v>
      </c>
    </row>
    <row r="5" spans="1:13">
      <c r="A5">
        <v>2000</v>
      </c>
      <c r="B5" t="s">
        <v>4</v>
      </c>
      <c r="C5">
        <v>0.64</v>
      </c>
      <c r="D5">
        <v>0.2</v>
      </c>
      <c r="K5">
        <v>1000</v>
      </c>
      <c r="L5">
        <f>(C4+C8+C12+C16+C20+C24+C28+C32+C36+C40+C44+C48+C52+C56+C60)/14</f>
        <v>1.0264285714285715</v>
      </c>
      <c r="M5">
        <f>(D4+D8+D12+D16+D20+D24+D28+D32+D36+D40+D44+D48+D52+D56+D60)/14</f>
        <v>0.37785714285714295</v>
      </c>
    </row>
    <row r="6" spans="1:13">
      <c r="A6">
        <v>5000</v>
      </c>
      <c r="B6" t="s">
        <v>4</v>
      </c>
      <c r="C6">
        <v>0.57999999999999996</v>
      </c>
      <c r="D6">
        <v>0.5</v>
      </c>
      <c r="K6">
        <v>2000</v>
      </c>
      <c r="L6">
        <f>(C5+C9+C13+C17+C21+C25+C29+C33+C37+C41+C45+C49+C53+C57+C61)/14</f>
        <v>1.007857142857143</v>
      </c>
      <c r="M6">
        <f>(D5+D9+D13+D17+D21+D25+D29+D33+D37+D41+D45+D49+D53+D57)/14</f>
        <v>0.77428571428571424</v>
      </c>
    </row>
    <row r="7" spans="1:13">
      <c r="A7">
        <v>500</v>
      </c>
      <c r="B7" t="s">
        <v>8</v>
      </c>
      <c r="C7">
        <v>1.21</v>
      </c>
      <c r="D7">
        <v>0.1</v>
      </c>
      <c r="K7">
        <v>5000</v>
      </c>
      <c r="L7">
        <f>(C6+C10+C14+C18+C22+C26+C30+C34+C38+C42+C46+C50+C54+C58+C62)/14</f>
        <v>0.94500000000000017</v>
      </c>
      <c r="M7">
        <f>(D6+D10+D14+D18+D22+D26+D30+D34+D38+D42+D46+D50+D54+D58)/14</f>
        <v>1.8585714285714285</v>
      </c>
    </row>
    <row r="8" spans="1:13">
      <c r="A8">
        <v>1000</v>
      </c>
      <c r="B8" t="s">
        <v>8</v>
      </c>
      <c r="C8">
        <v>1.37</v>
      </c>
      <c r="D8">
        <v>0.21</v>
      </c>
    </row>
    <row r="9" spans="1:13">
      <c r="A9">
        <v>2000</v>
      </c>
      <c r="B9" t="s">
        <v>8</v>
      </c>
      <c r="C9">
        <v>1.37</v>
      </c>
      <c r="D9">
        <v>0.4</v>
      </c>
    </row>
    <row r="10" spans="1:13">
      <c r="A10">
        <v>5000</v>
      </c>
      <c r="B10" t="s">
        <v>8</v>
      </c>
      <c r="C10">
        <v>1.38</v>
      </c>
      <c r="D10">
        <v>1.03</v>
      </c>
      <c r="G10">
        <f>(C3+C7+C11+C15+C19+C23+C27+C31+C35+C39+C43+C47+C51+C55+C59)/14</f>
        <v>1.0200000000000002</v>
      </c>
      <c r="H10">
        <f>(C4+C8+C12+C16+C20+C24+C28+C32+C36+C40+C44+C48+C52+C56+C60)/14</f>
        <v>1.0264285714285715</v>
      </c>
      <c r="I10">
        <f>(C5+C9+C13+C17+C21+C25+C29+C33+C37+C41+C45+C49+C53+C57+C61)/14</f>
        <v>1.007857142857143</v>
      </c>
      <c r="J10">
        <f>(C6+C10+C14+C18+C22+C26+C30+C34+C38+C42+C46+C50+C54+C58)/20</f>
        <v>0.66150000000000009</v>
      </c>
    </row>
    <row r="11" spans="1:13">
      <c r="A11">
        <v>500</v>
      </c>
      <c r="B11" t="s">
        <v>9</v>
      </c>
      <c r="C11">
        <v>1.31</v>
      </c>
      <c r="D11">
        <v>0.15</v>
      </c>
      <c r="G11">
        <f>(D3+D7+D11+D15+D19+D23+D27+D31+D35+D39+D43+D47+D51+D55)/14</f>
        <v>0.18071428571428569</v>
      </c>
      <c r="H11">
        <f>(D4+D8+D12+D16+D20+D24+D28+D32+D36+D40+D44+D48+D52+D56)/14</f>
        <v>0.37785714285714295</v>
      </c>
      <c r="I11">
        <f>(D5+D9+D13+D17+D21+D25+D29+D33+D37+D41+D45+D49+D53+D57)/14</f>
        <v>0.77428571428571424</v>
      </c>
      <c r="J11">
        <f>(D6+D10+D14+D18+D22+D26+D30+D34+D38+D42+D46+D50+D54+D58)/20</f>
        <v>1.3009999999999999</v>
      </c>
    </row>
    <row r="12" spans="1:13">
      <c r="A12">
        <v>1000</v>
      </c>
      <c r="B12" t="s">
        <v>9</v>
      </c>
      <c r="C12">
        <v>1.21</v>
      </c>
      <c r="D12">
        <v>0.28000000000000003</v>
      </c>
    </row>
    <row r="13" spans="1:13">
      <c r="A13">
        <v>2000</v>
      </c>
      <c r="B13" t="s">
        <v>9</v>
      </c>
      <c r="C13">
        <v>1.24</v>
      </c>
      <c r="D13">
        <v>0.6</v>
      </c>
    </row>
    <row r="14" spans="1:13">
      <c r="A14">
        <v>5000</v>
      </c>
      <c r="B14" t="s">
        <v>9</v>
      </c>
      <c r="C14">
        <v>1.39</v>
      </c>
      <c r="D14">
        <v>1.48</v>
      </c>
    </row>
    <row r="15" spans="1:13">
      <c r="A15">
        <v>500</v>
      </c>
      <c r="B15" t="s">
        <v>10</v>
      </c>
      <c r="C15">
        <v>1.1599999999999999</v>
      </c>
      <c r="D15">
        <v>0.18</v>
      </c>
    </row>
    <row r="16" spans="1:13">
      <c r="A16">
        <v>1000</v>
      </c>
      <c r="B16" t="s">
        <v>10</v>
      </c>
      <c r="C16">
        <v>1.1299999999999999</v>
      </c>
      <c r="D16">
        <v>0.4</v>
      </c>
    </row>
    <row r="17" spans="1:4">
      <c r="A17">
        <v>2000</v>
      </c>
      <c r="B17" t="s">
        <v>10</v>
      </c>
      <c r="C17">
        <v>1.1599999999999999</v>
      </c>
      <c r="D17">
        <v>0.76</v>
      </c>
    </row>
    <row r="18" spans="1:4">
      <c r="A18">
        <v>5000</v>
      </c>
      <c r="B18" t="s">
        <v>10</v>
      </c>
      <c r="C18">
        <v>1.2</v>
      </c>
      <c r="D18">
        <v>1.93</v>
      </c>
    </row>
    <row r="19" spans="1:4">
      <c r="A19">
        <v>500</v>
      </c>
      <c r="B19" t="s">
        <v>11</v>
      </c>
      <c r="C19">
        <v>1.74</v>
      </c>
      <c r="D19">
        <v>0.28000000000000003</v>
      </c>
    </row>
    <row r="20" spans="1:4">
      <c r="A20">
        <v>1000</v>
      </c>
      <c r="B20" t="s">
        <v>11</v>
      </c>
      <c r="C20">
        <v>1.7</v>
      </c>
      <c r="D20">
        <v>0.57999999999999996</v>
      </c>
    </row>
    <row r="21" spans="1:4">
      <c r="A21">
        <v>2000</v>
      </c>
      <c r="B21" t="s">
        <v>11</v>
      </c>
      <c r="C21">
        <v>1.59</v>
      </c>
      <c r="D21">
        <v>1.18</v>
      </c>
    </row>
    <row r="22" spans="1:4">
      <c r="A22">
        <v>5000</v>
      </c>
      <c r="B22" t="s">
        <v>11</v>
      </c>
      <c r="C22">
        <v>0.69</v>
      </c>
      <c r="D22">
        <v>2.93</v>
      </c>
    </row>
    <row r="23" spans="1:4">
      <c r="A23">
        <v>500</v>
      </c>
      <c r="B23" t="s">
        <v>12</v>
      </c>
      <c r="C23">
        <v>1.21</v>
      </c>
      <c r="D23">
        <v>0.26</v>
      </c>
    </row>
    <row r="24" spans="1:4">
      <c r="A24">
        <v>1000</v>
      </c>
      <c r="B24" t="s">
        <v>12</v>
      </c>
      <c r="C24">
        <v>1.19</v>
      </c>
      <c r="D24">
        <v>0.53</v>
      </c>
    </row>
    <row r="25" spans="1:4">
      <c r="A25">
        <v>2000</v>
      </c>
      <c r="B25" t="s">
        <v>12</v>
      </c>
      <c r="C25">
        <v>1.17</v>
      </c>
      <c r="D25">
        <v>1.08</v>
      </c>
    </row>
    <row r="26" spans="1:4">
      <c r="A26">
        <v>5000</v>
      </c>
      <c r="B26" t="s">
        <v>12</v>
      </c>
      <c r="C26">
        <v>1.27</v>
      </c>
      <c r="D26">
        <v>2.86</v>
      </c>
    </row>
    <row r="27" spans="1:4">
      <c r="A27">
        <v>500</v>
      </c>
      <c r="B27" t="s">
        <v>13</v>
      </c>
      <c r="C27">
        <v>0.82</v>
      </c>
      <c r="D27">
        <v>0.13</v>
      </c>
    </row>
    <row r="28" spans="1:4">
      <c r="A28">
        <v>1000</v>
      </c>
      <c r="B28" t="s">
        <v>13</v>
      </c>
      <c r="C28">
        <v>0.89</v>
      </c>
      <c r="D28">
        <v>0.28000000000000003</v>
      </c>
    </row>
    <row r="29" spans="1:4">
      <c r="A29">
        <v>2000</v>
      </c>
      <c r="B29" t="s">
        <v>13</v>
      </c>
      <c r="C29">
        <v>0.88</v>
      </c>
      <c r="D29">
        <v>0.56000000000000005</v>
      </c>
    </row>
    <row r="30" spans="1:4">
      <c r="A30">
        <v>5000</v>
      </c>
      <c r="B30" t="s">
        <v>13</v>
      </c>
      <c r="C30">
        <v>0.84</v>
      </c>
      <c r="D30">
        <v>1.53</v>
      </c>
    </row>
    <row r="31" spans="1:4">
      <c r="A31">
        <v>500</v>
      </c>
      <c r="B31" t="s">
        <v>14</v>
      </c>
      <c r="C31">
        <v>0.47</v>
      </c>
      <c r="D31">
        <v>0.08</v>
      </c>
    </row>
    <row r="32" spans="1:4">
      <c r="A32">
        <v>1000</v>
      </c>
      <c r="B32" t="s">
        <v>14</v>
      </c>
      <c r="C32">
        <v>0.51</v>
      </c>
      <c r="D32">
        <v>0.15</v>
      </c>
    </row>
    <row r="33" spans="1:4">
      <c r="A33">
        <v>2000</v>
      </c>
      <c r="B33" t="s">
        <v>14</v>
      </c>
      <c r="C33">
        <v>0.48</v>
      </c>
      <c r="D33">
        <v>0.31</v>
      </c>
    </row>
    <row r="34" spans="1:4">
      <c r="A34">
        <v>5000</v>
      </c>
      <c r="B34" t="s">
        <v>14</v>
      </c>
      <c r="C34">
        <v>0.48</v>
      </c>
      <c r="D34">
        <v>0.88</v>
      </c>
    </row>
    <row r="35" spans="1:4">
      <c r="A35">
        <v>500</v>
      </c>
      <c r="B35" t="s">
        <v>15</v>
      </c>
      <c r="C35">
        <v>1.04</v>
      </c>
      <c r="D35">
        <v>0.21</v>
      </c>
    </row>
    <row r="36" spans="1:4">
      <c r="A36">
        <v>1000</v>
      </c>
      <c r="B36" t="s">
        <v>15</v>
      </c>
      <c r="C36">
        <v>1.01</v>
      </c>
      <c r="D36">
        <v>0.45</v>
      </c>
    </row>
    <row r="37" spans="1:4">
      <c r="A37">
        <v>2000</v>
      </c>
      <c r="B37" t="s">
        <v>15</v>
      </c>
      <c r="C37">
        <v>1.01</v>
      </c>
      <c r="D37">
        <v>0.9</v>
      </c>
    </row>
    <row r="38" spans="1:4">
      <c r="A38">
        <v>5000</v>
      </c>
      <c r="B38" t="s">
        <v>15</v>
      </c>
      <c r="C38">
        <v>1</v>
      </c>
      <c r="D38">
        <v>2.23</v>
      </c>
    </row>
    <row r="39" spans="1:4">
      <c r="A39">
        <v>500</v>
      </c>
      <c r="B39" t="s">
        <v>16</v>
      </c>
      <c r="C39">
        <v>1.8</v>
      </c>
      <c r="D39">
        <v>0.31</v>
      </c>
    </row>
    <row r="40" spans="1:4">
      <c r="A40">
        <v>1000</v>
      </c>
      <c r="B40" t="s">
        <v>16</v>
      </c>
      <c r="C40">
        <v>1.81</v>
      </c>
      <c r="D40">
        <v>0.66</v>
      </c>
    </row>
    <row r="41" spans="1:4">
      <c r="A41">
        <v>2000</v>
      </c>
      <c r="B41" t="s">
        <v>16</v>
      </c>
      <c r="C41">
        <v>1.75</v>
      </c>
      <c r="D41">
        <v>1.33</v>
      </c>
    </row>
    <row r="42" spans="1:4">
      <c r="A42">
        <v>5000</v>
      </c>
      <c r="B42" t="s">
        <v>16</v>
      </c>
      <c r="C42">
        <v>1.73</v>
      </c>
      <c r="D42">
        <v>3.26</v>
      </c>
    </row>
    <row r="43" spans="1:4">
      <c r="A43">
        <v>500</v>
      </c>
      <c r="B43" t="s">
        <v>17</v>
      </c>
      <c r="C43">
        <v>1.37</v>
      </c>
      <c r="D43">
        <v>0.33</v>
      </c>
    </row>
    <row r="44" spans="1:4">
      <c r="A44">
        <v>1000</v>
      </c>
      <c r="B44" t="s">
        <v>17</v>
      </c>
      <c r="C44">
        <v>1.34</v>
      </c>
      <c r="D44">
        <v>0.68</v>
      </c>
    </row>
    <row r="45" spans="1:4">
      <c r="A45">
        <v>2000</v>
      </c>
      <c r="B45" t="s">
        <v>17</v>
      </c>
      <c r="C45">
        <v>1.33</v>
      </c>
      <c r="D45">
        <v>1.4</v>
      </c>
    </row>
    <row r="46" spans="1:4">
      <c r="A46">
        <v>5000</v>
      </c>
      <c r="B46" t="s">
        <v>17</v>
      </c>
      <c r="C46">
        <v>1.3</v>
      </c>
      <c r="D46">
        <v>3.35</v>
      </c>
    </row>
    <row r="47" spans="1:4">
      <c r="A47">
        <v>500</v>
      </c>
      <c r="B47" t="s">
        <v>18</v>
      </c>
      <c r="C47">
        <v>0.73</v>
      </c>
      <c r="D47">
        <v>0.11</v>
      </c>
    </row>
    <row r="48" spans="1:4">
      <c r="A48">
        <v>1000</v>
      </c>
      <c r="B48" t="s">
        <v>18</v>
      </c>
      <c r="C48">
        <v>0.76</v>
      </c>
      <c r="D48">
        <v>0.23</v>
      </c>
    </row>
    <row r="49" spans="1:4">
      <c r="A49">
        <v>2000</v>
      </c>
      <c r="B49" t="s">
        <v>18</v>
      </c>
      <c r="C49">
        <v>0.79</v>
      </c>
      <c r="D49">
        <v>0.51</v>
      </c>
    </row>
    <row r="50" spans="1:4">
      <c r="A50">
        <v>5000</v>
      </c>
      <c r="B50" t="s">
        <v>18</v>
      </c>
      <c r="C50">
        <v>0.69</v>
      </c>
      <c r="D50">
        <v>1.1599999999999999</v>
      </c>
    </row>
    <row r="51" spans="1:4">
      <c r="A51">
        <v>500</v>
      </c>
      <c r="B51" t="s">
        <v>19</v>
      </c>
      <c r="C51">
        <v>0.43</v>
      </c>
      <c r="D51">
        <v>0.21</v>
      </c>
    </row>
    <row r="52" spans="1:4">
      <c r="A52">
        <v>1000</v>
      </c>
      <c r="B52" t="s">
        <v>19</v>
      </c>
      <c r="C52">
        <v>0.42</v>
      </c>
      <c r="D52">
        <v>0.46</v>
      </c>
    </row>
    <row r="53" spans="1:4">
      <c r="A53">
        <v>2000</v>
      </c>
      <c r="B53" t="s">
        <v>19</v>
      </c>
      <c r="C53">
        <v>0.4</v>
      </c>
      <c r="D53">
        <v>1</v>
      </c>
    </row>
    <row r="54" spans="1:4">
      <c r="A54">
        <v>5000</v>
      </c>
      <c r="B54" t="s">
        <v>19</v>
      </c>
      <c r="C54">
        <v>0.38</v>
      </c>
      <c r="D54">
        <v>2.25</v>
      </c>
    </row>
    <row r="55" spans="1:4">
      <c r="A55">
        <v>500</v>
      </c>
      <c r="B55" t="s">
        <v>20</v>
      </c>
      <c r="C55">
        <v>0.33</v>
      </c>
      <c r="D55">
        <v>0.13</v>
      </c>
    </row>
    <row r="56" spans="1:4">
      <c r="A56">
        <v>1000</v>
      </c>
      <c r="B56" t="s">
        <v>20</v>
      </c>
      <c r="C56">
        <v>0.33</v>
      </c>
      <c r="D56">
        <v>0.28000000000000003</v>
      </c>
    </row>
    <row r="57" spans="1:4">
      <c r="A57">
        <v>2000</v>
      </c>
      <c r="B57" t="s">
        <v>20</v>
      </c>
      <c r="C57">
        <v>0.3</v>
      </c>
      <c r="D57">
        <v>0.61</v>
      </c>
    </row>
    <row r="58" spans="1:4">
      <c r="A58">
        <v>5000</v>
      </c>
      <c r="B58" t="s">
        <v>20</v>
      </c>
      <c r="C58">
        <v>0.3</v>
      </c>
      <c r="D58">
        <v>0.63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N9" sqref="N9"/>
    </sheetView>
  </sheetViews>
  <sheetFormatPr defaultRowHeight="15"/>
  <cols>
    <col min="1" max="1" width="17" bestFit="1" customWidth="1"/>
    <col min="2" max="2" width="17" customWidth="1"/>
    <col min="3" max="3" width="9.7109375" bestFit="1" customWidth="1"/>
  </cols>
  <sheetData>
    <row r="1" spans="1:14">
      <c r="C1" s="2" t="s">
        <v>0</v>
      </c>
      <c r="D1" s="2" t="s">
        <v>1</v>
      </c>
    </row>
    <row r="2" spans="1:14">
      <c r="A2" t="s">
        <v>2</v>
      </c>
      <c r="B2" t="s">
        <v>3</v>
      </c>
      <c r="C2" t="s">
        <v>7</v>
      </c>
      <c r="D2" t="s">
        <v>7</v>
      </c>
    </row>
    <row r="3" spans="1:14">
      <c r="A3">
        <v>5</v>
      </c>
      <c r="B3" t="s">
        <v>4</v>
      </c>
      <c r="C3">
        <v>0.66</v>
      </c>
      <c r="D3">
        <v>0.01</v>
      </c>
      <c r="L3" t="s">
        <v>55</v>
      </c>
      <c r="M3" t="s">
        <v>47</v>
      </c>
      <c r="N3" t="s">
        <v>1</v>
      </c>
    </row>
    <row r="4" spans="1:14">
      <c r="A4">
        <v>10</v>
      </c>
      <c r="B4" t="s">
        <v>4</v>
      </c>
      <c r="C4">
        <v>0.57999999999999996</v>
      </c>
      <c r="D4">
        <v>0.05</v>
      </c>
      <c r="L4">
        <v>5</v>
      </c>
      <c r="M4">
        <f xml:space="preserve"> (C3+C7+C11+C15+C19+C23+C27+C31+C35+C39+C43+C47+C51+C55+C59+C61)/14</f>
        <v>1.0192857142857144</v>
      </c>
      <c r="N4">
        <f>D3+D7+D11+D15+D19+D23+D27+D31+D35+D39+D43+D47+D51+D55+D59+DD61/14</f>
        <v>1.4000000000000004</v>
      </c>
    </row>
    <row r="5" spans="1:14">
      <c r="A5">
        <v>15</v>
      </c>
      <c r="B5" t="s">
        <v>4</v>
      </c>
      <c r="C5">
        <v>0.68</v>
      </c>
      <c r="D5">
        <v>0.06</v>
      </c>
      <c r="L5">
        <v>10</v>
      </c>
      <c r="M5">
        <f>(C4+C8+C12+C16+C20+C24+C28+C32+C36+C40+C44+C48+C52+C56+C60)/14</f>
        <v>1.0285714285714285</v>
      </c>
      <c r="N5">
        <f>D4+D8+D12+D16+D20+D24+D28+D32+D36+D40+D44+D48+D52+D56/14</f>
        <v>2.2092857142857145</v>
      </c>
    </row>
    <row r="6" spans="1:14">
      <c r="A6">
        <v>20</v>
      </c>
      <c r="B6" t="s">
        <v>4</v>
      </c>
      <c r="C6">
        <v>0.66</v>
      </c>
      <c r="D6">
        <v>0.08</v>
      </c>
      <c r="F6" t="s">
        <v>51</v>
      </c>
      <c r="G6">
        <f xml:space="preserve"> (C3+C7+C11+C15+C19+C23+C27+C31+C35+C39+C43+C47+C51+C55+C59+C61)/14</f>
        <v>1.0192857142857144</v>
      </c>
      <c r="H6">
        <f>(C4+C8+C12+C16+C20+C24+C28+C32+C36+C40+C44+C48+C52+C56+C60)/14</f>
        <v>1.0285714285714285</v>
      </c>
      <c r="I6">
        <f>(C5+C9+C13+C17+C21+C25+C29+C33+C37+C41+C45+C49+C53+C57+C61)/14</f>
        <v>0.99857142857142878</v>
      </c>
      <c r="J6">
        <f>(C6+C10+C14+C18+C22+C26+C30+C34+C38+C42+C46+C50+C54+C58+C62)/14</f>
        <v>1.0078571428571428</v>
      </c>
      <c r="L6">
        <v>15</v>
      </c>
      <c r="M6">
        <f>(C5+C9+C13+C17+C21+C25+C29+C33+C37+C41+C45+C49+C53+C57+C61)/14</f>
        <v>0.99857142857142878</v>
      </c>
      <c r="N6">
        <f>D5+D9+D13+D17+D21+D25+D29+D33+D37+D41+D45+D49+D53+D57/14</f>
        <v>3.3828571428571426</v>
      </c>
    </row>
    <row r="7" spans="1:14">
      <c r="A7">
        <v>5</v>
      </c>
      <c r="B7" t="s">
        <v>8</v>
      </c>
      <c r="C7">
        <v>1.35</v>
      </c>
      <c r="D7">
        <v>0.05</v>
      </c>
      <c r="F7" t="s">
        <v>1</v>
      </c>
      <c r="G7">
        <f>D3+D7+D11+D15+D19+D23+D27+D31+D35+D39+D43+D47+D51+D55+D59+DD61/14</f>
        <v>1.4000000000000004</v>
      </c>
      <c r="H7">
        <f>D4+D8+D12+D16+D20+D24+D28+D32+D36+D40+D44+D48+D52+D56/14</f>
        <v>2.2092857142857145</v>
      </c>
      <c r="I7">
        <f>D5+D9+D13+D17+D21+D25+D29+D33+D37+D41+D45+D49+D53+D57/14</f>
        <v>3.3828571428571426</v>
      </c>
      <c r="J7">
        <f>D6+D10+D14+D18+D22+D26+D30+D34+D38+D42+D46+D50+D54+D58/14</f>
        <v>4.4664285714285707</v>
      </c>
      <c r="L7">
        <v>20</v>
      </c>
      <c r="M7">
        <f>(C6+C10+C14+C18+C22+C26+C30+C34+C38+C42+C46+C50+C54+C58+C62)/14</f>
        <v>1.0078571428571428</v>
      </c>
      <c r="N7">
        <f>D6+D10+D14+D18+D22+D26+D30+D34+D38+D42+D46+D50+D54+D58/14</f>
        <v>4.4664285714285707</v>
      </c>
    </row>
    <row r="8" spans="1:14">
      <c r="A8">
        <v>10</v>
      </c>
      <c r="B8" t="s">
        <v>8</v>
      </c>
      <c r="C8">
        <v>1.38</v>
      </c>
      <c r="D8">
        <v>0.1</v>
      </c>
    </row>
    <row r="9" spans="1:14">
      <c r="A9">
        <v>15</v>
      </c>
      <c r="B9" t="s">
        <v>8</v>
      </c>
      <c r="C9">
        <v>1.27</v>
      </c>
      <c r="D9">
        <v>0.13</v>
      </c>
    </row>
    <row r="10" spans="1:14">
      <c r="A10">
        <v>20</v>
      </c>
      <c r="B10" t="s">
        <v>8</v>
      </c>
      <c r="C10">
        <v>1.4</v>
      </c>
      <c r="D10">
        <v>0.18</v>
      </c>
    </row>
    <row r="11" spans="1:14">
      <c r="A11">
        <v>5</v>
      </c>
      <c r="B11" t="s">
        <v>9</v>
      </c>
      <c r="C11">
        <v>1.29</v>
      </c>
      <c r="D11">
        <v>0.08</v>
      </c>
    </row>
    <row r="12" spans="1:14">
      <c r="A12">
        <v>10</v>
      </c>
      <c r="B12" t="s">
        <v>9</v>
      </c>
      <c r="C12">
        <v>1.27</v>
      </c>
      <c r="D12">
        <v>0.13</v>
      </c>
    </row>
    <row r="13" spans="1:14">
      <c r="A13">
        <v>15</v>
      </c>
      <c r="B13" t="s">
        <v>9</v>
      </c>
      <c r="C13">
        <v>1.21</v>
      </c>
      <c r="D13">
        <v>0.2</v>
      </c>
    </row>
    <row r="14" spans="1:14">
      <c r="A14">
        <v>20</v>
      </c>
      <c r="B14" t="s">
        <v>9</v>
      </c>
      <c r="C14">
        <v>1.28</v>
      </c>
      <c r="D14">
        <v>0.26</v>
      </c>
    </row>
    <row r="15" spans="1:14">
      <c r="A15">
        <v>5</v>
      </c>
      <c r="B15" t="s">
        <v>10</v>
      </c>
      <c r="C15">
        <v>1.1499999999999999</v>
      </c>
      <c r="D15">
        <v>0.1</v>
      </c>
    </row>
    <row r="16" spans="1:14">
      <c r="A16">
        <v>10</v>
      </c>
      <c r="B16" t="s">
        <v>10</v>
      </c>
      <c r="C16">
        <v>1.1599999999999999</v>
      </c>
      <c r="D16">
        <v>0.18</v>
      </c>
    </row>
    <row r="17" spans="1:4">
      <c r="A17">
        <v>15</v>
      </c>
      <c r="B17" t="s">
        <v>10</v>
      </c>
      <c r="C17">
        <v>1.0900000000000001</v>
      </c>
      <c r="D17">
        <v>0.26</v>
      </c>
    </row>
    <row r="18" spans="1:4">
      <c r="A18">
        <v>20</v>
      </c>
      <c r="B18" t="s">
        <v>10</v>
      </c>
      <c r="C18">
        <v>1.1599999999999999</v>
      </c>
      <c r="D18">
        <v>0.35</v>
      </c>
    </row>
    <row r="19" spans="1:4">
      <c r="A19">
        <v>5</v>
      </c>
      <c r="B19" t="s">
        <v>11</v>
      </c>
      <c r="C19">
        <v>1.65</v>
      </c>
      <c r="D19">
        <v>0.16</v>
      </c>
    </row>
    <row r="20" spans="1:4">
      <c r="A20">
        <v>10</v>
      </c>
      <c r="B20" t="s">
        <v>11</v>
      </c>
      <c r="C20">
        <v>1.72</v>
      </c>
      <c r="D20">
        <v>0.28000000000000003</v>
      </c>
    </row>
    <row r="21" spans="1:4">
      <c r="A21">
        <v>15</v>
      </c>
      <c r="B21" t="s">
        <v>11</v>
      </c>
      <c r="C21">
        <v>1.66</v>
      </c>
      <c r="D21">
        <v>0.41</v>
      </c>
    </row>
    <row r="22" spans="1:4">
      <c r="A22">
        <v>20</v>
      </c>
      <c r="B22" t="s">
        <v>11</v>
      </c>
      <c r="C22">
        <v>1.65</v>
      </c>
      <c r="D22">
        <v>0.53</v>
      </c>
    </row>
    <row r="23" spans="1:4">
      <c r="A23">
        <v>5</v>
      </c>
      <c r="B23" t="s">
        <v>12</v>
      </c>
      <c r="C23">
        <v>1.18</v>
      </c>
      <c r="D23">
        <v>0.15</v>
      </c>
    </row>
    <row r="24" spans="1:4">
      <c r="A24">
        <v>10</v>
      </c>
      <c r="B24" t="s">
        <v>12</v>
      </c>
      <c r="C24">
        <v>1.18</v>
      </c>
      <c r="D24">
        <v>0.1</v>
      </c>
    </row>
    <row r="25" spans="1:4">
      <c r="A25">
        <v>15</v>
      </c>
      <c r="B25" t="s">
        <v>12</v>
      </c>
      <c r="C25">
        <v>1.21</v>
      </c>
      <c r="D25">
        <v>0.36</v>
      </c>
    </row>
    <row r="26" spans="1:4">
      <c r="A26">
        <v>20</v>
      </c>
      <c r="B26" t="s">
        <v>12</v>
      </c>
      <c r="C26">
        <v>1.1599999999999999</v>
      </c>
      <c r="D26">
        <v>0.48</v>
      </c>
    </row>
    <row r="27" spans="1:4">
      <c r="A27">
        <v>5</v>
      </c>
      <c r="B27" t="s">
        <v>13</v>
      </c>
      <c r="C27">
        <v>0.91</v>
      </c>
      <c r="D27">
        <v>0.06</v>
      </c>
    </row>
    <row r="28" spans="1:4">
      <c r="A28">
        <v>10</v>
      </c>
      <c r="B28" t="s">
        <v>13</v>
      </c>
      <c r="C28">
        <v>0.84</v>
      </c>
      <c r="D28">
        <v>0.13</v>
      </c>
    </row>
    <row r="29" spans="1:4">
      <c r="A29">
        <v>15</v>
      </c>
      <c r="B29" t="s">
        <v>13</v>
      </c>
      <c r="C29">
        <v>0.88</v>
      </c>
      <c r="D29">
        <v>0.18</v>
      </c>
    </row>
    <row r="30" spans="1:4">
      <c r="A30">
        <v>20</v>
      </c>
      <c r="B30" t="s">
        <v>13</v>
      </c>
      <c r="C30">
        <v>0.83</v>
      </c>
      <c r="D30">
        <v>0.25</v>
      </c>
    </row>
    <row r="31" spans="1:4">
      <c r="A31">
        <v>5</v>
      </c>
      <c r="B31" t="s">
        <v>14</v>
      </c>
      <c r="C31">
        <v>0.46</v>
      </c>
      <c r="D31">
        <v>0.03</v>
      </c>
    </row>
    <row r="32" spans="1:4">
      <c r="A32">
        <v>10</v>
      </c>
      <c r="B32" t="s">
        <v>14</v>
      </c>
      <c r="C32">
        <v>0.52</v>
      </c>
      <c r="D32">
        <v>0.06</v>
      </c>
    </row>
    <row r="33" spans="1:4">
      <c r="A33">
        <v>15</v>
      </c>
      <c r="B33" t="s">
        <v>14</v>
      </c>
      <c r="C33">
        <v>0.48</v>
      </c>
      <c r="D33">
        <v>0.1</v>
      </c>
    </row>
    <row r="34" spans="1:4">
      <c r="A34">
        <v>20</v>
      </c>
      <c r="B34" t="s">
        <v>14</v>
      </c>
      <c r="C34">
        <v>0.45</v>
      </c>
      <c r="D34">
        <v>0.13</v>
      </c>
    </row>
    <row r="35" spans="1:4">
      <c r="A35">
        <v>5</v>
      </c>
      <c r="B35" t="s">
        <v>15</v>
      </c>
      <c r="C35">
        <v>1.01</v>
      </c>
      <c r="D35">
        <v>0.13</v>
      </c>
    </row>
    <row r="36" spans="1:4">
      <c r="A36">
        <v>10</v>
      </c>
      <c r="B36" t="s">
        <v>15</v>
      </c>
      <c r="C36">
        <v>1.04</v>
      </c>
      <c r="D36">
        <v>0.21</v>
      </c>
    </row>
    <row r="37" spans="1:4">
      <c r="A37">
        <v>15</v>
      </c>
      <c r="B37" t="s">
        <v>15</v>
      </c>
      <c r="C37">
        <v>0.99</v>
      </c>
      <c r="D37">
        <v>0.31</v>
      </c>
    </row>
    <row r="38" spans="1:4">
      <c r="A38">
        <v>20</v>
      </c>
      <c r="B38" t="s">
        <v>15</v>
      </c>
      <c r="C38">
        <v>1.03</v>
      </c>
      <c r="D38">
        <v>0.4</v>
      </c>
    </row>
    <row r="39" spans="1:4">
      <c r="A39">
        <v>5</v>
      </c>
      <c r="B39" t="s">
        <v>16</v>
      </c>
      <c r="C39">
        <v>1.79</v>
      </c>
      <c r="D39">
        <v>0.18</v>
      </c>
    </row>
    <row r="40" spans="1:4">
      <c r="A40">
        <v>10</v>
      </c>
      <c r="B40" t="s">
        <v>16</v>
      </c>
      <c r="C40">
        <v>1.79</v>
      </c>
      <c r="D40">
        <v>0.31</v>
      </c>
    </row>
    <row r="41" spans="1:4">
      <c r="A41">
        <v>15</v>
      </c>
      <c r="B41" t="s">
        <v>16</v>
      </c>
      <c r="C41">
        <v>1.77</v>
      </c>
      <c r="D41">
        <v>0.45</v>
      </c>
    </row>
    <row r="42" spans="1:4">
      <c r="A42">
        <v>20</v>
      </c>
      <c r="B42" t="s">
        <v>16</v>
      </c>
      <c r="C42">
        <v>1.74</v>
      </c>
      <c r="D42">
        <v>0.6</v>
      </c>
    </row>
    <row r="43" spans="1:4">
      <c r="A43">
        <v>5</v>
      </c>
      <c r="B43" t="s">
        <v>17</v>
      </c>
      <c r="C43">
        <v>1.37</v>
      </c>
      <c r="D43">
        <v>0.18</v>
      </c>
    </row>
    <row r="44" spans="1:4">
      <c r="A44">
        <v>10</v>
      </c>
      <c r="B44" t="s">
        <v>17</v>
      </c>
      <c r="C44">
        <v>1.4</v>
      </c>
      <c r="D44">
        <v>0.33</v>
      </c>
    </row>
    <row r="45" spans="1:4">
      <c r="A45">
        <v>15</v>
      </c>
      <c r="B45" t="s">
        <v>17</v>
      </c>
      <c r="C45">
        <v>1.32</v>
      </c>
      <c r="D45">
        <v>0.46</v>
      </c>
    </row>
    <row r="46" spans="1:4">
      <c r="A46">
        <v>20</v>
      </c>
      <c r="B46" t="s">
        <v>17</v>
      </c>
      <c r="C46">
        <v>1.32</v>
      </c>
      <c r="D46">
        <v>0.61</v>
      </c>
    </row>
    <row r="47" spans="1:4">
      <c r="A47">
        <v>5</v>
      </c>
      <c r="B47" t="s">
        <v>18</v>
      </c>
      <c r="C47">
        <v>0.74</v>
      </c>
      <c r="D47">
        <v>0.06</v>
      </c>
    </row>
    <row r="48" spans="1:4">
      <c r="A48">
        <v>10</v>
      </c>
      <c r="B48" t="s">
        <v>18</v>
      </c>
      <c r="C48">
        <v>0.81</v>
      </c>
      <c r="D48">
        <v>0.11</v>
      </c>
    </row>
    <row r="49" spans="1:4">
      <c r="A49">
        <v>15</v>
      </c>
      <c r="B49" t="s">
        <v>18</v>
      </c>
      <c r="C49">
        <v>0.73</v>
      </c>
      <c r="D49">
        <v>0.15</v>
      </c>
    </row>
    <row r="50" spans="1:4">
      <c r="A50">
        <v>20</v>
      </c>
      <c r="B50" t="s">
        <v>18</v>
      </c>
      <c r="C50">
        <v>0.72</v>
      </c>
      <c r="D50">
        <v>0.2</v>
      </c>
    </row>
    <row r="51" spans="1:4">
      <c r="A51">
        <v>5</v>
      </c>
      <c r="B51" t="s">
        <v>19</v>
      </c>
      <c r="C51">
        <v>0.39</v>
      </c>
      <c r="D51">
        <v>0.13</v>
      </c>
    </row>
    <row r="52" spans="1:4">
      <c r="A52">
        <v>10</v>
      </c>
      <c r="B52" t="s">
        <v>19</v>
      </c>
      <c r="C52">
        <v>0.38</v>
      </c>
      <c r="D52">
        <v>0.21</v>
      </c>
    </row>
    <row r="53" spans="1:4">
      <c r="A53">
        <v>15</v>
      </c>
      <c r="B53" t="s">
        <v>19</v>
      </c>
      <c r="C53">
        <v>0.39</v>
      </c>
      <c r="D53">
        <v>0.3</v>
      </c>
    </row>
    <row r="54" spans="1:4">
      <c r="A54">
        <v>20</v>
      </c>
      <c r="B54" t="s">
        <v>19</v>
      </c>
      <c r="C54">
        <v>0.42</v>
      </c>
      <c r="D54">
        <v>0.38</v>
      </c>
    </row>
    <row r="55" spans="1:4">
      <c r="A55">
        <v>5</v>
      </c>
      <c r="B55" t="s">
        <v>20</v>
      </c>
      <c r="C55">
        <v>0.32</v>
      </c>
      <c r="D55">
        <v>0.08</v>
      </c>
    </row>
    <row r="56" spans="1:4">
      <c r="A56">
        <v>10</v>
      </c>
      <c r="B56" t="s">
        <v>20</v>
      </c>
      <c r="C56">
        <v>0.33</v>
      </c>
      <c r="D56">
        <v>0.13</v>
      </c>
    </row>
    <row r="57" spans="1:4">
      <c r="A57">
        <v>15</v>
      </c>
      <c r="B57" t="s">
        <v>20</v>
      </c>
      <c r="C57">
        <v>0.3</v>
      </c>
      <c r="D57">
        <v>0.18</v>
      </c>
    </row>
    <row r="58" spans="1:4">
      <c r="A58">
        <v>20</v>
      </c>
      <c r="B58" t="s">
        <v>20</v>
      </c>
      <c r="C58">
        <v>0.28999999999999998</v>
      </c>
      <c r="D58">
        <v>0.23</v>
      </c>
    </row>
    <row r="61" spans="1:4">
      <c r="B61" s="3"/>
      <c r="D61" s="4"/>
    </row>
    <row r="62" spans="1:4">
      <c r="B62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B1" sqref="B1:B1048576"/>
    </sheetView>
  </sheetViews>
  <sheetFormatPr defaultRowHeight="15"/>
  <cols>
    <col min="1" max="1" width="17" bestFit="1" customWidth="1"/>
    <col min="2" max="2" width="9.7109375" bestFit="1" customWidth="1"/>
  </cols>
  <sheetData>
    <row r="1" spans="1:8">
      <c r="C1" s="5" t="s">
        <v>0</v>
      </c>
      <c r="D1" s="5"/>
      <c r="E1" s="5"/>
      <c r="F1" s="5" t="s">
        <v>1</v>
      </c>
      <c r="G1" s="5"/>
      <c r="H1" s="5"/>
    </row>
    <row r="2" spans="1:8">
      <c r="A2" t="s">
        <v>2</v>
      </c>
      <c r="B2" t="s">
        <v>3</v>
      </c>
      <c r="C2" t="s">
        <v>5</v>
      </c>
      <c r="D2" t="s">
        <v>7</v>
      </c>
      <c r="E2" t="s">
        <v>6</v>
      </c>
      <c r="F2" t="s">
        <v>5</v>
      </c>
      <c r="G2" t="s">
        <v>7</v>
      </c>
      <c r="H2" t="s">
        <v>6</v>
      </c>
    </row>
    <row r="3" spans="1:8">
      <c r="A3" t="s">
        <v>22</v>
      </c>
      <c r="B3" t="s">
        <v>4</v>
      </c>
    </row>
    <row r="4" spans="1:8">
      <c r="A4" t="s">
        <v>23</v>
      </c>
      <c r="B4" t="s">
        <v>4</v>
      </c>
    </row>
    <row r="5" spans="1:8">
      <c r="A5" t="s">
        <v>24</v>
      </c>
      <c r="B5" t="s">
        <v>8</v>
      </c>
    </row>
    <row r="6" spans="1:8">
      <c r="A6" t="s">
        <v>25</v>
      </c>
      <c r="B6" t="s">
        <v>8</v>
      </c>
    </row>
    <row r="7" spans="1:8">
      <c r="A7" t="s">
        <v>27</v>
      </c>
      <c r="B7" t="s">
        <v>9</v>
      </c>
    </row>
    <row r="8" spans="1:8">
      <c r="A8" t="s">
        <v>26</v>
      </c>
      <c r="B8" t="s">
        <v>9</v>
      </c>
    </row>
    <row r="9" spans="1:8">
      <c r="A9" t="s">
        <v>28</v>
      </c>
      <c r="B9" t="s">
        <v>10</v>
      </c>
    </row>
    <row r="10" spans="1:8">
      <c r="A10" t="s">
        <v>29</v>
      </c>
      <c r="B10" t="s">
        <v>10</v>
      </c>
    </row>
    <row r="11" spans="1:8">
      <c r="A11" t="s">
        <v>30</v>
      </c>
      <c r="B11" t="s">
        <v>11</v>
      </c>
    </row>
    <row r="12" spans="1:8">
      <c r="A12" t="s">
        <v>31</v>
      </c>
      <c r="B12" t="s">
        <v>11</v>
      </c>
    </row>
    <row r="13" spans="1:8">
      <c r="A13" t="s">
        <v>32</v>
      </c>
      <c r="B13" t="s">
        <v>12</v>
      </c>
    </row>
    <row r="14" spans="1:8">
      <c r="A14" t="s">
        <v>33</v>
      </c>
      <c r="B14" t="s">
        <v>12</v>
      </c>
    </row>
    <row r="15" spans="1:8">
      <c r="A15" t="s">
        <v>23</v>
      </c>
      <c r="B15" t="s">
        <v>13</v>
      </c>
    </row>
    <row r="16" spans="1:8">
      <c r="A16" t="s">
        <v>34</v>
      </c>
      <c r="B16" t="s">
        <v>13</v>
      </c>
    </row>
    <row r="17" spans="1:2">
      <c r="A17" t="s">
        <v>35</v>
      </c>
      <c r="B17" t="s">
        <v>14</v>
      </c>
    </row>
    <row r="18" spans="1:2">
      <c r="A18" t="s">
        <v>36</v>
      </c>
      <c r="B18" t="s">
        <v>14</v>
      </c>
    </row>
    <row r="19" spans="1:2">
      <c r="A19" t="s">
        <v>37</v>
      </c>
      <c r="B19" t="s">
        <v>15</v>
      </c>
    </row>
    <row r="20" spans="1:2">
      <c r="A20" t="s">
        <v>38</v>
      </c>
      <c r="B20" t="s">
        <v>15</v>
      </c>
    </row>
    <row r="21" spans="1:2">
      <c r="A21" t="s">
        <v>36</v>
      </c>
      <c r="B21" t="s">
        <v>16</v>
      </c>
    </row>
    <row r="22" spans="1:2">
      <c r="A22" t="s">
        <v>39</v>
      </c>
      <c r="B22" t="s">
        <v>16</v>
      </c>
    </row>
    <row r="23" spans="1:2">
      <c r="A23" t="s">
        <v>40</v>
      </c>
      <c r="B23" t="s">
        <v>17</v>
      </c>
    </row>
    <row r="24" spans="1:2">
      <c r="A24" t="s">
        <v>41</v>
      </c>
      <c r="B24" t="s">
        <v>17</v>
      </c>
    </row>
    <row r="25" spans="1:2">
      <c r="A25" t="s">
        <v>35</v>
      </c>
      <c r="B25" t="s">
        <v>18</v>
      </c>
    </row>
    <row r="26" spans="1:2">
      <c r="A26" t="s">
        <v>33</v>
      </c>
      <c r="B26" t="s">
        <v>18</v>
      </c>
    </row>
    <row r="27" spans="1:2">
      <c r="A27" t="s">
        <v>42</v>
      </c>
      <c r="B27" t="s">
        <v>19</v>
      </c>
    </row>
    <row r="28" spans="1:2">
      <c r="A28" t="s">
        <v>24</v>
      </c>
      <c r="B28" t="s">
        <v>19</v>
      </c>
    </row>
    <row r="29" spans="1:2">
      <c r="A29" t="s">
        <v>43</v>
      </c>
      <c r="B29" t="s">
        <v>20</v>
      </c>
    </row>
    <row r="30" spans="1:2">
      <c r="A30" t="s">
        <v>44</v>
      </c>
      <c r="B30" t="s">
        <v>20</v>
      </c>
    </row>
    <row r="31" spans="1:2">
      <c r="A31" t="s">
        <v>45</v>
      </c>
      <c r="B31" t="s">
        <v>21</v>
      </c>
    </row>
    <row r="32" spans="1:2">
      <c r="A32" t="s">
        <v>46</v>
      </c>
      <c r="B32" t="s">
        <v>21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H5" sqref="H5:L6"/>
    </sheetView>
  </sheetViews>
  <sheetFormatPr defaultRowHeight="15"/>
  <cols>
    <col min="1" max="1" width="17" bestFit="1" customWidth="1"/>
    <col min="2" max="2" width="17" customWidth="1"/>
    <col min="3" max="3" width="9.7109375" bestFit="1" customWidth="1"/>
    <col min="14" max="14" width="18" bestFit="1" customWidth="1"/>
  </cols>
  <sheetData>
    <row r="1" spans="1:16">
      <c r="C1" s="2" t="s">
        <v>0</v>
      </c>
      <c r="D1" s="2" t="s">
        <v>1</v>
      </c>
    </row>
    <row r="2" spans="1:16">
      <c r="A2" t="s">
        <v>2</v>
      </c>
      <c r="B2" t="s">
        <v>3</v>
      </c>
      <c r="C2" t="s">
        <v>7</v>
      </c>
      <c r="D2" t="s">
        <v>7</v>
      </c>
      <c r="N2" t="s">
        <v>53</v>
      </c>
      <c r="O2" t="s">
        <v>54</v>
      </c>
      <c r="P2" t="s">
        <v>1</v>
      </c>
    </row>
    <row r="3" spans="1:16">
      <c r="A3">
        <v>0.1</v>
      </c>
      <c r="B3" t="s">
        <v>4</v>
      </c>
      <c r="C3">
        <v>0.56000000000000005</v>
      </c>
      <c r="D3">
        <v>0.05</v>
      </c>
      <c r="N3">
        <v>0.1</v>
      </c>
      <c r="O3">
        <f xml:space="preserve"> (C3+C7+C11+C15+C19+C23+C27+C31+C35+C39+C43+C47+C51+C55+C59+C63)/14</f>
        <v>1.0028571428571429</v>
      </c>
      <c r="P3">
        <f>D3+D7+D11+D15+D19+D23+D27+D31+D35+D39+D43+D47+D51+D55+D59+D63/14</f>
        <v>3.6300000000000003</v>
      </c>
    </row>
    <row r="4" spans="1:16">
      <c r="A4">
        <v>0.3</v>
      </c>
      <c r="B4" t="s">
        <v>4</v>
      </c>
      <c r="C4">
        <v>0.64</v>
      </c>
      <c r="D4">
        <v>0.05</v>
      </c>
      <c r="N4">
        <v>0.3</v>
      </c>
      <c r="O4">
        <f>(C4+C8+C12+C16+C20+C24+C28+C32+C36+C40+C44+C48+C52+C56+C60)/14</f>
        <v>1.0235714285714288</v>
      </c>
      <c r="P4">
        <f>D4+D8+D12+D16+D20+D24+D28+D32+D36+D40+D44+D48+D52+D56/14</f>
        <v>2.8964285714285718</v>
      </c>
    </row>
    <row r="5" spans="1:16">
      <c r="A5">
        <v>0.5</v>
      </c>
      <c r="B5" t="s">
        <v>4</v>
      </c>
      <c r="C5">
        <v>0.68</v>
      </c>
      <c r="D5">
        <v>0.05</v>
      </c>
      <c r="N5">
        <v>0.5</v>
      </c>
      <c r="O5">
        <f>(C5+C9+C13+C17+C21+C25+C29+C33+C37+C41+C45+C49+C53+C57+C61)/14</f>
        <v>1.0085714285714285</v>
      </c>
      <c r="P5">
        <f>D5+D9+D13+D17+D21+D25+D29+D33+D37+D41+D45+D49+D53+D57/14</f>
        <v>2.9064285714285716</v>
      </c>
    </row>
    <row r="6" spans="1:16">
      <c r="A6">
        <v>0.7</v>
      </c>
      <c r="B6" t="s">
        <v>4</v>
      </c>
      <c r="C6">
        <v>0.61</v>
      </c>
      <c r="D6">
        <v>0.05</v>
      </c>
      <c r="N6">
        <v>0.7</v>
      </c>
      <c r="O6">
        <f>D6+D10+D14+D18+D22+D26+D30+D34+D38+D42+D46+D50+D54+D58/14</f>
        <v>3.23</v>
      </c>
      <c r="P6">
        <f>D6+D10+D14+D18+D22+D26+D30+D34+D38+D42+D46+D50+D54+D58/14</f>
        <v>3.23</v>
      </c>
    </row>
    <row r="7" spans="1:16">
      <c r="A7">
        <v>0.1</v>
      </c>
      <c r="B7" t="s">
        <v>8</v>
      </c>
      <c r="C7">
        <v>1.33</v>
      </c>
      <c r="D7">
        <v>0.11</v>
      </c>
      <c r="G7" t="s">
        <v>52</v>
      </c>
      <c r="H7">
        <f xml:space="preserve"> (C3+C7+C11+C15+C19+C23+C27+C31+C35+C39+C43+C47+C51+C55+C59+C63)/14</f>
        <v>1.0028571428571429</v>
      </c>
      <c r="I7">
        <f>(C4+C8+C12+C16+C20+C24+C28+C32+C36+C40+C44+C48+C52+C56+C60)/14</f>
        <v>1.0235714285714288</v>
      </c>
      <c r="J7">
        <f>(C5+C9+C13+C17+C21+C25+C29+C33+C37+C41+C45+C49+C53+C57+C61)/14</f>
        <v>1.0085714285714285</v>
      </c>
      <c r="K7">
        <f>(C6+C10+C14+C18+C22+C26+C30+C34+C38+C42+C46+C50+C54+C58+C62)/14</f>
        <v>0.98357142857142843</v>
      </c>
    </row>
    <row r="8" spans="1:16">
      <c r="A8">
        <v>0.3</v>
      </c>
      <c r="B8" t="s">
        <v>8</v>
      </c>
      <c r="C8">
        <v>1.37</v>
      </c>
      <c r="D8">
        <v>0.1</v>
      </c>
      <c r="G8" t="s">
        <v>1</v>
      </c>
      <c r="H8">
        <f>D3+D7+D11+D15+D19+D23+D27+D31+D35+D39+D43+D47+D51+D55/14</f>
        <v>3.3978571428571431</v>
      </c>
      <c r="I8">
        <f>D4+D8+D12+D16+D20+D24+D28+D32+D36+D40+D44+D48+D52+D56/14</f>
        <v>2.8964285714285718</v>
      </c>
      <c r="J8">
        <f>D5+D9+D13+D17+D21+D25+D29+D33+D37+D41+D45+D49+D53+D57/14</f>
        <v>2.9064285714285716</v>
      </c>
      <c r="K8">
        <f>D6+D10+D14+D18+D22+D26+D30+D34+D38+D42+D46+D50+D54+D58/14</f>
        <v>3.23</v>
      </c>
    </row>
    <row r="9" spans="1:16">
      <c r="A9">
        <v>0.5</v>
      </c>
      <c r="B9" t="s">
        <v>8</v>
      </c>
      <c r="C9">
        <v>1.25</v>
      </c>
      <c r="D9">
        <v>0.1</v>
      </c>
    </row>
    <row r="10" spans="1:16">
      <c r="A10">
        <v>0.7</v>
      </c>
      <c r="B10" t="s">
        <v>8</v>
      </c>
      <c r="C10">
        <v>1.25</v>
      </c>
      <c r="D10">
        <v>0.11</v>
      </c>
    </row>
    <row r="11" spans="1:16">
      <c r="A11">
        <v>0.1</v>
      </c>
      <c r="B11" t="s">
        <v>9</v>
      </c>
      <c r="C11">
        <v>1.24</v>
      </c>
      <c r="D11">
        <v>0.15</v>
      </c>
    </row>
    <row r="12" spans="1:16">
      <c r="A12">
        <v>0.3</v>
      </c>
      <c r="B12" t="s">
        <v>9</v>
      </c>
      <c r="C12">
        <v>1.29</v>
      </c>
      <c r="D12">
        <v>0.13</v>
      </c>
    </row>
    <row r="13" spans="1:16">
      <c r="A13">
        <v>0.5</v>
      </c>
      <c r="B13" t="s">
        <v>9</v>
      </c>
      <c r="C13">
        <v>1.26</v>
      </c>
      <c r="D13">
        <v>0.13</v>
      </c>
    </row>
    <row r="14" spans="1:16">
      <c r="A14">
        <v>0.7</v>
      </c>
      <c r="B14" t="s">
        <v>9</v>
      </c>
      <c r="C14">
        <v>1.27</v>
      </c>
      <c r="D14">
        <v>0.16</v>
      </c>
    </row>
    <row r="15" spans="1:16">
      <c r="A15">
        <v>0.1</v>
      </c>
      <c r="B15" t="s">
        <v>10</v>
      </c>
      <c r="C15">
        <v>1.1399999999999999</v>
      </c>
      <c r="D15">
        <v>0.21</v>
      </c>
    </row>
    <row r="16" spans="1:16">
      <c r="A16">
        <v>0.3</v>
      </c>
      <c r="B16" t="s">
        <v>10</v>
      </c>
      <c r="C16">
        <v>1.23</v>
      </c>
      <c r="D16">
        <v>0.18</v>
      </c>
    </row>
    <row r="17" spans="1:4">
      <c r="A17">
        <v>0.5</v>
      </c>
      <c r="B17" t="s">
        <v>10</v>
      </c>
      <c r="C17">
        <v>1.22</v>
      </c>
      <c r="D17">
        <v>0.18</v>
      </c>
    </row>
    <row r="18" spans="1:4">
      <c r="A18">
        <v>0.7</v>
      </c>
      <c r="B18" t="s">
        <v>10</v>
      </c>
      <c r="C18">
        <v>1.22</v>
      </c>
      <c r="D18">
        <v>0.23</v>
      </c>
    </row>
    <row r="19" spans="1:4">
      <c r="A19">
        <v>0.1</v>
      </c>
      <c r="B19" t="s">
        <v>11</v>
      </c>
      <c r="C19">
        <v>1.73</v>
      </c>
      <c r="D19">
        <v>0.35</v>
      </c>
    </row>
    <row r="20" spans="1:4">
      <c r="A20">
        <v>0.3</v>
      </c>
      <c r="B20" t="s">
        <v>11</v>
      </c>
      <c r="C20">
        <v>1.69</v>
      </c>
      <c r="D20">
        <v>0.3</v>
      </c>
    </row>
    <row r="21" spans="1:4">
      <c r="A21">
        <v>0.5</v>
      </c>
      <c r="B21" t="s">
        <v>11</v>
      </c>
      <c r="C21">
        <v>1.63</v>
      </c>
      <c r="D21">
        <v>0.31</v>
      </c>
    </row>
    <row r="22" spans="1:4">
      <c r="A22">
        <v>0.7</v>
      </c>
      <c r="B22" t="s">
        <v>11</v>
      </c>
      <c r="C22">
        <v>1.66</v>
      </c>
      <c r="D22">
        <v>0.35</v>
      </c>
    </row>
    <row r="23" spans="1:4">
      <c r="A23">
        <v>0.1</v>
      </c>
      <c r="B23" t="s">
        <v>12</v>
      </c>
      <c r="C23">
        <v>1.19</v>
      </c>
      <c r="D23">
        <v>0.35</v>
      </c>
    </row>
    <row r="24" spans="1:4">
      <c r="A24">
        <v>0.3</v>
      </c>
      <c r="B24" t="s">
        <v>12</v>
      </c>
      <c r="C24">
        <v>1.21</v>
      </c>
      <c r="D24">
        <v>0.33</v>
      </c>
    </row>
    <row r="25" spans="1:4">
      <c r="A25">
        <v>0.5</v>
      </c>
      <c r="B25" t="s">
        <v>12</v>
      </c>
      <c r="C25">
        <v>1.19</v>
      </c>
      <c r="D25">
        <v>0.31</v>
      </c>
    </row>
    <row r="26" spans="1:4">
      <c r="A26">
        <v>0.7</v>
      </c>
      <c r="B26" t="s">
        <v>12</v>
      </c>
      <c r="C26">
        <v>1.24</v>
      </c>
      <c r="D26">
        <v>0.33</v>
      </c>
    </row>
    <row r="27" spans="1:4">
      <c r="A27">
        <v>0.1</v>
      </c>
      <c r="B27" t="s">
        <v>13</v>
      </c>
      <c r="C27">
        <v>0.88</v>
      </c>
      <c r="D27">
        <v>0.18</v>
      </c>
    </row>
    <row r="28" spans="1:4">
      <c r="A28">
        <v>0.3</v>
      </c>
      <c r="B28" t="s">
        <v>13</v>
      </c>
      <c r="C28">
        <v>0.86</v>
      </c>
      <c r="D28">
        <v>0.16</v>
      </c>
    </row>
    <row r="29" spans="1:4">
      <c r="A29">
        <v>0.5</v>
      </c>
      <c r="B29" t="s">
        <v>13</v>
      </c>
      <c r="C29">
        <v>0.85</v>
      </c>
      <c r="D29">
        <v>0.16</v>
      </c>
    </row>
    <row r="30" spans="1:4">
      <c r="A30">
        <v>0.7</v>
      </c>
      <c r="B30" t="s">
        <v>13</v>
      </c>
      <c r="C30">
        <v>0.92</v>
      </c>
      <c r="D30">
        <v>0.16</v>
      </c>
    </row>
    <row r="31" spans="1:4">
      <c r="A31">
        <v>0.1</v>
      </c>
      <c r="B31" t="s">
        <v>14</v>
      </c>
      <c r="C31">
        <v>0.51</v>
      </c>
      <c r="D31">
        <v>0.11</v>
      </c>
    </row>
    <row r="32" spans="1:4">
      <c r="A32">
        <v>0.3</v>
      </c>
      <c r="B32" t="s">
        <v>14</v>
      </c>
      <c r="C32">
        <v>0.48</v>
      </c>
      <c r="D32">
        <v>0.1</v>
      </c>
    </row>
    <row r="33" spans="1:4">
      <c r="A33">
        <v>0.5</v>
      </c>
      <c r="B33" t="s">
        <v>14</v>
      </c>
      <c r="C33">
        <v>0.47</v>
      </c>
      <c r="D33">
        <v>0.1</v>
      </c>
    </row>
    <row r="34" spans="1:4">
      <c r="A34">
        <v>0.7</v>
      </c>
      <c r="B34" t="s">
        <v>14</v>
      </c>
      <c r="C34">
        <v>0.49</v>
      </c>
      <c r="D34">
        <v>0.08</v>
      </c>
    </row>
    <row r="35" spans="1:4">
      <c r="A35">
        <v>0.1</v>
      </c>
      <c r="B35" t="s">
        <v>15</v>
      </c>
      <c r="C35">
        <v>1</v>
      </c>
      <c r="D35">
        <v>0.3</v>
      </c>
    </row>
    <row r="36" spans="1:4">
      <c r="A36">
        <v>0.3</v>
      </c>
      <c r="B36" t="s">
        <v>15</v>
      </c>
      <c r="C36">
        <v>1.06</v>
      </c>
      <c r="D36">
        <v>0.28000000000000003</v>
      </c>
    </row>
    <row r="37" spans="1:4">
      <c r="A37">
        <v>0.5</v>
      </c>
      <c r="B37" t="s">
        <v>15</v>
      </c>
      <c r="C37">
        <v>1.03</v>
      </c>
      <c r="D37">
        <v>0.26</v>
      </c>
    </row>
    <row r="38" spans="1:4">
      <c r="A38">
        <v>0.7</v>
      </c>
      <c r="B38" t="s">
        <v>15</v>
      </c>
      <c r="C38">
        <v>0.95</v>
      </c>
      <c r="D38">
        <v>0.26</v>
      </c>
    </row>
    <row r="39" spans="1:4">
      <c r="A39">
        <v>0.1</v>
      </c>
      <c r="B39" t="s">
        <v>16</v>
      </c>
      <c r="C39">
        <v>1.68</v>
      </c>
      <c r="D39">
        <v>0.46</v>
      </c>
    </row>
    <row r="40" spans="1:4">
      <c r="A40">
        <v>0.3</v>
      </c>
      <c r="B40" t="s">
        <v>16</v>
      </c>
      <c r="C40">
        <v>1.78</v>
      </c>
      <c r="D40">
        <v>0.4</v>
      </c>
    </row>
    <row r="41" spans="1:4">
      <c r="A41">
        <v>0.5</v>
      </c>
      <c r="B41" t="s">
        <v>16</v>
      </c>
      <c r="C41">
        <v>1.76</v>
      </c>
      <c r="D41">
        <v>0.4</v>
      </c>
    </row>
    <row r="42" spans="1:4">
      <c r="A42">
        <v>0.7</v>
      </c>
      <c r="B42" t="s">
        <v>16</v>
      </c>
      <c r="C42">
        <v>1.78</v>
      </c>
      <c r="D42">
        <v>0.48</v>
      </c>
    </row>
    <row r="43" spans="1:4">
      <c r="A43">
        <v>0.1</v>
      </c>
      <c r="B43" t="s">
        <v>17</v>
      </c>
      <c r="C43">
        <v>1.33</v>
      </c>
      <c r="D43">
        <v>0.5</v>
      </c>
    </row>
    <row r="44" spans="1:4">
      <c r="A44">
        <v>0.3</v>
      </c>
      <c r="B44" t="s">
        <v>17</v>
      </c>
      <c r="C44">
        <v>1.31</v>
      </c>
      <c r="D44">
        <v>0.41</v>
      </c>
    </row>
    <row r="45" spans="1:4">
      <c r="A45">
        <v>0.5</v>
      </c>
      <c r="B45" t="s">
        <v>17</v>
      </c>
      <c r="C45">
        <v>1.33</v>
      </c>
      <c r="D45">
        <v>0.41</v>
      </c>
    </row>
    <row r="46" spans="1:4">
      <c r="A46">
        <v>0.7</v>
      </c>
      <c r="B46" t="s">
        <v>17</v>
      </c>
      <c r="C46">
        <v>1.28</v>
      </c>
      <c r="D46">
        <v>0.55000000000000004</v>
      </c>
    </row>
    <row r="47" spans="1:4">
      <c r="A47">
        <v>0.1</v>
      </c>
      <c r="B47" t="s">
        <v>18</v>
      </c>
      <c r="C47">
        <v>0.77</v>
      </c>
      <c r="D47">
        <v>0.2</v>
      </c>
    </row>
    <row r="48" spans="1:4">
      <c r="A48">
        <v>0.3</v>
      </c>
      <c r="B48" t="s">
        <v>18</v>
      </c>
      <c r="C48">
        <v>0.7</v>
      </c>
      <c r="D48">
        <v>0.13</v>
      </c>
    </row>
    <row r="49" spans="1:4">
      <c r="A49">
        <v>0.5</v>
      </c>
      <c r="B49" t="s">
        <v>18</v>
      </c>
      <c r="C49">
        <v>0.77</v>
      </c>
      <c r="D49">
        <v>0.15</v>
      </c>
    </row>
    <row r="50" spans="1:4">
      <c r="A50">
        <v>0.7</v>
      </c>
      <c r="B50" t="s">
        <v>18</v>
      </c>
      <c r="C50">
        <v>0.69</v>
      </c>
      <c r="D50">
        <v>0.16</v>
      </c>
    </row>
    <row r="51" spans="1:4" ht="13.5" customHeight="1">
      <c r="A51">
        <v>0.1</v>
      </c>
      <c r="B51" t="s">
        <v>19</v>
      </c>
      <c r="C51">
        <v>0.39</v>
      </c>
      <c r="D51">
        <v>0.41</v>
      </c>
    </row>
    <row r="52" spans="1:4">
      <c r="A52">
        <v>0.3</v>
      </c>
      <c r="B52" t="s">
        <v>19</v>
      </c>
      <c r="C52">
        <v>0.39</v>
      </c>
      <c r="D52">
        <v>0.31</v>
      </c>
    </row>
    <row r="53" spans="1:4">
      <c r="A53">
        <v>0.5</v>
      </c>
      <c r="B53" t="s">
        <v>19</v>
      </c>
      <c r="C53">
        <v>0.37</v>
      </c>
      <c r="D53">
        <v>0.33</v>
      </c>
    </row>
    <row r="54" spans="1:4">
      <c r="A54">
        <v>0.7</v>
      </c>
      <c r="B54" t="s">
        <v>19</v>
      </c>
      <c r="C54">
        <v>0.41</v>
      </c>
      <c r="D54">
        <v>0.31</v>
      </c>
    </row>
    <row r="55" spans="1:4">
      <c r="A55">
        <v>0.1</v>
      </c>
      <c r="B55" t="s">
        <v>20</v>
      </c>
      <c r="C55">
        <v>0.28999999999999998</v>
      </c>
      <c r="D55">
        <v>0.25</v>
      </c>
    </row>
    <row r="56" spans="1:4">
      <c r="A56">
        <v>0.3</v>
      </c>
      <c r="B56" t="s">
        <v>20</v>
      </c>
      <c r="C56">
        <v>0.32</v>
      </c>
      <c r="D56">
        <v>0.23</v>
      </c>
    </row>
    <row r="57" spans="1:4">
      <c r="A57">
        <v>0.5</v>
      </c>
      <c r="B57" t="s">
        <v>20</v>
      </c>
      <c r="C57">
        <v>0.31</v>
      </c>
      <c r="D57">
        <v>0.23</v>
      </c>
    </row>
    <row r="58" spans="1:4">
      <c r="A58">
        <v>0.7</v>
      </c>
      <c r="B58" t="s">
        <v>20</v>
      </c>
    </row>
    <row r="63" spans="1:4">
      <c r="B63" s="3"/>
      <c r="D63" s="4"/>
    </row>
    <row r="64" spans="1:4">
      <c r="B64" s="3"/>
    </row>
    <row r="65" spans="2:2">
      <c r="B65" s="3"/>
    </row>
    <row r="66" spans="2:2">
      <c r="B66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4"/>
  <sheetViews>
    <sheetView workbookViewId="0">
      <selection activeCell="F3" sqref="F3:G5"/>
    </sheetView>
  </sheetViews>
  <sheetFormatPr defaultRowHeight="15"/>
  <cols>
    <col min="1" max="1" width="17" bestFit="1" customWidth="1"/>
    <col min="2" max="2" width="17" customWidth="1"/>
    <col min="3" max="3" width="9.7109375" bestFit="1" customWidth="1"/>
  </cols>
  <sheetData>
    <row r="1" spans="1:14">
      <c r="C1" s="2" t="s">
        <v>0</v>
      </c>
      <c r="D1" s="2" t="s">
        <v>1</v>
      </c>
    </row>
    <row r="2" spans="1:14">
      <c r="A2" t="s">
        <v>2</v>
      </c>
      <c r="B2" t="s">
        <v>3</v>
      </c>
      <c r="L2" t="s">
        <v>53</v>
      </c>
      <c r="M2" t="s">
        <v>54</v>
      </c>
      <c r="N2" t="s">
        <v>1</v>
      </c>
    </row>
    <row r="3" spans="1:14">
      <c r="A3">
        <v>0.5</v>
      </c>
      <c r="B3" t="s">
        <v>4</v>
      </c>
      <c r="C3">
        <v>0.63</v>
      </c>
      <c r="D3">
        <v>0.05</v>
      </c>
      <c r="L3">
        <v>0.5</v>
      </c>
      <c r="M3">
        <f xml:space="preserve"> (C3+C7+C11+C15+C19+C23+C27+C31+C35+C39+C43+C47+C51+C55+C59+C63)/14</f>
        <v>1.0149999999999999</v>
      </c>
      <c r="N3">
        <f>D3+D7+D11+D15+D19+D23+D27+D31+D35+D39+D43+D47+D51+D55+D59+D63/14</f>
        <v>2.72</v>
      </c>
    </row>
    <row r="4" spans="1:14">
      <c r="A4">
        <v>0.7</v>
      </c>
      <c r="B4" t="s">
        <v>4</v>
      </c>
      <c r="C4">
        <v>0.63</v>
      </c>
      <c r="D4">
        <v>0.05</v>
      </c>
      <c r="L4">
        <v>0.7</v>
      </c>
      <c r="M4">
        <f>(C4+C8+C12+C16+C20+C24+C28+C32+C36+C40+C44+C48+C52+C56+C60)/14</f>
        <v>1.01</v>
      </c>
      <c r="N4">
        <f>D4+D8+D12+D16+D20+D24+D28+D32+D36+D40+D44+D48+D52+D56/14</f>
        <v>2.5128571428571429</v>
      </c>
    </row>
    <row r="5" spans="1:14">
      <c r="A5">
        <v>0.8</v>
      </c>
      <c r="B5" t="s">
        <v>4</v>
      </c>
      <c r="C5">
        <v>0.63</v>
      </c>
      <c r="D5">
        <v>0.05</v>
      </c>
      <c r="L5">
        <v>0.8</v>
      </c>
      <c r="M5">
        <f>(C5+C9+C13+C17+C21+C25+C29+C33+C37+C41+C45+C49+C53+C57+C61)/14</f>
        <v>1.0192857142857144</v>
      </c>
      <c r="N5">
        <f>D5+D9+D13+D17+D21+D25+D29+D33+D37+D41+D45+D49+D53+D57/14</f>
        <v>2.5814285714285718</v>
      </c>
    </row>
    <row r="6" spans="1:14">
      <c r="A6">
        <v>1</v>
      </c>
      <c r="B6" t="s">
        <v>4</v>
      </c>
      <c r="C6">
        <v>0.56000000000000005</v>
      </c>
      <c r="D6">
        <v>0.05</v>
      </c>
      <c r="F6" t="s">
        <v>52</v>
      </c>
      <c r="G6">
        <f xml:space="preserve"> (C3+C7+C11+C15+C19+C23+C27+C31+C35+C39+C43+C47+C51+C55+C59+C63)/14</f>
        <v>1.0149999999999999</v>
      </c>
      <c r="H6">
        <f>(C4+C8+C12+C16+C20+C24+C28+C32+C36+C40+C44+C48+C52+C56+C60)/14</f>
        <v>1.01</v>
      </c>
      <c r="I6">
        <f>(C5+C9+C13+C17+C21+C25+C29+C33+C37+C41+C45+C49+C53+C57+C61)/14</f>
        <v>1.0192857142857144</v>
      </c>
      <c r="J6">
        <f>(C6+C10+C14+C18+C22+C26+C30+C34+C38+C42+C46+C50+C54+C58+C62)/14</f>
        <v>1.0071428571428569</v>
      </c>
      <c r="L6">
        <v>1</v>
      </c>
      <c r="M6">
        <f>(C6+C10+C14+C18+C22+C26+C30+C34+C38+C42+C46+C50+C54+C58+C62)/14</f>
        <v>1.0071428571428569</v>
      </c>
      <c r="N6">
        <f>D6+D10+D14+D18+D22+D26+D30+D34+D38+D42+D46+D50+D54+D58/14</f>
        <v>2.8714285714285719</v>
      </c>
    </row>
    <row r="7" spans="1:14">
      <c r="A7">
        <v>0.5</v>
      </c>
      <c r="B7" t="s">
        <v>8</v>
      </c>
      <c r="C7">
        <v>1.35</v>
      </c>
      <c r="D7">
        <v>0.1</v>
      </c>
      <c r="F7" t="s">
        <v>1</v>
      </c>
      <c r="G7">
        <f>D3+D7+D11+D15+D19+D23+D27+D31+D35+D39+D43+D47+D51+D55+D59+D63/14</f>
        <v>2.72</v>
      </c>
      <c r="H7">
        <f>D4+D8+D12+D16+D20+D24+D28+D32+D36+D40+D44+D48+D52+D56/14</f>
        <v>2.5128571428571429</v>
      </c>
      <c r="I7">
        <f>D5+D9+D13+D17+D21+D25+D29+D33+D37+D41+D45+D49+D53+D57/14</f>
        <v>2.5814285714285718</v>
      </c>
      <c r="J7">
        <f>D6+D10+D14+D18+D22+D26+D30+D34+D38+D42+D46+D50+D54+D58/14</f>
        <v>2.8714285714285719</v>
      </c>
    </row>
    <row r="8" spans="1:14">
      <c r="A8">
        <v>0.7</v>
      </c>
      <c r="B8" t="s">
        <v>8</v>
      </c>
      <c r="C8">
        <v>1.29</v>
      </c>
      <c r="D8">
        <v>0.1</v>
      </c>
    </row>
    <row r="9" spans="1:14">
      <c r="A9">
        <v>0.8</v>
      </c>
      <c r="B9" t="s">
        <v>8</v>
      </c>
      <c r="C9">
        <v>1.32</v>
      </c>
      <c r="D9">
        <v>0.1</v>
      </c>
    </row>
    <row r="10" spans="1:14">
      <c r="A10">
        <v>1</v>
      </c>
      <c r="B10" t="s">
        <v>8</v>
      </c>
      <c r="C10">
        <v>1.26</v>
      </c>
      <c r="D10">
        <v>0.4</v>
      </c>
      <c r="G10" s="5"/>
      <c r="H10" s="5"/>
      <c r="I10" s="5"/>
      <c r="J10" s="5"/>
    </row>
    <row r="11" spans="1:14">
      <c r="A11">
        <v>0.5</v>
      </c>
      <c r="B11" t="s">
        <v>9</v>
      </c>
      <c r="C11">
        <v>1.25</v>
      </c>
      <c r="D11">
        <v>0.15</v>
      </c>
    </row>
    <row r="12" spans="1:14">
      <c r="A12">
        <v>0.7</v>
      </c>
      <c r="B12" t="s">
        <v>9</v>
      </c>
      <c r="C12">
        <v>1.24</v>
      </c>
      <c r="D12">
        <v>0.13</v>
      </c>
    </row>
    <row r="13" spans="1:14">
      <c r="A13">
        <v>0.8</v>
      </c>
      <c r="B13" t="s">
        <v>9</v>
      </c>
      <c r="C13">
        <v>1.29</v>
      </c>
      <c r="D13">
        <v>0.13</v>
      </c>
    </row>
    <row r="14" spans="1:14">
      <c r="A14">
        <v>1</v>
      </c>
      <c r="B14" t="s">
        <v>9</v>
      </c>
      <c r="C14">
        <v>1.31</v>
      </c>
      <c r="D14">
        <v>0.13</v>
      </c>
    </row>
    <row r="15" spans="1:14">
      <c r="A15">
        <v>0.5</v>
      </c>
      <c r="B15" t="s">
        <v>10</v>
      </c>
      <c r="C15">
        <v>1.1200000000000001</v>
      </c>
      <c r="D15">
        <v>0.18</v>
      </c>
    </row>
    <row r="16" spans="1:14">
      <c r="A16">
        <v>0.7</v>
      </c>
      <c r="B16" t="s">
        <v>10</v>
      </c>
      <c r="C16">
        <v>1.22</v>
      </c>
      <c r="D16">
        <v>0.18</v>
      </c>
    </row>
    <row r="17" spans="1:4">
      <c r="A17">
        <v>0.8</v>
      </c>
      <c r="B17" t="s">
        <v>10</v>
      </c>
      <c r="C17">
        <v>1.1299999999999999</v>
      </c>
      <c r="D17">
        <v>0.18</v>
      </c>
    </row>
    <row r="18" spans="1:4">
      <c r="A18">
        <v>1</v>
      </c>
      <c r="B18" t="s">
        <v>10</v>
      </c>
      <c r="C18">
        <v>1.1599999999999999</v>
      </c>
      <c r="D18">
        <v>0.18</v>
      </c>
    </row>
    <row r="19" spans="1:4">
      <c r="A19">
        <v>0.5</v>
      </c>
      <c r="B19" t="s">
        <v>11</v>
      </c>
      <c r="C19">
        <v>1.7</v>
      </c>
      <c r="D19">
        <v>0.28000000000000003</v>
      </c>
    </row>
    <row r="20" spans="1:4">
      <c r="A20">
        <v>0.7</v>
      </c>
      <c r="B20" t="s">
        <v>11</v>
      </c>
      <c r="C20">
        <v>1.63</v>
      </c>
      <c r="D20">
        <v>0.28000000000000003</v>
      </c>
    </row>
    <row r="21" spans="1:4">
      <c r="A21">
        <v>0.8</v>
      </c>
      <c r="B21" t="s">
        <v>11</v>
      </c>
      <c r="C21">
        <v>1.68</v>
      </c>
      <c r="D21">
        <v>0.28000000000000003</v>
      </c>
    </row>
    <row r="22" spans="1:4">
      <c r="A22">
        <v>1</v>
      </c>
      <c r="B22" t="s">
        <v>11</v>
      </c>
      <c r="C22">
        <v>1.68</v>
      </c>
      <c r="D22">
        <v>0.28000000000000003</v>
      </c>
    </row>
    <row r="23" spans="1:4">
      <c r="A23">
        <v>0.5</v>
      </c>
      <c r="B23" t="s">
        <v>12</v>
      </c>
      <c r="C23">
        <v>1.2</v>
      </c>
      <c r="D23">
        <v>0.26</v>
      </c>
    </row>
    <row r="24" spans="1:4">
      <c r="A24">
        <v>0.7</v>
      </c>
      <c r="B24" t="s">
        <v>12</v>
      </c>
      <c r="C24">
        <v>1.1200000000000001</v>
      </c>
      <c r="D24">
        <v>0.26</v>
      </c>
    </row>
    <row r="25" spans="1:4">
      <c r="A25">
        <v>0.8</v>
      </c>
      <c r="B25" t="s">
        <v>12</v>
      </c>
      <c r="C25">
        <v>1.23</v>
      </c>
      <c r="D25">
        <v>0.26</v>
      </c>
    </row>
    <row r="26" spans="1:4">
      <c r="A26">
        <v>1</v>
      </c>
      <c r="B26" t="s">
        <v>12</v>
      </c>
      <c r="C26">
        <v>1.1399999999999999</v>
      </c>
      <c r="D26">
        <v>0.26</v>
      </c>
    </row>
    <row r="27" spans="1:4">
      <c r="A27">
        <v>0.5</v>
      </c>
      <c r="B27" t="s">
        <v>13</v>
      </c>
      <c r="C27">
        <v>0.88</v>
      </c>
      <c r="D27">
        <v>0.13</v>
      </c>
    </row>
    <row r="28" spans="1:4">
      <c r="A28">
        <v>0.7</v>
      </c>
      <c r="B28" t="s">
        <v>13</v>
      </c>
      <c r="C28">
        <v>0.81</v>
      </c>
      <c r="D28">
        <v>0.13</v>
      </c>
    </row>
    <row r="29" spans="1:4">
      <c r="A29">
        <v>0.8</v>
      </c>
      <c r="B29" t="s">
        <v>13</v>
      </c>
      <c r="C29">
        <v>0.89</v>
      </c>
      <c r="D29">
        <v>0.13</v>
      </c>
    </row>
    <row r="30" spans="1:4">
      <c r="A30">
        <v>1</v>
      </c>
      <c r="B30" t="s">
        <v>13</v>
      </c>
      <c r="C30">
        <v>0.81</v>
      </c>
      <c r="D30">
        <v>0.13</v>
      </c>
    </row>
    <row r="31" spans="1:4">
      <c r="A31">
        <v>0.5</v>
      </c>
      <c r="B31" t="s">
        <v>14</v>
      </c>
      <c r="C31">
        <v>0.53</v>
      </c>
      <c r="D31">
        <v>0.06</v>
      </c>
    </row>
    <row r="32" spans="1:4">
      <c r="A32">
        <v>0.7</v>
      </c>
      <c r="B32" t="s">
        <v>14</v>
      </c>
      <c r="C32">
        <v>0.49</v>
      </c>
      <c r="D32">
        <v>0.06</v>
      </c>
    </row>
    <row r="33" spans="1:4">
      <c r="A33">
        <v>0.8</v>
      </c>
      <c r="B33" t="s">
        <v>14</v>
      </c>
      <c r="C33">
        <v>0.51</v>
      </c>
      <c r="D33">
        <v>0.06</v>
      </c>
    </row>
    <row r="34" spans="1:4">
      <c r="A34">
        <v>1</v>
      </c>
      <c r="B34" t="s">
        <v>14</v>
      </c>
      <c r="C34">
        <v>0.45</v>
      </c>
      <c r="D34">
        <v>0.06</v>
      </c>
    </row>
    <row r="35" spans="1:4">
      <c r="A35">
        <v>0.5</v>
      </c>
      <c r="B35" t="s">
        <v>15</v>
      </c>
      <c r="C35">
        <v>1.03</v>
      </c>
      <c r="D35">
        <v>0.21</v>
      </c>
    </row>
    <row r="36" spans="1:4">
      <c r="A36">
        <v>0.7</v>
      </c>
      <c r="B36" t="s">
        <v>15</v>
      </c>
      <c r="C36">
        <v>1.02</v>
      </c>
      <c r="D36">
        <v>0.21</v>
      </c>
    </row>
    <row r="37" spans="1:4">
      <c r="A37">
        <v>0.8</v>
      </c>
      <c r="B37" t="s">
        <v>15</v>
      </c>
      <c r="C37">
        <v>1.01</v>
      </c>
      <c r="D37">
        <v>0.21</v>
      </c>
    </row>
    <row r="38" spans="1:4">
      <c r="A38">
        <v>1</v>
      </c>
      <c r="B38" t="s">
        <v>15</v>
      </c>
      <c r="C38">
        <v>1.02</v>
      </c>
      <c r="D38">
        <v>0.21</v>
      </c>
    </row>
    <row r="39" spans="1:4">
      <c r="A39">
        <v>0.5</v>
      </c>
      <c r="B39" t="s">
        <v>16</v>
      </c>
      <c r="C39">
        <v>1.77</v>
      </c>
      <c r="D39">
        <v>0.33</v>
      </c>
    </row>
    <row r="40" spans="1:4">
      <c r="A40">
        <v>0.7</v>
      </c>
      <c r="B40" t="s">
        <v>16</v>
      </c>
      <c r="C40">
        <v>1.85</v>
      </c>
      <c r="D40">
        <v>0.31</v>
      </c>
    </row>
    <row r="41" spans="1:4">
      <c r="A41">
        <v>0.8</v>
      </c>
      <c r="B41" t="s">
        <v>16</v>
      </c>
      <c r="C41">
        <v>1.77</v>
      </c>
      <c r="D41">
        <v>0.33</v>
      </c>
    </row>
    <row r="42" spans="1:4">
      <c r="A42">
        <v>1</v>
      </c>
      <c r="B42" t="s">
        <v>16</v>
      </c>
      <c r="C42">
        <v>1.8</v>
      </c>
      <c r="D42">
        <v>0.33</v>
      </c>
    </row>
    <row r="43" spans="1:4">
      <c r="A43">
        <v>0.5</v>
      </c>
      <c r="B43" t="s">
        <v>17</v>
      </c>
      <c r="C43">
        <v>1.26</v>
      </c>
      <c r="D43">
        <v>0.33</v>
      </c>
    </row>
    <row r="44" spans="1:4">
      <c r="A44">
        <v>0.7</v>
      </c>
      <c r="B44" t="s">
        <v>17</v>
      </c>
      <c r="C44">
        <v>1.37</v>
      </c>
      <c r="D44">
        <v>0.33</v>
      </c>
    </row>
    <row r="45" spans="1:4">
      <c r="A45">
        <v>0.8</v>
      </c>
      <c r="B45" t="s">
        <v>17</v>
      </c>
      <c r="C45">
        <v>1.35</v>
      </c>
      <c r="D45">
        <v>0.35</v>
      </c>
    </row>
    <row r="46" spans="1:4">
      <c r="A46">
        <v>1</v>
      </c>
      <c r="B46" t="s">
        <v>17</v>
      </c>
      <c r="C46">
        <v>1.37</v>
      </c>
      <c r="D46">
        <v>0.36</v>
      </c>
    </row>
    <row r="47" spans="1:4">
      <c r="A47">
        <v>0.5</v>
      </c>
      <c r="B47" t="s">
        <v>18</v>
      </c>
      <c r="C47">
        <v>0.75</v>
      </c>
      <c r="D47">
        <v>0.13</v>
      </c>
    </row>
    <row r="48" spans="1:4">
      <c r="A48">
        <v>0.7</v>
      </c>
      <c r="B48" t="s">
        <v>18</v>
      </c>
      <c r="C48">
        <v>0.75</v>
      </c>
      <c r="D48">
        <v>0.15</v>
      </c>
    </row>
    <row r="49" spans="1:4">
      <c r="A49">
        <v>0.8</v>
      </c>
      <c r="B49" t="s">
        <v>18</v>
      </c>
      <c r="C49">
        <v>0.76</v>
      </c>
      <c r="D49">
        <v>0.16</v>
      </c>
    </row>
    <row r="50" spans="1:4">
      <c r="A50">
        <v>1</v>
      </c>
      <c r="B50" t="s">
        <v>18</v>
      </c>
      <c r="C50">
        <v>0.77</v>
      </c>
      <c r="D50">
        <v>0.16</v>
      </c>
    </row>
    <row r="51" spans="1:4">
      <c r="A51">
        <v>0.5</v>
      </c>
      <c r="B51" t="s">
        <v>19</v>
      </c>
      <c r="C51">
        <v>0.42</v>
      </c>
      <c r="D51">
        <v>0.33</v>
      </c>
    </row>
    <row r="52" spans="1:4">
      <c r="A52">
        <v>0.7</v>
      </c>
      <c r="B52" t="s">
        <v>19</v>
      </c>
      <c r="C52">
        <v>0.39</v>
      </c>
      <c r="D52">
        <v>0.31</v>
      </c>
    </row>
    <row r="53" spans="1:4">
      <c r="A53">
        <v>0.8</v>
      </c>
      <c r="B53" t="s">
        <v>19</v>
      </c>
      <c r="C53">
        <v>0.39</v>
      </c>
      <c r="D53">
        <v>0.33</v>
      </c>
    </row>
    <row r="54" spans="1:4">
      <c r="A54">
        <v>1</v>
      </c>
      <c r="B54" t="s">
        <v>19</v>
      </c>
      <c r="C54">
        <v>0.43</v>
      </c>
      <c r="D54">
        <v>0.31</v>
      </c>
    </row>
    <row r="55" spans="1:4">
      <c r="A55">
        <v>0.5</v>
      </c>
      <c r="B55" t="s">
        <v>20</v>
      </c>
      <c r="C55">
        <v>0.32</v>
      </c>
      <c r="D55">
        <v>0.18</v>
      </c>
    </row>
    <row r="56" spans="1:4">
      <c r="A56">
        <v>0.7</v>
      </c>
      <c r="B56" t="s">
        <v>20</v>
      </c>
      <c r="C56">
        <v>0.33</v>
      </c>
      <c r="D56">
        <v>0.18</v>
      </c>
    </row>
    <row r="57" spans="1:4">
      <c r="A57">
        <v>0.8</v>
      </c>
      <c r="B57" t="s">
        <v>20</v>
      </c>
      <c r="C57">
        <v>0.31</v>
      </c>
      <c r="D57">
        <v>0.16</v>
      </c>
    </row>
    <row r="58" spans="1:4">
      <c r="A58">
        <v>1</v>
      </c>
      <c r="B58" t="s">
        <v>20</v>
      </c>
      <c r="C58">
        <v>0.34</v>
      </c>
      <c r="D58">
        <v>0.16</v>
      </c>
    </row>
    <row r="63" spans="1:4">
      <c r="B63" s="3"/>
      <c r="D63" s="4"/>
    </row>
    <row r="64" spans="1:4">
      <c r="B64" s="3"/>
    </row>
  </sheetData>
  <mergeCells count="1">
    <mergeCell ref="G10:J1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madhesia e popullates</vt:lpstr>
      <vt:lpstr>numri i iteracioneve</vt:lpstr>
      <vt:lpstr>numri i turit</vt:lpstr>
      <vt:lpstr>rreshti|kolona|nr_njesheve</vt:lpstr>
      <vt:lpstr>gjasa per mutacion</vt:lpstr>
      <vt:lpstr>gjasa per crossover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Sarta</dc:creator>
  <cp:lastModifiedBy>Sarta</cp:lastModifiedBy>
  <dcterms:created xsi:type="dcterms:W3CDTF">2018-04-25T09:45:51Z</dcterms:created>
  <dcterms:modified xsi:type="dcterms:W3CDTF">2018-07-19T10:32:51Z</dcterms:modified>
</cp:coreProperties>
</file>