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20" windowHeight="13740"/>
  </bookViews>
  <sheets>
    <sheet name="总数" sheetId="1" r:id="rId1"/>
    <sheet name="来源" sheetId="2" r:id="rId2"/>
    <sheet name="分社" sheetId="3" r:id="rId3"/>
  </sheets>
  <calcPr calcId="144525"/>
</workbook>
</file>

<file path=xl/sharedStrings.xml><?xml version="1.0" encoding="utf-8"?>
<sst xmlns="http://schemas.openxmlformats.org/spreadsheetml/2006/main" count="54">
  <si>
    <t>时间</t>
  </si>
  <si>
    <t>页面uv</t>
  </si>
  <si>
    <t>填写报名申请总数</t>
  </si>
  <si>
    <t>页面-&gt;报名企业转化率</t>
  </si>
  <si>
    <t>已添加微信数量</t>
  </si>
  <si>
    <t>已配置课程数（生成海报）</t>
  </si>
  <si>
    <t>已经领取企业数量</t>
  </si>
  <si>
    <r>
      <t>已完成配置课程企业数</t>
    </r>
    <r>
      <rPr>
        <sz val="11"/>
        <color theme="1"/>
        <rFont val="Calibri"/>
        <charset val="134"/>
      </rPr>
      <t xml:space="preserve">
</t>
    </r>
    <r>
      <rPr>
        <sz val="11"/>
        <color theme="1"/>
        <rFont val="华文宋体"/>
        <charset val="134"/>
      </rPr>
      <t>（已配置企业数</t>
    </r>
    <r>
      <rPr>
        <sz val="11"/>
        <color theme="1"/>
        <rFont val="Calibri"/>
        <charset val="134"/>
      </rPr>
      <t>+</t>
    </r>
    <r>
      <rPr>
        <sz val="11"/>
        <color theme="1"/>
        <rFont val="华文宋体"/>
        <charset val="134"/>
      </rPr>
      <t>已领取企业数）</t>
    </r>
  </si>
  <si>
    <t>报名申请-&gt;已完成配置转化率</t>
  </si>
  <si>
    <t>领取课程总用户数</t>
  </si>
  <si>
    <t>课包领取-新注册用户数</t>
  </si>
  <si>
    <t>上课用户数</t>
  </si>
  <si>
    <t>上课转化率</t>
  </si>
  <si>
    <t>团报意愿待沟通数</t>
  </si>
  <si>
    <t>洽谈中数</t>
  </si>
  <si>
    <t>已签约</t>
  </si>
  <si>
    <t>已付款数</t>
  </si>
  <si>
    <t>累计</t>
  </si>
  <si>
    <r>
      <t>1.报名页面转化率降低较大，在昨晚同步到数据中，但是还是接近相同，猜测主要原因应该是昨晚上线的</t>
    </r>
    <r>
      <rPr>
        <sz val="11"/>
        <color rgb="FFFF0000"/>
        <rFont val="Calibri"/>
        <charset val="134"/>
      </rPr>
      <t>个人和企业分流入口导致</t>
    </r>
    <r>
      <rPr>
        <sz val="11"/>
        <color theme="1"/>
        <rFont val="Calibri"/>
        <charset val="134"/>
      </rPr>
      <t>。
2.通过课程领取用户数（J）和新注册用户数（K）可以看出相比昨天在</t>
    </r>
    <r>
      <rPr>
        <sz val="11"/>
        <color rgb="FFFF0000"/>
        <rFont val="Calibri"/>
        <charset val="134"/>
      </rPr>
      <t>配置课程和领取课程上有明显进步。</t>
    </r>
    <r>
      <rPr>
        <sz val="11"/>
        <color theme="1"/>
        <rFont val="Calibri"/>
        <charset val="134"/>
      </rPr>
      <t xml:space="preserve">
3.但总体的已完成配置转化率累计值在12.9%，是否处于较低水平，能够</t>
    </r>
    <r>
      <rPr>
        <sz val="11"/>
        <color rgb="FFFF0000"/>
        <rFont val="Calibri"/>
        <charset val="134"/>
      </rPr>
      <t>将此环节进行简化</t>
    </r>
    <r>
      <rPr>
        <sz val="11"/>
        <color theme="1"/>
        <rFont val="Calibri"/>
        <charset val="134"/>
      </rPr>
      <t>，在目标不收到影响的前提下，同时由于增加了个人分流，</t>
    </r>
    <r>
      <rPr>
        <sz val="11"/>
        <color rgb="FFFF0000"/>
        <rFont val="Calibri"/>
        <charset val="134"/>
      </rPr>
      <t>是否小伙伴们依然可以保证企业端的支持</t>
    </r>
    <r>
      <rPr>
        <sz val="11"/>
        <color theme="1"/>
        <rFont val="Calibri"/>
        <charset val="134"/>
      </rPr>
      <t xml:space="preserve">。
4.目前看到已经有很多小伙伴在洽谈中了，因为不清楚这个活动和后期3人团什么关系，是否会有影响。
</t>
    </r>
  </si>
  <si>
    <t>备注：目前统计过程数据（已添加微信，已配置课程，已领取企业数量，都是按照当天申请跟进的，所以目前看不出每天工作量）</t>
  </si>
  <si>
    <t>分社名称</t>
  </si>
  <si>
    <t>课包领取-新增注册用户数</t>
  </si>
  <si>
    <t>来源-百度SEM</t>
  </si>
  <si>
    <t>来源-线下课程</t>
  </si>
  <si>
    <t>来源-分社推荐</t>
  </si>
  <si>
    <t>来源-其他</t>
  </si>
  <si>
    <t>来源-混沌大学APP/公众号</t>
  </si>
  <si>
    <t>1.通过混沌大学App和公众号来源，添加微信标记数量非常高，看得到总部同事相应比较及时，工作流程规范
2.分社推荐的完成配置转化率依旧较高
①可能存在之前就密切接触，从而效率高
②也可能依旧存在减少审核环节
③可能缺少一步分发？</t>
  </si>
  <si>
    <t>成功领取人数</t>
  </si>
  <si>
    <t>领取看课人数</t>
  </si>
  <si>
    <t>课包内人均观看时长(min)</t>
  </si>
  <si>
    <t>课包外人均观看时长(min)</t>
  </si>
  <si>
    <t>已完成配置课程企业数
（已配置企业数+已领取企业数）</t>
  </si>
  <si>
    <t>2020-03-19T08:32:00</t>
  </si>
  <si>
    <t>北京</t>
  </si>
  <si>
    <t>成都</t>
  </si>
  <si>
    <t>大连</t>
  </si>
  <si>
    <t>广州</t>
  </si>
  <si>
    <t>杭州</t>
  </si>
  <si>
    <t>南京</t>
  </si>
  <si>
    <t>青岛</t>
  </si>
  <si>
    <t>厦门</t>
  </si>
  <si>
    <t>上海</t>
  </si>
  <si>
    <t>深圳</t>
  </si>
  <si>
    <t>苏州</t>
  </si>
  <si>
    <t>武汉</t>
  </si>
  <si>
    <t>西安</t>
  </si>
  <si>
    <t>长沙</t>
  </si>
  <si>
    <t>郑州</t>
  </si>
  <si>
    <t>重庆</t>
  </si>
  <si>
    <t>总部</t>
  </si>
  <si>
    <r>
      <t>1.已完成配置转化率前3名：先，青岛，大连（可能基数相对少一些），后三名：</t>
    </r>
    <r>
      <rPr>
        <sz val="11"/>
        <color rgb="FFFF0000"/>
        <rFont val="Calibri"/>
        <charset val="134"/>
      </rPr>
      <t>广州，成都，深圳，这三个分社原本提及应该较大，但是进度相对有一些奇怪，可能需要跟进看一下，是否在积极配合</t>
    </r>
    <r>
      <rPr>
        <sz val="11"/>
        <color theme="1"/>
        <rFont val="Calibri"/>
        <charset val="134"/>
      </rPr>
      <t xml:space="preserve">。
2.总部和北京在课包分发和领取上做的比较好，尤其总部已经有4000多人领取，1400人观看课程。
</t>
    </r>
  </si>
  <si>
    <t>3月18日 3199个申请处理情况</t>
  </si>
  <si>
    <t>2020-03-18T00:00:00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</si>
</sst>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%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rgb="FF511B7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767676"/>
      <name val="Helvetica Neue"/>
      <charset val="134"/>
    </font>
    <font>
      <sz val="11"/>
      <color rgb="FFFF0000"/>
      <name val="Helvetica Neue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Calibri"/>
      <charset val="134"/>
    </font>
    <font>
      <sz val="11"/>
      <color theme="1"/>
      <name val="华文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3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/>
    <xf numFmtId="176" fontId="0" fillId="0" borderId="0" xfId="9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58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77" fontId="1" fillId="0" borderId="0" xfId="9" applyNumberFormat="1" applyFont="1" applyAlignment="1">
      <alignment horizontal="center" vertical="center"/>
    </xf>
    <xf numFmtId="177" fontId="2" fillId="0" borderId="0" xfId="9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77" fontId="0" fillId="0" borderId="0" xfId="9" applyNumberFormat="1" applyFont="1" applyAlignment="1">
      <alignment horizontal="center"/>
    </xf>
    <xf numFmtId="58" fontId="0" fillId="0" borderId="0" xfId="0" applyNumberFormat="1" applyFont="1" applyAlignment="1">
      <alignment horizontal="center"/>
    </xf>
    <xf numFmtId="177" fontId="2" fillId="0" borderId="0" xfId="9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177" fontId="0" fillId="4" borderId="0" xfId="9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theme="5" tint="0.4"/>
        </patternFill>
      </fill>
    </dxf>
    <dxf>
      <fill>
        <patternFill patternType="solid">
          <bgColor theme="6" tint="0.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6"/>
  <sheetViews>
    <sheetView tabSelected="1" workbookViewId="0">
      <selection activeCell="G20" sqref="G20"/>
    </sheetView>
  </sheetViews>
  <sheetFormatPr defaultColWidth="9" defaultRowHeight="12.8"/>
  <cols>
    <col min="1" max="1" width="10.5625" customWidth="1"/>
    <col min="2" max="2" width="10.4107142857143" customWidth="1"/>
    <col min="3" max="3" width="17.8482142857143" customWidth="1"/>
    <col min="4" max="4" width="23.3571428571429" style="12" customWidth="1"/>
    <col min="5" max="5" width="15.3303571428571" customWidth="1"/>
    <col min="6" max="6" width="23.9553571428571" customWidth="1"/>
    <col min="7" max="7" width="18.1517857142857" customWidth="1"/>
    <col min="8" max="8" width="25" customWidth="1"/>
    <col min="9" max="9" width="26.4821428571429" style="12" customWidth="1"/>
    <col min="10" max="10" width="16.8125" customWidth="1"/>
    <col min="11" max="11" width="20.3839285714286" customWidth="1"/>
    <col min="12" max="12" width="11.0089285714286" customWidth="1"/>
    <col min="13" max="13" width="10.7053571428571" style="12" customWidth="1"/>
    <col min="14" max="14" width="25" customWidth="1"/>
    <col min="15" max="15" width="19.1964285714286" customWidth="1"/>
  </cols>
  <sheetData>
    <row r="1" s="7" customFormat="1" ht="42" spans="1:18">
      <c r="A1" s="2" t="s">
        <v>0</v>
      </c>
      <c r="B1" s="2" t="s">
        <v>1</v>
      </c>
      <c r="C1" s="2" t="s">
        <v>2</v>
      </c>
      <c r="D1" s="17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17" t="s">
        <v>8</v>
      </c>
      <c r="J1" s="25" t="s">
        <v>9</v>
      </c>
      <c r="K1" s="25" t="s">
        <v>10</v>
      </c>
      <c r="L1" s="25" t="s">
        <v>11</v>
      </c>
      <c r="M1" s="1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 ht="14" spans="1:18">
      <c r="A2" s="20" t="s">
        <v>17</v>
      </c>
      <c r="B2" s="20">
        <v>32193</v>
      </c>
      <c r="C2" s="20">
        <v>10490</v>
      </c>
      <c r="D2" s="21">
        <f>C2/B2</f>
        <v>0.325847233870717</v>
      </c>
      <c r="E2" s="20">
        <v>383</v>
      </c>
      <c r="F2" s="20">
        <v>471</v>
      </c>
      <c r="G2" s="20">
        <v>884</v>
      </c>
      <c r="H2" s="20">
        <f>F2+G2</f>
        <v>1355</v>
      </c>
      <c r="I2" s="21">
        <f>H2/C2</f>
        <v>0.129170638703527</v>
      </c>
      <c r="J2" s="26">
        <v>9911</v>
      </c>
      <c r="K2" s="20">
        <v>7420</v>
      </c>
      <c r="L2" s="26">
        <v>3429</v>
      </c>
      <c r="M2" s="21">
        <f>L2/J2</f>
        <v>0.345979215013621</v>
      </c>
      <c r="O2">
        <v>10424</v>
      </c>
      <c r="P2">
        <v>63</v>
      </c>
      <c r="Q2">
        <v>2</v>
      </c>
      <c r="R2">
        <v>1</v>
      </c>
    </row>
    <row r="3" ht="14" spans="1:18">
      <c r="A3" s="22">
        <v>43908</v>
      </c>
      <c r="B3" s="20">
        <v>14956</v>
      </c>
      <c r="C3" s="20">
        <v>3199</v>
      </c>
      <c r="D3" s="23">
        <f>C3/B3</f>
        <v>0.213894089328698</v>
      </c>
      <c r="E3" s="20">
        <v>55</v>
      </c>
      <c r="F3" s="20">
        <v>73</v>
      </c>
      <c r="G3" s="20">
        <v>123</v>
      </c>
      <c r="H3" s="20">
        <f>F3+G3</f>
        <v>196</v>
      </c>
      <c r="I3" s="27">
        <f>H3/C3</f>
        <v>0.0612691466083151</v>
      </c>
      <c r="J3" s="28">
        <v>7025</v>
      </c>
      <c r="K3" s="29">
        <v>5553</v>
      </c>
      <c r="L3" s="26">
        <v>2273</v>
      </c>
      <c r="M3" s="21">
        <f>L3/J3</f>
        <v>0.32355871886121</v>
      </c>
      <c r="O3">
        <v>3173</v>
      </c>
      <c r="P3">
        <v>26</v>
      </c>
      <c r="Q3">
        <v>0</v>
      </c>
      <c r="R3">
        <v>0</v>
      </c>
    </row>
    <row r="4" ht="14" spans="1:18">
      <c r="A4" s="22">
        <v>43907</v>
      </c>
      <c r="B4" s="20">
        <v>17391</v>
      </c>
      <c r="C4" s="20">
        <v>7024</v>
      </c>
      <c r="D4" s="23">
        <f>C4/B4</f>
        <v>0.40388706802369</v>
      </c>
      <c r="E4" s="20">
        <v>328</v>
      </c>
      <c r="F4" s="20">
        <v>398</v>
      </c>
      <c r="G4" s="20">
        <v>761</v>
      </c>
      <c r="H4" s="20">
        <f>F4+G4</f>
        <v>1159</v>
      </c>
      <c r="I4" s="27">
        <f>H4/C4</f>
        <v>0.16500569476082</v>
      </c>
      <c r="J4" s="26">
        <v>2627</v>
      </c>
      <c r="K4" s="20">
        <v>1527</v>
      </c>
      <c r="L4" s="26">
        <v>750</v>
      </c>
      <c r="M4" s="21">
        <f>L4/J4</f>
        <v>0.285496764370004</v>
      </c>
      <c r="O4">
        <v>6984</v>
      </c>
      <c r="P4">
        <v>37</v>
      </c>
      <c r="Q4">
        <v>2</v>
      </c>
      <c r="R4">
        <v>1</v>
      </c>
    </row>
    <row r="8" spans="1:7">
      <c r="A8" s="5" t="s">
        <v>18</v>
      </c>
      <c r="B8" s="24"/>
      <c r="C8" s="24"/>
      <c r="D8" s="24"/>
      <c r="E8" s="24"/>
      <c r="F8" s="24"/>
      <c r="G8" s="24"/>
    </row>
    <row r="9" spans="1:7">
      <c r="A9" s="24"/>
      <c r="B9" s="24"/>
      <c r="C9" s="24"/>
      <c r="D9" s="24"/>
      <c r="E9" s="24"/>
      <c r="F9" s="24"/>
      <c r="G9" s="24"/>
    </row>
    <row r="10" spans="1:7">
      <c r="A10" s="24"/>
      <c r="B10" s="24"/>
      <c r="C10" s="24"/>
      <c r="D10" s="24"/>
      <c r="E10" s="24"/>
      <c r="F10" s="24"/>
      <c r="G10" s="24"/>
    </row>
    <row r="11" spans="1:7">
      <c r="A11" s="24"/>
      <c r="B11" s="24"/>
      <c r="C11" s="24"/>
      <c r="D11" s="24"/>
      <c r="E11" s="24"/>
      <c r="F11" s="24"/>
      <c r="G11" s="24"/>
    </row>
    <row r="12" spans="1:7">
      <c r="A12" s="24"/>
      <c r="B12" s="24"/>
      <c r="C12" s="24"/>
      <c r="D12" s="24"/>
      <c r="E12" s="24"/>
      <c r="F12" s="24"/>
      <c r="G12" s="24"/>
    </row>
    <row r="13" ht="49" customHeight="1" spans="1:7">
      <c r="A13" s="24"/>
      <c r="B13" s="24"/>
      <c r="C13" s="24"/>
      <c r="D13" s="24"/>
      <c r="E13" s="24"/>
      <c r="F13" s="24"/>
      <c r="G13" s="24"/>
    </row>
    <row r="16" spans="1:1">
      <c r="A16" t="s">
        <v>19</v>
      </c>
    </row>
  </sheetData>
  <mergeCells count="1">
    <mergeCell ref="A8:G1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workbookViewId="0">
      <selection activeCell="H24" sqref="H24"/>
    </sheetView>
  </sheetViews>
  <sheetFormatPr defaultColWidth="9.14285714285714" defaultRowHeight="12.8"/>
  <cols>
    <col min="1" max="1" width="17.8482142857143" style="2" customWidth="1"/>
    <col min="2" max="3" width="16.9642857142857" style="2" customWidth="1"/>
    <col min="4" max="4" width="23.6607142857143" style="2" customWidth="1"/>
    <col min="5" max="5" width="16.9642857142857" style="2" customWidth="1"/>
    <col min="6" max="6" width="25" style="2" customWidth="1"/>
    <col min="7" max="7" width="23.2142857142857" style="11" customWidth="1"/>
    <col min="8" max="8" width="23.8035714285714" style="2" customWidth="1"/>
    <col min="9" max="13" width="16.9642857142857" style="2" customWidth="1"/>
    <col min="14" max="16384" width="9.14285714285714" style="2"/>
  </cols>
  <sheetData>
    <row r="1" spans="1:1">
      <c r="A1" s="2" t="s">
        <v>17</v>
      </c>
    </row>
    <row r="2" ht="42" spans="1:13">
      <c r="A2" s="2" t="s">
        <v>20</v>
      </c>
      <c r="B2" s="2" t="s">
        <v>2</v>
      </c>
      <c r="C2" s="2" t="s">
        <v>4</v>
      </c>
      <c r="D2" s="2" t="s">
        <v>5</v>
      </c>
      <c r="E2" s="2" t="s">
        <v>6</v>
      </c>
      <c r="F2" s="8" t="s">
        <v>7</v>
      </c>
      <c r="G2" s="17" t="s">
        <v>8</v>
      </c>
      <c r="H2" s="2" t="s">
        <v>21</v>
      </c>
      <c r="I2" s="19"/>
      <c r="J2" s="2" t="s">
        <v>13</v>
      </c>
      <c r="K2" s="2" t="s">
        <v>14</v>
      </c>
      <c r="L2" s="2" t="s">
        <v>15</v>
      </c>
      <c r="M2" s="2" t="s">
        <v>16</v>
      </c>
    </row>
    <row r="3" spans="1:13">
      <c r="A3" s="14" t="s">
        <v>22</v>
      </c>
      <c r="B3" s="2">
        <v>42</v>
      </c>
      <c r="C3" s="2">
        <v>1</v>
      </c>
      <c r="D3" s="2">
        <v>1</v>
      </c>
      <c r="E3" s="2">
        <v>2</v>
      </c>
      <c r="F3" s="2">
        <f>E3+D3</f>
        <v>3</v>
      </c>
      <c r="G3" s="11">
        <f>F3/B3</f>
        <v>0.0714285714285714</v>
      </c>
      <c r="H3" s="2">
        <v>10</v>
      </c>
      <c r="J3" s="2">
        <v>42</v>
      </c>
      <c r="K3" s="2">
        <v>0</v>
      </c>
      <c r="L3" s="2">
        <v>0</v>
      </c>
      <c r="M3" s="2">
        <v>0</v>
      </c>
    </row>
    <row r="4" spans="1:13">
      <c r="A4" s="14" t="s">
        <v>23</v>
      </c>
      <c r="B4" s="2">
        <v>179</v>
      </c>
      <c r="C4" s="2">
        <v>6</v>
      </c>
      <c r="D4" s="2">
        <v>6</v>
      </c>
      <c r="E4" s="2">
        <v>14</v>
      </c>
      <c r="F4" s="2">
        <f>E4+D4</f>
        <v>20</v>
      </c>
      <c r="G4" s="11">
        <f>F4/B4</f>
        <v>0.111731843575419</v>
      </c>
      <c r="H4" s="2">
        <v>138</v>
      </c>
      <c r="J4" s="2">
        <v>177</v>
      </c>
      <c r="K4" s="2">
        <v>2</v>
      </c>
      <c r="L4" s="2">
        <v>0</v>
      </c>
      <c r="M4" s="2">
        <v>0</v>
      </c>
    </row>
    <row r="5" spans="1:13">
      <c r="A5" s="14" t="s">
        <v>24</v>
      </c>
      <c r="B5" s="2">
        <v>1794</v>
      </c>
      <c r="C5" s="2">
        <v>39</v>
      </c>
      <c r="D5" s="2">
        <v>197</v>
      </c>
      <c r="E5" s="2">
        <v>233</v>
      </c>
      <c r="F5" s="2">
        <f>E5+D5</f>
        <v>430</v>
      </c>
      <c r="G5" s="18">
        <f>F5/B5</f>
        <v>0.239687848383501</v>
      </c>
      <c r="H5" s="2">
        <v>1351</v>
      </c>
      <c r="J5" s="2">
        <v>1788</v>
      </c>
      <c r="K5" s="2">
        <v>3</v>
      </c>
      <c r="L5" s="2">
        <v>2</v>
      </c>
      <c r="M5" s="2">
        <v>1</v>
      </c>
    </row>
    <row r="6" spans="1:13">
      <c r="A6" s="14" t="s">
        <v>25</v>
      </c>
      <c r="B6" s="2">
        <v>2178</v>
      </c>
      <c r="C6" s="2">
        <v>82</v>
      </c>
      <c r="D6" s="2">
        <v>81</v>
      </c>
      <c r="E6" s="2">
        <v>194</v>
      </c>
      <c r="F6" s="2">
        <f>E6+D6</f>
        <v>275</v>
      </c>
      <c r="G6" s="11">
        <f>F6/B6</f>
        <v>0.126262626262626</v>
      </c>
      <c r="H6" s="10">
        <v>4053</v>
      </c>
      <c r="J6" s="2">
        <v>2157</v>
      </c>
      <c r="K6" s="2">
        <v>21</v>
      </c>
      <c r="L6" s="2">
        <v>0</v>
      </c>
      <c r="M6" s="2">
        <v>0</v>
      </c>
    </row>
    <row r="7" spans="1:13">
      <c r="A7" s="14" t="s">
        <v>26</v>
      </c>
      <c r="B7" s="2">
        <v>6297</v>
      </c>
      <c r="C7" s="10">
        <v>255</v>
      </c>
      <c r="D7" s="2">
        <v>186</v>
      </c>
      <c r="E7" s="2">
        <v>441</v>
      </c>
      <c r="F7" s="2">
        <f>E7+D7</f>
        <v>627</v>
      </c>
      <c r="G7" s="11">
        <f>F7/B7</f>
        <v>0.0995712243925679</v>
      </c>
      <c r="H7" s="2">
        <v>1872</v>
      </c>
      <c r="J7" s="2">
        <v>6260</v>
      </c>
      <c r="K7" s="2">
        <v>37</v>
      </c>
      <c r="L7" s="2">
        <v>0</v>
      </c>
      <c r="M7" s="2">
        <v>0</v>
      </c>
    </row>
    <row r="12" spans="1:1">
      <c r="A12" s="15">
        <v>43908</v>
      </c>
    </row>
    <row r="13" ht="42" spans="1:13">
      <c r="A13" s="2" t="s">
        <v>20</v>
      </c>
      <c r="B13" s="2" t="s">
        <v>2</v>
      </c>
      <c r="C13" s="2" t="s">
        <v>4</v>
      </c>
      <c r="D13" s="2" t="s">
        <v>5</v>
      </c>
      <c r="E13" s="2" t="s">
        <v>6</v>
      </c>
      <c r="F13" s="8" t="s">
        <v>7</v>
      </c>
      <c r="G13" s="17" t="s">
        <v>8</v>
      </c>
      <c r="H13" s="2" t="s">
        <v>21</v>
      </c>
      <c r="I13" s="19"/>
      <c r="J13" s="2" t="s">
        <v>13</v>
      </c>
      <c r="K13" s="2" t="s">
        <v>14</v>
      </c>
      <c r="L13" s="2" t="s">
        <v>15</v>
      </c>
      <c r="M13" s="2" t="s">
        <v>16</v>
      </c>
    </row>
    <row r="14" spans="1:13">
      <c r="A14" s="14" t="s">
        <v>22</v>
      </c>
      <c r="B14" s="2">
        <v>15</v>
      </c>
      <c r="C14" s="2">
        <v>0</v>
      </c>
      <c r="D14" s="2">
        <v>0</v>
      </c>
      <c r="E14" s="2">
        <v>1</v>
      </c>
      <c r="F14" s="2">
        <f>E14+D14</f>
        <v>1</v>
      </c>
      <c r="G14" s="11">
        <f>F14/B14</f>
        <v>0.0666666666666667</v>
      </c>
      <c r="H14" s="2">
        <v>9</v>
      </c>
      <c r="J14" s="2">
        <v>15</v>
      </c>
      <c r="K14" s="2">
        <v>0</v>
      </c>
      <c r="L14" s="2">
        <v>0</v>
      </c>
      <c r="M14" s="2">
        <v>0</v>
      </c>
    </row>
    <row r="15" spans="1:13">
      <c r="A15" s="14" t="s">
        <v>23</v>
      </c>
      <c r="B15" s="2">
        <v>36</v>
      </c>
      <c r="C15" s="2">
        <v>2</v>
      </c>
      <c r="D15" s="2">
        <v>0</v>
      </c>
      <c r="E15" s="2">
        <v>3</v>
      </c>
      <c r="F15" s="2">
        <f>E15+D15</f>
        <v>3</v>
      </c>
      <c r="G15" s="11">
        <f>F15/B15</f>
        <v>0.0833333333333333</v>
      </c>
      <c r="H15" s="2">
        <v>125</v>
      </c>
      <c r="J15" s="2">
        <v>36</v>
      </c>
      <c r="K15" s="2">
        <v>0</v>
      </c>
      <c r="L15" s="2">
        <v>0</v>
      </c>
      <c r="M15" s="2">
        <v>0</v>
      </c>
    </row>
    <row r="16" spans="1:13">
      <c r="A16" s="14" t="s">
        <v>24</v>
      </c>
      <c r="B16" s="2">
        <v>617</v>
      </c>
      <c r="C16" s="2">
        <v>3</v>
      </c>
      <c r="D16" s="2">
        <v>23</v>
      </c>
      <c r="E16" s="2">
        <v>25</v>
      </c>
      <c r="F16" s="2">
        <f>E16+D16</f>
        <v>48</v>
      </c>
      <c r="G16" s="11">
        <f>F16/B16</f>
        <v>0.0777957860615883</v>
      </c>
      <c r="H16" s="2">
        <v>931</v>
      </c>
      <c r="J16" s="2">
        <v>617</v>
      </c>
      <c r="K16" s="2">
        <v>0</v>
      </c>
      <c r="L16" s="2">
        <v>0</v>
      </c>
      <c r="M16" s="2">
        <v>0</v>
      </c>
    </row>
    <row r="17" spans="1:13">
      <c r="A17" s="14" t="s">
        <v>25</v>
      </c>
      <c r="B17" s="2">
        <v>685</v>
      </c>
      <c r="C17" s="2">
        <v>15</v>
      </c>
      <c r="D17" s="2">
        <v>18</v>
      </c>
      <c r="E17" s="2">
        <v>42</v>
      </c>
      <c r="F17" s="2">
        <f>E17+D17</f>
        <v>60</v>
      </c>
      <c r="G17" s="11">
        <f>F17/B17</f>
        <v>0.0875912408759124</v>
      </c>
      <c r="H17" s="10">
        <v>3051</v>
      </c>
      <c r="J17" s="2">
        <v>675</v>
      </c>
      <c r="K17" s="2">
        <v>10</v>
      </c>
      <c r="L17" s="2">
        <v>0</v>
      </c>
      <c r="M17" s="2">
        <v>0</v>
      </c>
    </row>
    <row r="18" spans="1:13">
      <c r="A18" s="14" t="s">
        <v>26</v>
      </c>
      <c r="B18" s="2">
        <v>1846</v>
      </c>
      <c r="C18" s="2">
        <v>35</v>
      </c>
      <c r="D18" s="2">
        <v>32</v>
      </c>
      <c r="E18" s="2">
        <v>52</v>
      </c>
      <c r="F18" s="2">
        <f>E18+D18</f>
        <v>84</v>
      </c>
      <c r="G18" s="11">
        <f>F18/B18</f>
        <v>0.0455037919826652</v>
      </c>
      <c r="H18" s="2">
        <v>1437</v>
      </c>
      <c r="J18" s="2">
        <v>1830</v>
      </c>
      <c r="K18" s="2">
        <v>16</v>
      </c>
      <c r="L18" s="2">
        <v>0</v>
      </c>
      <c r="M18" s="2">
        <v>0</v>
      </c>
    </row>
    <row r="22" spans="1:7">
      <c r="A22" s="16" t="s">
        <v>27</v>
      </c>
      <c r="B22" s="14"/>
      <c r="C22" s="14"/>
      <c r="D22" s="14"/>
      <c r="E22" s="14"/>
      <c r="F22" s="14"/>
      <c r="G22" s="14"/>
    </row>
    <row r="23" spans="1:7">
      <c r="A23" s="14"/>
      <c r="B23" s="14"/>
      <c r="C23" s="14"/>
      <c r="D23" s="14"/>
      <c r="E23" s="14"/>
      <c r="F23" s="14"/>
      <c r="G23" s="14"/>
    </row>
    <row r="24" spans="1:7">
      <c r="A24" s="14"/>
      <c r="B24" s="14"/>
      <c r="C24" s="14"/>
      <c r="D24" s="14"/>
      <c r="E24" s="14"/>
      <c r="F24" s="14"/>
      <c r="G24" s="14"/>
    </row>
    <row r="25" spans="1:7">
      <c r="A25" s="14"/>
      <c r="B25" s="14"/>
      <c r="C25" s="14"/>
      <c r="D25" s="14"/>
      <c r="E25" s="14"/>
      <c r="F25" s="14"/>
      <c r="G25" s="14"/>
    </row>
    <row r="26" spans="1:7">
      <c r="A26" s="14"/>
      <c r="B26" s="14"/>
      <c r="C26" s="14"/>
      <c r="D26" s="14"/>
      <c r="E26" s="14"/>
      <c r="F26" s="14"/>
      <c r="G26" s="14"/>
    </row>
    <row r="27" spans="1:7">
      <c r="A27" s="14"/>
      <c r="B27" s="14"/>
      <c r="C27" s="14"/>
      <c r="D27" s="14"/>
      <c r="E27" s="14"/>
      <c r="F27" s="14"/>
      <c r="G27" s="14"/>
    </row>
    <row r="28" spans="1:7">
      <c r="A28" s="14"/>
      <c r="B28" s="14"/>
      <c r="C28" s="14"/>
      <c r="D28" s="14"/>
      <c r="E28" s="14"/>
      <c r="F28" s="14"/>
      <c r="G28" s="14"/>
    </row>
    <row r="29" spans="1:7">
      <c r="A29" s="14"/>
      <c r="B29" s="14"/>
      <c r="C29" s="14"/>
      <c r="D29" s="14"/>
      <c r="E29" s="14"/>
      <c r="F29" s="14"/>
      <c r="G29" s="14"/>
    </row>
    <row r="30" spans="1:7">
      <c r="A30" s="14"/>
      <c r="B30" s="14"/>
      <c r="C30" s="14"/>
      <c r="D30" s="14"/>
      <c r="E30" s="14"/>
      <c r="F30" s="14"/>
      <c r="G30" s="14"/>
    </row>
  </sheetData>
  <mergeCells count="1">
    <mergeCell ref="A22:G3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4"/>
  <sheetViews>
    <sheetView workbookViewId="0">
      <selection activeCell="A23" sqref="A23:I29"/>
    </sheetView>
  </sheetViews>
  <sheetFormatPr defaultColWidth="9.14285714285714" defaultRowHeight="12.8"/>
  <cols>
    <col min="1" max="1" width="13.6875" customWidth="1"/>
    <col min="2" max="13" width="15.4732142857143" customWidth="1"/>
    <col min="15" max="19" width="14.7232142857143" customWidth="1"/>
  </cols>
  <sheetData>
    <row r="1" ht="92" spans="1:19">
      <c r="A1" s="1" t="s">
        <v>0</v>
      </c>
      <c r="B1" s="1" t="s">
        <v>20</v>
      </c>
      <c r="C1" s="1" t="s">
        <v>2</v>
      </c>
      <c r="D1" s="1" t="s">
        <v>4</v>
      </c>
      <c r="E1" s="1" t="s">
        <v>5</v>
      </c>
      <c r="F1" s="1" t="s">
        <v>6</v>
      </c>
      <c r="G1" s="8" t="s">
        <v>7</v>
      </c>
      <c r="H1" s="9" t="s">
        <v>8</v>
      </c>
      <c r="I1" s="1" t="s">
        <v>28</v>
      </c>
      <c r="J1" s="1" t="s">
        <v>21</v>
      </c>
      <c r="K1" s="1" t="s">
        <v>29</v>
      </c>
      <c r="L1" s="1" t="s">
        <v>30</v>
      </c>
      <c r="M1" s="1" t="s">
        <v>31</v>
      </c>
      <c r="N1" s="1"/>
      <c r="O1" s="1" t="s">
        <v>20</v>
      </c>
      <c r="P1" s="1" t="s">
        <v>32</v>
      </c>
      <c r="Q1" s="1" t="s">
        <v>14</v>
      </c>
      <c r="R1" s="1" t="s">
        <v>15</v>
      </c>
      <c r="S1" s="1" t="s">
        <v>16</v>
      </c>
    </row>
    <row r="2" spans="1:19">
      <c r="A2" s="2" t="s">
        <v>33</v>
      </c>
      <c r="B2" s="2" t="s">
        <v>34</v>
      </c>
      <c r="C2" s="2">
        <v>1682</v>
      </c>
      <c r="D2" s="2">
        <v>18</v>
      </c>
      <c r="E2" s="2">
        <v>45</v>
      </c>
      <c r="F2" s="2">
        <v>131</v>
      </c>
      <c r="G2" s="10">
        <f t="shared" ref="G2:G18" si="0">F2+E2</f>
        <v>176</v>
      </c>
      <c r="H2" s="11">
        <f t="shared" ref="H2:H18" si="1">G2/C2</f>
        <v>0.104637336504162</v>
      </c>
      <c r="I2" s="10">
        <v>2286</v>
      </c>
      <c r="J2" s="10">
        <v>1582</v>
      </c>
      <c r="K2" s="10">
        <v>838</v>
      </c>
      <c r="L2" s="13">
        <v>25.7911666666667</v>
      </c>
      <c r="M2" s="13">
        <v>16.46145</v>
      </c>
      <c r="N2" s="13"/>
      <c r="O2" s="2" t="s">
        <v>34</v>
      </c>
      <c r="P2" s="2">
        <v>176</v>
      </c>
      <c r="Q2" s="2">
        <v>5</v>
      </c>
      <c r="R2" s="2">
        <v>0</v>
      </c>
      <c r="S2" s="2">
        <v>0</v>
      </c>
    </row>
    <row r="3" spans="1:19">
      <c r="A3" s="2" t="s">
        <v>33</v>
      </c>
      <c r="B3" s="3" t="s">
        <v>35</v>
      </c>
      <c r="C3" s="2">
        <v>260</v>
      </c>
      <c r="D3" s="2">
        <v>59</v>
      </c>
      <c r="E3" s="2">
        <v>1</v>
      </c>
      <c r="F3" s="2">
        <v>2</v>
      </c>
      <c r="G3" s="2">
        <f t="shared" si="0"/>
        <v>3</v>
      </c>
      <c r="H3" s="11">
        <f t="shared" si="1"/>
        <v>0.0115384615384615</v>
      </c>
      <c r="I3" s="2">
        <v>11</v>
      </c>
      <c r="J3" s="2">
        <v>19</v>
      </c>
      <c r="K3" s="2">
        <v>2</v>
      </c>
      <c r="L3" s="13">
        <v>0.633333333333333</v>
      </c>
      <c r="M3" s="13">
        <v>0</v>
      </c>
      <c r="N3" s="13"/>
      <c r="O3" s="2" t="s">
        <v>35</v>
      </c>
      <c r="P3" s="2">
        <v>3</v>
      </c>
      <c r="Q3" s="2">
        <v>0</v>
      </c>
      <c r="R3" s="2">
        <v>0</v>
      </c>
      <c r="S3" s="2">
        <v>0</v>
      </c>
    </row>
    <row r="4" spans="1:19">
      <c r="A4" s="2" t="s">
        <v>33</v>
      </c>
      <c r="B4" s="4" t="s">
        <v>36</v>
      </c>
      <c r="C4" s="2">
        <v>238</v>
      </c>
      <c r="D4" s="2">
        <v>3</v>
      </c>
      <c r="E4" s="2">
        <v>33</v>
      </c>
      <c r="F4" s="2">
        <v>42</v>
      </c>
      <c r="G4" s="2">
        <f t="shared" si="0"/>
        <v>75</v>
      </c>
      <c r="H4" s="11">
        <f t="shared" si="1"/>
        <v>0.315126050420168</v>
      </c>
      <c r="I4" s="2">
        <v>120</v>
      </c>
      <c r="J4" s="2">
        <v>77</v>
      </c>
      <c r="K4" s="2">
        <v>51</v>
      </c>
      <c r="L4" s="13">
        <v>37.534</v>
      </c>
      <c r="M4" s="13">
        <v>29.537</v>
      </c>
      <c r="N4" s="13"/>
      <c r="O4" s="2" t="s">
        <v>36</v>
      </c>
      <c r="P4" s="2">
        <v>75</v>
      </c>
      <c r="Q4" s="2">
        <v>0</v>
      </c>
      <c r="R4" s="2">
        <v>0</v>
      </c>
      <c r="S4" s="2">
        <v>0</v>
      </c>
    </row>
    <row r="5" spans="1:19">
      <c r="A5" s="2" t="s">
        <v>33</v>
      </c>
      <c r="B5" s="3" t="s">
        <v>37</v>
      </c>
      <c r="C5" s="2">
        <v>1006</v>
      </c>
      <c r="D5" s="2">
        <v>2</v>
      </c>
      <c r="E5" s="2">
        <v>20</v>
      </c>
      <c r="F5" s="2">
        <v>9</v>
      </c>
      <c r="G5" s="2">
        <f t="shared" si="0"/>
        <v>29</v>
      </c>
      <c r="H5" s="11">
        <f t="shared" si="1"/>
        <v>0.0288270377733598</v>
      </c>
      <c r="I5" s="2">
        <v>17</v>
      </c>
      <c r="J5" s="2">
        <v>13</v>
      </c>
      <c r="K5" s="2">
        <v>10</v>
      </c>
      <c r="L5" s="13">
        <v>7.41166666666667</v>
      </c>
      <c r="M5" s="13">
        <v>43.0233333333333</v>
      </c>
      <c r="N5" s="13"/>
      <c r="O5" s="2" t="s">
        <v>37</v>
      </c>
      <c r="P5" s="2">
        <v>29</v>
      </c>
      <c r="Q5" s="2">
        <v>0</v>
      </c>
      <c r="R5" s="2">
        <v>0</v>
      </c>
      <c r="S5" s="2">
        <v>0</v>
      </c>
    </row>
    <row r="6" spans="1:19">
      <c r="A6" s="2" t="s">
        <v>33</v>
      </c>
      <c r="B6" s="2" t="s">
        <v>38</v>
      </c>
      <c r="C6" s="2">
        <v>1154</v>
      </c>
      <c r="D6" s="2">
        <v>2</v>
      </c>
      <c r="E6" s="10">
        <v>163</v>
      </c>
      <c r="F6" s="2">
        <v>69</v>
      </c>
      <c r="G6" s="10">
        <f t="shared" si="0"/>
        <v>232</v>
      </c>
      <c r="H6" s="11">
        <f t="shared" si="1"/>
        <v>0.20103986135182</v>
      </c>
      <c r="I6" s="2">
        <v>462</v>
      </c>
      <c r="J6" s="2">
        <v>349</v>
      </c>
      <c r="K6" s="2">
        <v>168</v>
      </c>
      <c r="L6" s="13">
        <v>30.3208333333333</v>
      </c>
      <c r="M6" s="13">
        <v>21.6625</v>
      </c>
      <c r="N6" s="13"/>
      <c r="O6" s="2" t="s">
        <v>38</v>
      </c>
      <c r="P6" s="2">
        <v>232</v>
      </c>
      <c r="Q6" s="2">
        <v>0</v>
      </c>
      <c r="R6" s="2">
        <v>0</v>
      </c>
      <c r="S6" s="2">
        <v>0</v>
      </c>
    </row>
    <row r="7" spans="1:19">
      <c r="A7" s="2" t="s">
        <v>33</v>
      </c>
      <c r="B7" s="2" t="s">
        <v>39</v>
      </c>
      <c r="C7" s="2">
        <v>375</v>
      </c>
      <c r="D7" s="2">
        <v>1</v>
      </c>
      <c r="E7" s="2">
        <v>20</v>
      </c>
      <c r="F7" s="2">
        <v>39</v>
      </c>
      <c r="G7" s="2">
        <f t="shared" si="0"/>
        <v>59</v>
      </c>
      <c r="H7" s="11">
        <f t="shared" si="1"/>
        <v>0.157333333333333</v>
      </c>
      <c r="I7" s="2">
        <v>353</v>
      </c>
      <c r="J7" s="2">
        <v>285</v>
      </c>
      <c r="K7" s="2">
        <v>122</v>
      </c>
      <c r="L7" s="13">
        <v>40.216</v>
      </c>
      <c r="M7" s="13">
        <v>5.57295</v>
      </c>
      <c r="N7" s="13"/>
      <c r="O7" s="2" t="s">
        <v>39</v>
      </c>
      <c r="P7" s="2">
        <v>59</v>
      </c>
      <c r="Q7" s="2">
        <v>0</v>
      </c>
      <c r="R7" s="2">
        <v>0</v>
      </c>
      <c r="S7" s="2">
        <v>0</v>
      </c>
    </row>
    <row r="8" spans="1:19">
      <c r="A8" s="2" t="s">
        <v>33</v>
      </c>
      <c r="B8" s="4" t="s">
        <v>40</v>
      </c>
      <c r="C8" s="2">
        <v>314</v>
      </c>
      <c r="D8" s="2">
        <v>8</v>
      </c>
      <c r="E8" s="2">
        <v>40</v>
      </c>
      <c r="F8" s="2">
        <v>81</v>
      </c>
      <c r="G8" s="2">
        <f t="shared" si="0"/>
        <v>121</v>
      </c>
      <c r="H8" s="11">
        <f t="shared" si="1"/>
        <v>0.385350318471338</v>
      </c>
      <c r="I8" s="2">
        <v>174</v>
      </c>
      <c r="J8" s="2">
        <v>94</v>
      </c>
      <c r="K8" s="2">
        <v>78</v>
      </c>
      <c r="L8" s="13">
        <v>31.348</v>
      </c>
      <c r="M8" s="13">
        <v>19.7368333333333</v>
      </c>
      <c r="N8" s="13"/>
      <c r="O8" s="2" t="s">
        <v>40</v>
      </c>
      <c r="P8" s="2">
        <v>121</v>
      </c>
      <c r="Q8" s="2">
        <v>0</v>
      </c>
      <c r="R8" s="2">
        <v>0</v>
      </c>
      <c r="S8" s="2">
        <v>0</v>
      </c>
    </row>
    <row r="9" spans="1:19">
      <c r="A9" s="2" t="s">
        <v>33</v>
      </c>
      <c r="B9" s="2" t="s">
        <v>41</v>
      </c>
      <c r="C9" s="2">
        <v>398</v>
      </c>
      <c r="D9" s="2">
        <v>24</v>
      </c>
      <c r="E9" s="2">
        <v>6</v>
      </c>
      <c r="F9" s="2">
        <v>31</v>
      </c>
      <c r="G9" s="2">
        <f t="shared" si="0"/>
        <v>37</v>
      </c>
      <c r="H9" s="11">
        <f t="shared" si="1"/>
        <v>0.092964824120603</v>
      </c>
      <c r="I9" s="2">
        <v>245</v>
      </c>
      <c r="J9" s="2">
        <v>242</v>
      </c>
      <c r="K9" s="2">
        <v>88</v>
      </c>
      <c r="L9" s="13">
        <v>26.077</v>
      </c>
      <c r="M9" s="13">
        <v>24.3796666666667</v>
      </c>
      <c r="N9" s="13"/>
      <c r="O9" s="2" t="s">
        <v>41</v>
      </c>
      <c r="P9" s="2">
        <v>37</v>
      </c>
      <c r="Q9" s="2">
        <v>1</v>
      </c>
      <c r="R9" s="2">
        <v>0</v>
      </c>
      <c r="S9" s="2">
        <v>0</v>
      </c>
    </row>
    <row r="10" spans="1:19">
      <c r="A10" s="2" t="s">
        <v>33</v>
      </c>
      <c r="B10" s="2" t="s">
        <v>42</v>
      </c>
      <c r="C10" s="2">
        <v>874</v>
      </c>
      <c r="D10" s="2">
        <v>0</v>
      </c>
      <c r="E10" s="2">
        <v>14</v>
      </c>
      <c r="F10" s="2">
        <v>93</v>
      </c>
      <c r="G10" s="2">
        <f t="shared" si="0"/>
        <v>107</v>
      </c>
      <c r="H10" s="11">
        <f t="shared" si="1"/>
        <v>0.122425629290618</v>
      </c>
      <c r="I10" s="2">
        <v>939</v>
      </c>
      <c r="J10" s="2">
        <v>799</v>
      </c>
      <c r="K10" s="2">
        <v>222</v>
      </c>
      <c r="L10" s="13">
        <v>20.3525</v>
      </c>
      <c r="M10" s="13">
        <v>12.4755333333333</v>
      </c>
      <c r="N10" s="13"/>
      <c r="O10" s="2" t="s">
        <v>42</v>
      </c>
      <c r="P10" s="2">
        <v>107</v>
      </c>
      <c r="Q10" s="2">
        <v>0</v>
      </c>
      <c r="R10" s="2">
        <v>0</v>
      </c>
      <c r="S10" s="2">
        <v>0</v>
      </c>
    </row>
    <row r="11" spans="1:19">
      <c r="A11" s="2" t="s">
        <v>33</v>
      </c>
      <c r="B11" s="3" t="s">
        <v>43</v>
      </c>
      <c r="C11" s="2">
        <v>559</v>
      </c>
      <c r="D11" s="2">
        <v>0</v>
      </c>
      <c r="E11" s="2">
        <v>0</v>
      </c>
      <c r="F11" s="2">
        <v>1</v>
      </c>
      <c r="G11" s="2">
        <f t="shared" si="0"/>
        <v>1</v>
      </c>
      <c r="H11" s="11">
        <f t="shared" si="1"/>
        <v>0.00178890876565295</v>
      </c>
      <c r="I11" s="2">
        <v>1</v>
      </c>
      <c r="J11" s="2">
        <v>0</v>
      </c>
      <c r="K11" s="2">
        <v>1</v>
      </c>
      <c r="L11" s="13">
        <v>14.75</v>
      </c>
      <c r="M11" s="13">
        <v>82.9333333333333</v>
      </c>
      <c r="N11" s="13"/>
      <c r="O11" s="2" t="s">
        <v>43</v>
      </c>
      <c r="P11" s="2">
        <v>1</v>
      </c>
      <c r="Q11" s="2">
        <v>0</v>
      </c>
      <c r="R11" s="2">
        <v>0</v>
      </c>
      <c r="S11" s="2">
        <v>0</v>
      </c>
    </row>
    <row r="12" spans="1:19">
      <c r="A12" s="2" t="s">
        <v>33</v>
      </c>
      <c r="B12" s="2" t="s">
        <v>44</v>
      </c>
      <c r="C12" s="2">
        <v>275</v>
      </c>
      <c r="D12" s="2">
        <v>3</v>
      </c>
      <c r="E12" s="2">
        <v>18</v>
      </c>
      <c r="F12" s="2">
        <v>44</v>
      </c>
      <c r="G12" s="2">
        <f t="shared" si="0"/>
        <v>62</v>
      </c>
      <c r="H12" s="11">
        <f t="shared" si="1"/>
        <v>0.225454545454545</v>
      </c>
      <c r="I12" s="2">
        <v>125</v>
      </c>
      <c r="J12" s="2">
        <v>82</v>
      </c>
      <c r="K12" s="2">
        <v>52</v>
      </c>
      <c r="L12" s="13">
        <v>48.9715</v>
      </c>
      <c r="M12" s="13">
        <v>26.392</v>
      </c>
      <c r="N12" s="13"/>
      <c r="O12" s="2" t="s">
        <v>44</v>
      </c>
      <c r="P12" s="2">
        <v>62</v>
      </c>
      <c r="Q12" s="2">
        <v>5</v>
      </c>
      <c r="R12" s="2">
        <v>1</v>
      </c>
      <c r="S12" s="2">
        <v>1</v>
      </c>
    </row>
    <row r="13" spans="1:19">
      <c r="A13" s="2" t="s">
        <v>33</v>
      </c>
      <c r="B13" s="2" t="s">
        <v>45</v>
      </c>
      <c r="C13" s="2">
        <v>462</v>
      </c>
      <c r="D13" s="2">
        <v>58</v>
      </c>
      <c r="E13" s="2">
        <v>4</v>
      </c>
      <c r="F13" s="2">
        <v>12</v>
      </c>
      <c r="G13" s="2">
        <f t="shared" si="0"/>
        <v>16</v>
      </c>
      <c r="H13" s="11">
        <f t="shared" si="1"/>
        <v>0.0346320346320346</v>
      </c>
      <c r="I13" s="2">
        <v>55</v>
      </c>
      <c r="J13" s="2">
        <v>30</v>
      </c>
      <c r="K13" s="2">
        <v>24</v>
      </c>
      <c r="L13" s="13">
        <v>42.727</v>
      </c>
      <c r="M13" s="13">
        <v>29.8993333333333</v>
      </c>
      <c r="N13" s="13"/>
      <c r="O13" s="2" t="s">
        <v>45</v>
      </c>
      <c r="P13" s="2">
        <v>16</v>
      </c>
      <c r="Q13" s="2">
        <v>2</v>
      </c>
      <c r="R13" s="2">
        <v>0</v>
      </c>
      <c r="S13" s="2">
        <v>0</v>
      </c>
    </row>
    <row r="14" spans="1:19">
      <c r="A14" s="2" t="s">
        <v>33</v>
      </c>
      <c r="B14" s="4" t="s">
        <v>46</v>
      </c>
      <c r="C14" s="2">
        <v>344</v>
      </c>
      <c r="D14" s="2">
        <v>1</v>
      </c>
      <c r="E14" s="2">
        <v>30</v>
      </c>
      <c r="F14" s="2">
        <v>109</v>
      </c>
      <c r="G14" s="2">
        <f t="shared" si="0"/>
        <v>139</v>
      </c>
      <c r="H14" s="11">
        <f t="shared" si="1"/>
        <v>0.40406976744186</v>
      </c>
      <c r="I14" s="2">
        <v>325</v>
      </c>
      <c r="J14" s="2">
        <v>162</v>
      </c>
      <c r="K14" s="2">
        <v>125</v>
      </c>
      <c r="L14" s="13">
        <v>28.6386666666667</v>
      </c>
      <c r="M14" s="13">
        <v>27.5581666666667</v>
      </c>
      <c r="N14" s="13"/>
      <c r="O14" s="2" t="s">
        <v>46</v>
      </c>
      <c r="P14" s="2">
        <v>139</v>
      </c>
      <c r="Q14" s="2">
        <v>0</v>
      </c>
      <c r="R14" s="2">
        <v>1</v>
      </c>
      <c r="S14" s="2">
        <v>0</v>
      </c>
    </row>
    <row r="15" spans="1:19">
      <c r="A15" s="2" t="s">
        <v>33</v>
      </c>
      <c r="B15" s="2" t="s">
        <v>47</v>
      </c>
      <c r="C15" s="2">
        <v>242</v>
      </c>
      <c r="D15" s="2">
        <v>46</v>
      </c>
      <c r="E15" s="2">
        <v>6</v>
      </c>
      <c r="F15" s="2">
        <v>28</v>
      </c>
      <c r="G15" s="2">
        <f t="shared" si="0"/>
        <v>34</v>
      </c>
      <c r="H15" s="11">
        <f t="shared" si="1"/>
        <v>0.140495867768595</v>
      </c>
      <c r="I15" s="2">
        <v>96</v>
      </c>
      <c r="J15" s="2">
        <v>56</v>
      </c>
      <c r="K15" s="2">
        <v>43</v>
      </c>
      <c r="L15" s="13">
        <v>37.4686666666667</v>
      </c>
      <c r="M15" s="13">
        <v>23.5216666666667</v>
      </c>
      <c r="N15" s="13"/>
      <c r="O15" s="2" t="s">
        <v>47</v>
      </c>
      <c r="P15" s="2">
        <v>34</v>
      </c>
      <c r="Q15" s="2">
        <v>0</v>
      </c>
      <c r="R15" s="2">
        <v>0</v>
      </c>
      <c r="S15" s="2">
        <v>0</v>
      </c>
    </row>
    <row r="16" spans="1:19">
      <c r="A16" s="2" t="s">
        <v>33</v>
      </c>
      <c r="B16" s="2" t="s">
        <v>48</v>
      </c>
      <c r="C16" s="2">
        <v>458</v>
      </c>
      <c r="D16" s="2">
        <v>0</v>
      </c>
      <c r="E16" s="2">
        <v>13</v>
      </c>
      <c r="F16" s="2">
        <v>34</v>
      </c>
      <c r="G16" s="2">
        <f t="shared" si="0"/>
        <v>47</v>
      </c>
      <c r="H16" s="11">
        <f t="shared" si="1"/>
        <v>0.102620087336245</v>
      </c>
      <c r="I16" s="2">
        <v>289</v>
      </c>
      <c r="J16" s="2">
        <v>222</v>
      </c>
      <c r="K16" s="2">
        <v>102</v>
      </c>
      <c r="L16" s="13">
        <v>23.8318333333333</v>
      </c>
      <c r="M16" s="13">
        <v>26.6136666666667</v>
      </c>
      <c r="N16" s="13"/>
      <c r="O16" s="2" t="s">
        <v>48</v>
      </c>
      <c r="P16" s="2">
        <v>47</v>
      </c>
      <c r="Q16" s="2">
        <v>0</v>
      </c>
      <c r="R16" s="2">
        <v>0</v>
      </c>
      <c r="S16" s="2">
        <v>0</v>
      </c>
    </row>
    <row r="17" spans="1:19">
      <c r="A17" s="2" t="s">
        <v>33</v>
      </c>
      <c r="B17" s="2" t="s">
        <v>49</v>
      </c>
      <c r="C17" s="2">
        <v>370</v>
      </c>
      <c r="D17" s="2">
        <v>0</v>
      </c>
      <c r="E17" s="2">
        <v>12</v>
      </c>
      <c r="F17" s="2">
        <v>34</v>
      </c>
      <c r="G17" s="2">
        <f t="shared" si="0"/>
        <v>46</v>
      </c>
      <c r="H17" s="11">
        <f t="shared" si="1"/>
        <v>0.124324324324324</v>
      </c>
      <c r="I17" s="2">
        <v>257</v>
      </c>
      <c r="J17" s="2">
        <v>205</v>
      </c>
      <c r="K17" s="2">
        <v>101</v>
      </c>
      <c r="L17" s="13">
        <v>22.0246666666667</v>
      </c>
      <c r="M17" s="13">
        <v>12.0401</v>
      </c>
      <c r="N17" s="13"/>
      <c r="O17" s="2" t="s">
        <v>49</v>
      </c>
      <c r="P17" s="2">
        <v>46</v>
      </c>
      <c r="Q17" s="2">
        <v>0</v>
      </c>
      <c r="R17" s="2">
        <v>0</v>
      </c>
      <c r="S17" s="2">
        <v>0</v>
      </c>
    </row>
    <row r="18" spans="1:19">
      <c r="A18" s="2" t="s">
        <v>33</v>
      </c>
      <c r="B18" s="2" t="s">
        <v>50</v>
      </c>
      <c r="C18" s="2">
        <v>1479</v>
      </c>
      <c r="D18" s="2">
        <v>158</v>
      </c>
      <c r="E18" s="2">
        <v>46</v>
      </c>
      <c r="F18" s="2">
        <v>125</v>
      </c>
      <c r="G18" s="10">
        <f t="shared" si="0"/>
        <v>171</v>
      </c>
      <c r="H18" s="11">
        <f t="shared" si="1"/>
        <v>0.115618661257606</v>
      </c>
      <c r="I18" s="10">
        <v>4147</v>
      </c>
      <c r="J18" s="10">
        <v>3198</v>
      </c>
      <c r="K18" s="10">
        <v>1400</v>
      </c>
      <c r="L18" s="13">
        <v>27.6765</v>
      </c>
      <c r="M18" s="13">
        <v>14.6158833333333</v>
      </c>
      <c r="N18" s="13"/>
      <c r="O18" s="2" t="s">
        <v>50</v>
      </c>
      <c r="P18" s="2">
        <v>171</v>
      </c>
      <c r="Q18" s="10">
        <v>50</v>
      </c>
      <c r="R18" s="2">
        <v>0</v>
      </c>
      <c r="S18" s="2">
        <v>0</v>
      </c>
    </row>
    <row r="23" spans="1:9">
      <c r="A23" s="5" t="s">
        <v>51</v>
      </c>
      <c r="B23" s="6"/>
      <c r="C23" s="6"/>
      <c r="D23" s="6"/>
      <c r="E23" s="6"/>
      <c r="F23" s="6"/>
      <c r="G23" s="6"/>
      <c r="H23" s="6"/>
      <c r="I23" s="6"/>
    </row>
    <row r="24" spans="1:9">
      <c r="A24" s="6"/>
      <c r="B24" s="6"/>
      <c r="C24" s="6"/>
      <c r="D24" s="6"/>
      <c r="E24" s="6"/>
      <c r="F24" s="6"/>
      <c r="G24" s="6"/>
      <c r="H24" s="6"/>
      <c r="I24" s="6"/>
    </row>
    <row r="25" spans="1:9">
      <c r="A25" s="6"/>
      <c r="B25" s="6"/>
      <c r="C25" s="6"/>
      <c r="D25" s="6"/>
      <c r="E25" s="6"/>
      <c r="F25" s="6"/>
      <c r="G25" s="6"/>
      <c r="H25" s="6"/>
      <c r="I25" s="6"/>
    </row>
    <row r="26" spans="1:9">
      <c r="A26" s="6"/>
      <c r="B26" s="6"/>
      <c r="C26" s="6"/>
      <c r="D26" s="6"/>
      <c r="E26" s="6"/>
      <c r="F26" s="6"/>
      <c r="G26" s="6"/>
      <c r="H26" s="6"/>
      <c r="I26" s="6"/>
    </row>
    <row r="27" spans="1:9">
      <c r="A27" s="6"/>
      <c r="B27" s="6"/>
      <c r="C27" s="6"/>
      <c r="D27" s="6"/>
      <c r="E27" s="6"/>
      <c r="F27" s="6"/>
      <c r="G27" s="6"/>
      <c r="H27" s="6"/>
      <c r="I27" s="6"/>
    </row>
    <row r="28" spans="1:9">
      <c r="A28" s="6"/>
      <c r="B28" s="6"/>
      <c r="C28" s="6"/>
      <c r="D28" s="6"/>
      <c r="E28" s="6"/>
      <c r="F28" s="6"/>
      <c r="G28" s="6"/>
      <c r="H28" s="6"/>
      <c r="I28" s="6"/>
    </row>
    <row r="29" spans="1:9">
      <c r="A29" s="6"/>
      <c r="B29" s="6"/>
      <c r="C29" s="6"/>
      <c r="D29" s="6"/>
      <c r="E29" s="6"/>
      <c r="F29" s="6"/>
      <c r="G29" s="6"/>
      <c r="H29" s="6"/>
      <c r="I29" s="6"/>
    </row>
    <row r="36" spans="1:1">
      <c r="A36" t="s">
        <v>52</v>
      </c>
    </row>
    <row r="37" ht="92" spans="1:19">
      <c r="A37" s="7" t="s">
        <v>0</v>
      </c>
      <c r="B37" s="7" t="s">
        <v>20</v>
      </c>
      <c r="C37" s="7" t="s">
        <v>2</v>
      </c>
      <c r="D37" s="7" t="s">
        <v>4</v>
      </c>
      <c r="E37" s="7" t="s">
        <v>5</v>
      </c>
      <c r="F37" s="7" t="s">
        <v>6</v>
      </c>
      <c r="G37" s="8" t="s">
        <v>7</v>
      </c>
      <c r="H37" s="9" t="s">
        <v>8</v>
      </c>
      <c r="I37" s="7" t="s">
        <v>28</v>
      </c>
      <c r="J37" s="7" t="s">
        <v>21</v>
      </c>
      <c r="K37" s="7" t="s">
        <v>29</v>
      </c>
      <c r="L37" s="7" t="s">
        <v>30</v>
      </c>
      <c r="M37" s="7" t="s">
        <v>31</v>
      </c>
      <c r="O37" s="7" t="s">
        <v>20</v>
      </c>
      <c r="P37" s="8" t="s">
        <v>7</v>
      </c>
      <c r="Q37" s="7" t="s">
        <v>14</v>
      </c>
      <c r="R37" s="7" t="s">
        <v>15</v>
      </c>
      <c r="S37" s="7" t="s">
        <v>16</v>
      </c>
    </row>
    <row r="38" spans="1:19">
      <c r="A38" t="s">
        <v>53</v>
      </c>
      <c r="B38" t="s">
        <v>34</v>
      </c>
      <c r="C38">
        <v>428</v>
      </c>
      <c r="D38">
        <v>2</v>
      </c>
      <c r="E38">
        <v>8</v>
      </c>
      <c r="F38">
        <v>14</v>
      </c>
      <c r="G38">
        <f t="shared" ref="G38:G54" si="2">F38+E38</f>
        <v>22</v>
      </c>
      <c r="H38" s="12">
        <f t="shared" ref="H38:H54" si="3">G38/C38</f>
        <v>0.0514018691588785</v>
      </c>
      <c r="I38">
        <v>1476</v>
      </c>
      <c r="J38">
        <v>1079</v>
      </c>
      <c r="K38">
        <v>504</v>
      </c>
      <c r="L38">
        <v>18.114</v>
      </c>
      <c r="M38">
        <v>12.8319833333333</v>
      </c>
      <c r="O38" t="s">
        <v>34</v>
      </c>
      <c r="P38">
        <v>22</v>
      </c>
      <c r="Q38">
        <v>0</v>
      </c>
      <c r="R38">
        <v>0</v>
      </c>
      <c r="S38">
        <v>0</v>
      </c>
    </row>
    <row r="39" spans="1:19">
      <c r="A39" t="s">
        <v>53</v>
      </c>
      <c r="B39" t="s">
        <v>35</v>
      </c>
      <c r="C39">
        <v>74</v>
      </c>
      <c r="D39">
        <v>5</v>
      </c>
      <c r="E39">
        <v>1</v>
      </c>
      <c r="F39">
        <v>2</v>
      </c>
      <c r="G39">
        <f t="shared" si="2"/>
        <v>3</v>
      </c>
      <c r="H39" s="12">
        <f t="shared" si="3"/>
        <v>0.0405405405405405</v>
      </c>
      <c r="I39">
        <v>11</v>
      </c>
      <c r="J39">
        <v>19</v>
      </c>
      <c r="K39">
        <v>1</v>
      </c>
      <c r="L39">
        <v>0.0666666666666667</v>
      </c>
      <c r="M39">
        <v>0</v>
      </c>
      <c r="O39" t="s">
        <v>35</v>
      </c>
      <c r="P39">
        <v>3</v>
      </c>
      <c r="Q39">
        <v>0</v>
      </c>
      <c r="R39">
        <v>0</v>
      </c>
      <c r="S39">
        <v>0</v>
      </c>
    </row>
    <row r="40" spans="1:19">
      <c r="A40" t="s">
        <v>53</v>
      </c>
      <c r="B40" t="s">
        <v>36</v>
      </c>
      <c r="C40">
        <v>45</v>
      </c>
      <c r="D40">
        <v>0</v>
      </c>
      <c r="E40">
        <v>2</v>
      </c>
      <c r="F40">
        <v>0</v>
      </c>
      <c r="G40">
        <f t="shared" si="2"/>
        <v>2</v>
      </c>
      <c r="H40" s="12">
        <f t="shared" si="3"/>
        <v>0.0444444444444444</v>
      </c>
      <c r="I40">
        <v>100</v>
      </c>
      <c r="J40">
        <v>65</v>
      </c>
      <c r="K40">
        <v>38</v>
      </c>
      <c r="L40">
        <v>29.5386666666667</v>
      </c>
      <c r="M40">
        <v>14.59255</v>
      </c>
      <c r="O40" t="s">
        <v>36</v>
      </c>
      <c r="P40">
        <v>2</v>
      </c>
      <c r="Q40">
        <v>0</v>
      </c>
      <c r="R40">
        <v>0</v>
      </c>
      <c r="S40">
        <v>0</v>
      </c>
    </row>
    <row r="41" spans="1:19">
      <c r="A41" t="s">
        <v>53</v>
      </c>
      <c r="B41" t="s">
        <v>37</v>
      </c>
      <c r="C41">
        <v>250</v>
      </c>
      <c r="D41">
        <v>1</v>
      </c>
      <c r="E41">
        <v>0</v>
      </c>
      <c r="F41">
        <v>0</v>
      </c>
      <c r="G41">
        <f t="shared" si="2"/>
        <v>0</v>
      </c>
      <c r="H41" s="12">
        <f t="shared" si="3"/>
        <v>0</v>
      </c>
      <c r="I41">
        <v>7</v>
      </c>
      <c r="J41">
        <v>9</v>
      </c>
      <c r="K41">
        <v>5</v>
      </c>
      <c r="L41">
        <v>12.54</v>
      </c>
      <c r="M41">
        <v>7.79333333333333</v>
      </c>
      <c r="O41" t="s">
        <v>37</v>
      </c>
      <c r="P41">
        <v>0</v>
      </c>
      <c r="Q41">
        <v>0</v>
      </c>
      <c r="R41">
        <v>0</v>
      </c>
      <c r="S41">
        <v>0</v>
      </c>
    </row>
    <row r="42" spans="1:19">
      <c r="A42" t="s">
        <v>53</v>
      </c>
      <c r="B42" t="s">
        <v>38</v>
      </c>
      <c r="C42">
        <v>555</v>
      </c>
      <c r="D42">
        <v>0</v>
      </c>
      <c r="E42">
        <v>23</v>
      </c>
      <c r="F42">
        <v>8</v>
      </c>
      <c r="G42">
        <f t="shared" si="2"/>
        <v>31</v>
      </c>
      <c r="H42" s="12">
        <f t="shared" si="3"/>
        <v>0.0558558558558559</v>
      </c>
      <c r="I42">
        <v>322</v>
      </c>
      <c r="J42">
        <v>264</v>
      </c>
      <c r="K42">
        <v>119</v>
      </c>
      <c r="L42">
        <v>19.8461666666667</v>
      </c>
      <c r="M42">
        <v>17.4215</v>
      </c>
      <c r="O42" t="s">
        <v>38</v>
      </c>
      <c r="P42">
        <v>31</v>
      </c>
      <c r="Q42">
        <v>0</v>
      </c>
      <c r="R42">
        <v>0</v>
      </c>
      <c r="S42">
        <v>0</v>
      </c>
    </row>
    <row r="43" spans="1:19">
      <c r="A43" t="s">
        <v>53</v>
      </c>
      <c r="B43" t="s">
        <v>39</v>
      </c>
      <c r="C43">
        <v>93</v>
      </c>
      <c r="D43">
        <v>0</v>
      </c>
      <c r="E43">
        <v>0</v>
      </c>
      <c r="F43">
        <v>2</v>
      </c>
      <c r="G43">
        <f t="shared" si="2"/>
        <v>2</v>
      </c>
      <c r="H43" s="12">
        <f t="shared" si="3"/>
        <v>0.021505376344086</v>
      </c>
      <c r="I43">
        <v>226</v>
      </c>
      <c r="J43">
        <v>157</v>
      </c>
      <c r="K43">
        <v>72</v>
      </c>
      <c r="L43">
        <v>28.9085</v>
      </c>
      <c r="M43">
        <v>6.04375</v>
      </c>
      <c r="O43" t="s">
        <v>39</v>
      </c>
      <c r="P43">
        <v>2</v>
      </c>
      <c r="Q43">
        <v>0</v>
      </c>
      <c r="R43">
        <v>0</v>
      </c>
      <c r="S43">
        <v>0</v>
      </c>
    </row>
    <row r="44" spans="1:19">
      <c r="A44" t="s">
        <v>53</v>
      </c>
      <c r="B44" t="s">
        <v>40</v>
      </c>
      <c r="C44">
        <v>71</v>
      </c>
      <c r="D44">
        <v>0</v>
      </c>
      <c r="E44">
        <v>6</v>
      </c>
      <c r="F44">
        <v>8</v>
      </c>
      <c r="G44">
        <f t="shared" si="2"/>
        <v>14</v>
      </c>
      <c r="H44" s="12">
        <f t="shared" si="3"/>
        <v>0.197183098591549</v>
      </c>
      <c r="I44">
        <v>60</v>
      </c>
      <c r="J44">
        <v>43</v>
      </c>
      <c r="K44">
        <v>28</v>
      </c>
      <c r="L44">
        <v>17.1643333333333</v>
      </c>
      <c r="M44">
        <v>29.8291666666667</v>
      </c>
      <c r="O44" t="s">
        <v>40</v>
      </c>
      <c r="P44">
        <v>14</v>
      </c>
      <c r="Q44">
        <v>0</v>
      </c>
      <c r="R44">
        <v>0</v>
      </c>
      <c r="S44">
        <v>0</v>
      </c>
    </row>
    <row r="45" spans="1:19">
      <c r="A45" t="s">
        <v>53</v>
      </c>
      <c r="B45" t="s">
        <v>41</v>
      </c>
      <c r="C45">
        <v>88</v>
      </c>
      <c r="D45">
        <v>7</v>
      </c>
      <c r="E45">
        <v>0</v>
      </c>
      <c r="F45">
        <v>4</v>
      </c>
      <c r="G45">
        <f t="shared" si="2"/>
        <v>4</v>
      </c>
      <c r="H45" s="12">
        <f t="shared" si="3"/>
        <v>0.0454545454545455</v>
      </c>
      <c r="I45">
        <v>151</v>
      </c>
      <c r="J45">
        <v>160</v>
      </c>
      <c r="K45">
        <v>47</v>
      </c>
      <c r="L45">
        <v>17.2185</v>
      </c>
      <c r="M45">
        <v>16.8408333333333</v>
      </c>
      <c r="O45" t="s">
        <v>41</v>
      </c>
      <c r="P45">
        <v>4</v>
      </c>
      <c r="Q45">
        <v>0</v>
      </c>
      <c r="R45">
        <v>0</v>
      </c>
      <c r="S45">
        <v>0</v>
      </c>
    </row>
    <row r="46" spans="1:19">
      <c r="A46" t="s">
        <v>53</v>
      </c>
      <c r="B46" t="s">
        <v>42</v>
      </c>
      <c r="C46">
        <v>245</v>
      </c>
      <c r="D46">
        <v>0</v>
      </c>
      <c r="E46">
        <v>1</v>
      </c>
      <c r="F46">
        <v>5</v>
      </c>
      <c r="G46">
        <f t="shared" si="2"/>
        <v>6</v>
      </c>
      <c r="H46" s="12">
        <f t="shared" si="3"/>
        <v>0.0244897959183673</v>
      </c>
      <c r="I46">
        <v>920</v>
      </c>
      <c r="J46">
        <v>774</v>
      </c>
      <c r="K46">
        <v>204</v>
      </c>
      <c r="L46">
        <v>18.1981666666667</v>
      </c>
      <c r="M46">
        <v>8.1415</v>
      </c>
      <c r="O46" t="s">
        <v>42</v>
      </c>
      <c r="P46">
        <v>6</v>
      </c>
      <c r="Q46">
        <v>0</v>
      </c>
      <c r="R46">
        <v>0</v>
      </c>
      <c r="S46">
        <v>0</v>
      </c>
    </row>
    <row r="47" spans="1:19">
      <c r="A47" t="s">
        <v>53</v>
      </c>
      <c r="B47" t="s">
        <v>43</v>
      </c>
      <c r="C47">
        <v>161</v>
      </c>
      <c r="D47">
        <v>0</v>
      </c>
      <c r="E47">
        <v>0</v>
      </c>
      <c r="F47">
        <v>0</v>
      </c>
      <c r="G47">
        <f t="shared" si="2"/>
        <v>0</v>
      </c>
      <c r="H47" s="12">
        <f t="shared" si="3"/>
        <v>0</v>
      </c>
      <c r="I47">
        <v>1</v>
      </c>
      <c r="J47">
        <v>0</v>
      </c>
      <c r="K47">
        <v>1</v>
      </c>
      <c r="L47">
        <v>14.75</v>
      </c>
      <c r="M47">
        <v>82.3166666666667</v>
      </c>
      <c r="O47" t="s">
        <v>43</v>
      </c>
      <c r="P47">
        <v>0</v>
      </c>
      <c r="Q47">
        <v>0</v>
      </c>
      <c r="R47">
        <v>0</v>
      </c>
      <c r="S47">
        <v>0</v>
      </c>
    </row>
    <row r="48" spans="1:19">
      <c r="A48" t="s">
        <v>53</v>
      </c>
      <c r="B48" t="s">
        <v>44</v>
      </c>
      <c r="C48">
        <v>76</v>
      </c>
      <c r="D48">
        <v>0</v>
      </c>
      <c r="E48">
        <v>2</v>
      </c>
      <c r="F48">
        <v>5</v>
      </c>
      <c r="G48">
        <f t="shared" si="2"/>
        <v>7</v>
      </c>
      <c r="H48" s="12">
        <f t="shared" si="3"/>
        <v>0.0921052631578947</v>
      </c>
      <c r="I48">
        <v>102</v>
      </c>
      <c r="J48">
        <v>63</v>
      </c>
      <c r="K48">
        <v>39</v>
      </c>
      <c r="L48">
        <v>41.7111666666667</v>
      </c>
      <c r="M48">
        <v>13.8859</v>
      </c>
      <c r="O48" t="s">
        <v>44</v>
      </c>
      <c r="P48">
        <v>7</v>
      </c>
      <c r="Q48">
        <v>0</v>
      </c>
      <c r="R48">
        <v>0</v>
      </c>
      <c r="S48">
        <v>0</v>
      </c>
    </row>
    <row r="49" spans="1:19">
      <c r="A49" t="s">
        <v>53</v>
      </c>
      <c r="B49" t="s">
        <v>45</v>
      </c>
      <c r="C49">
        <v>100</v>
      </c>
      <c r="D49">
        <v>6</v>
      </c>
      <c r="E49">
        <v>0</v>
      </c>
      <c r="F49">
        <v>1</v>
      </c>
      <c r="G49">
        <f t="shared" si="2"/>
        <v>1</v>
      </c>
      <c r="H49" s="12">
        <f t="shared" si="3"/>
        <v>0.01</v>
      </c>
      <c r="I49">
        <v>40</v>
      </c>
      <c r="J49">
        <v>22</v>
      </c>
      <c r="K49">
        <v>15</v>
      </c>
      <c r="L49">
        <v>45.6811666666667</v>
      </c>
      <c r="M49">
        <v>19.3811666666667</v>
      </c>
      <c r="O49" t="s">
        <v>45</v>
      </c>
      <c r="P49">
        <v>1</v>
      </c>
      <c r="Q49">
        <v>0</v>
      </c>
      <c r="R49">
        <v>0</v>
      </c>
      <c r="S49">
        <v>0</v>
      </c>
    </row>
    <row r="50" spans="1:19">
      <c r="A50" t="s">
        <v>53</v>
      </c>
      <c r="B50" t="s">
        <v>46</v>
      </c>
      <c r="C50">
        <v>88</v>
      </c>
      <c r="D50">
        <v>0</v>
      </c>
      <c r="E50">
        <v>5</v>
      </c>
      <c r="F50">
        <v>20</v>
      </c>
      <c r="G50">
        <f t="shared" si="2"/>
        <v>25</v>
      </c>
      <c r="H50" s="12">
        <f t="shared" si="3"/>
        <v>0.284090909090909</v>
      </c>
      <c r="I50">
        <v>166</v>
      </c>
      <c r="J50">
        <v>82</v>
      </c>
      <c r="K50">
        <v>63</v>
      </c>
      <c r="L50">
        <v>26.0301666666667</v>
      </c>
      <c r="M50">
        <v>22.263</v>
      </c>
      <c r="O50" t="s">
        <v>46</v>
      </c>
      <c r="P50">
        <v>25</v>
      </c>
      <c r="Q50">
        <v>0</v>
      </c>
      <c r="R50">
        <v>0</v>
      </c>
      <c r="S50">
        <v>0</v>
      </c>
    </row>
    <row r="51" spans="1:19">
      <c r="A51" t="s">
        <v>53</v>
      </c>
      <c r="B51" t="s">
        <v>47</v>
      </c>
      <c r="C51">
        <v>64</v>
      </c>
      <c r="D51">
        <v>0</v>
      </c>
      <c r="E51">
        <v>1</v>
      </c>
      <c r="F51">
        <v>1</v>
      </c>
      <c r="G51">
        <f t="shared" si="2"/>
        <v>2</v>
      </c>
      <c r="H51" s="12">
        <f t="shared" si="3"/>
        <v>0.03125</v>
      </c>
      <c r="I51">
        <v>59</v>
      </c>
      <c r="J51">
        <v>37</v>
      </c>
      <c r="K51">
        <v>23</v>
      </c>
      <c r="L51">
        <v>37.1036666666667</v>
      </c>
      <c r="M51">
        <v>22.8145</v>
      </c>
      <c r="O51" t="s">
        <v>47</v>
      </c>
      <c r="P51">
        <v>2</v>
      </c>
      <c r="Q51">
        <v>0</v>
      </c>
      <c r="R51">
        <v>0</v>
      </c>
      <c r="S51">
        <v>0</v>
      </c>
    </row>
    <row r="52" spans="1:19">
      <c r="A52" t="s">
        <v>53</v>
      </c>
      <c r="B52" t="s">
        <v>48</v>
      </c>
      <c r="C52">
        <v>108</v>
      </c>
      <c r="D52">
        <v>0</v>
      </c>
      <c r="E52">
        <v>4</v>
      </c>
      <c r="F52">
        <v>8</v>
      </c>
      <c r="G52">
        <f t="shared" si="2"/>
        <v>12</v>
      </c>
      <c r="H52" s="12">
        <f t="shared" si="3"/>
        <v>0.111111111111111</v>
      </c>
      <c r="I52">
        <v>259</v>
      </c>
      <c r="J52">
        <v>195</v>
      </c>
      <c r="K52">
        <v>86</v>
      </c>
      <c r="L52">
        <v>17.5143333333333</v>
      </c>
      <c r="M52">
        <v>20.618</v>
      </c>
      <c r="O52" t="s">
        <v>48</v>
      </c>
      <c r="P52">
        <v>12</v>
      </c>
      <c r="Q52">
        <v>0</v>
      </c>
      <c r="R52">
        <v>0</v>
      </c>
      <c r="S52">
        <v>0</v>
      </c>
    </row>
    <row r="53" spans="1:19">
      <c r="A53" t="s">
        <v>53</v>
      </c>
      <c r="B53" t="s">
        <v>49</v>
      </c>
      <c r="C53">
        <v>104</v>
      </c>
      <c r="D53">
        <v>0</v>
      </c>
      <c r="E53">
        <v>2</v>
      </c>
      <c r="F53">
        <v>3</v>
      </c>
      <c r="G53">
        <f t="shared" si="2"/>
        <v>5</v>
      </c>
      <c r="H53" s="12">
        <f t="shared" si="3"/>
        <v>0.0480769230769231</v>
      </c>
      <c r="I53">
        <v>110</v>
      </c>
      <c r="J53">
        <v>123</v>
      </c>
      <c r="K53">
        <v>43</v>
      </c>
      <c r="L53">
        <v>13.9364333333333</v>
      </c>
      <c r="M53">
        <v>14.8007833333333</v>
      </c>
      <c r="O53" t="s">
        <v>49</v>
      </c>
      <c r="P53">
        <v>5</v>
      </c>
      <c r="Q53">
        <v>0</v>
      </c>
      <c r="R53">
        <v>0</v>
      </c>
      <c r="S53">
        <v>0</v>
      </c>
    </row>
    <row r="54" spans="1:19">
      <c r="A54" t="s">
        <v>53</v>
      </c>
      <c r="B54" t="s">
        <v>50</v>
      </c>
      <c r="C54">
        <v>649</v>
      </c>
      <c r="D54">
        <v>34</v>
      </c>
      <c r="E54">
        <v>18</v>
      </c>
      <c r="F54">
        <v>42</v>
      </c>
      <c r="G54">
        <f t="shared" si="2"/>
        <v>60</v>
      </c>
      <c r="H54" s="12">
        <f t="shared" si="3"/>
        <v>0.0924499229583975</v>
      </c>
      <c r="I54">
        <v>3006</v>
      </c>
      <c r="J54">
        <v>2456</v>
      </c>
      <c r="K54">
        <v>983</v>
      </c>
      <c r="L54">
        <v>23.2235</v>
      </c>
      <c r="M54">
        <v>12.0640333333333</v>
      </c>
      <c r="O54" t="s">
        <v>50</v>
      </c>
      <c r="P54">
        <v>60</v>
      </c>
      <c r="Q54">
        <v>26</v>
      </c>
      <c r="R54">
        <v>0</v>
      </c>
      <c r="S54">
        <v>0</v>
      </c>
    </row>
  </sheetData>
  <mergeCells count="1">
    <mergeCell ref="A23:I29"/>
  </mergeCells>
  <conditionalFormatting sqref="H37">
    <cfRule type="top10" dxfId="0" priority="1" bottom="1" rank="3"/>
    <cfRule type="top10" dxfId="1" priority="2" rank="3"/>
  </conditionalFormatting>
  <conditionalFormatting sqref="H1:H18">
    <cfRule type="top10" dxfId="0" priority="3" bottom="1" rank="3"/>
  </conditionalFormatting>
  <conditionalFormatting sqref="B1:B18 H1:H18">
    <cfRule type="top10" dxfId="1" priority="4" rank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</vt:lpstr>
      <vt:lpstr>来源</vt:lpstr>
      <vt:lpstr>分社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2020-03-19T08:32:00Z</dcterms:created>
  <dcterms:modified xsi:type="dcterms:W3CDTF">2020-03-19T09:42:12Z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