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360" windowHeight="15680" activeTab="1"/>
  </bookViews>
  <sheets>
    <sheet name="看板" sheetId="4" r:id="rId1"/>
    <sheet name="主题维度分人群数据" sheetId="1" r:id="rId2"/>
    <sheet name="平均时长分布" sheetId="2" r:id="rId3"/>
    <sheet name="围观用户天数分布" sheetId="3" r:id="rId4"/>
    <sheet name="分享数据" sheetId="5" r:id="rId5"/>
  </sheets>
  <calcPr calcId="144525" concurrentCalc="0"/>
</workbook>
</file>

<file path=xl/sharedStrings.xml><?xml version="1.0" encoding="utf-8"?>
<sst xmlns="http://schemas.openxmlformats.org/spreadsheetml/2006/main" count="123">
  <si>
    <t>日期</t>
  </si>
  <si>
    <t>主题</t>
  </si>
  <si>
    <t>分社</t>
  </si>
  <si>
    <t>围观人数</t>
  </si>
  <si>
    <t>人均围观时长(min)</t>
  </si>
  <si>
    <t>yxs围观人数</t>
  </si>
  <si>
    <t>cxxy围观人数</t>
  </si>
  <si>
    <t>社员围观人数</t>
  </si>
  <si>
    <t>社员人均围观时长(min)</t>
  </si>
  <si>
    <t>非社员围观人数</t>
  </si>
  <si>
    <t>非社员人均围观时长(min)</t>
  </si>
  <si>
    <t>分享人数</t>
  </si>
  <si>
    <t>分享加入人数</t>
  </si>
  <si>
    <t>分享率</t>
  </si>
  <si>
    <t>分享带人率</t>
  </si>
  <si>
    <t>2020-02-10</t>
  </si>
  <si>
    <t>【58天互动学习场】自媒体时代，我们普通人如何打造个人超级IP?</t>
  </si>
  <si>
    <t>全国</t>
  </si>
  <si>
    <t>2020-02-11</t>
  </si>
  <si>
    <t>【58天互动学习场】2020年，中小企业如何找到新的增长点？</t>
  </si>
  <si>
    <t>2020-02-12</t>
  </si>
  <si>
    <t>【58天互动学习场】黑天鹅到来，如何从现有业务分形创新出新业务？</t>
  </si>
  <si>
    <t>2020-02-13</t>
  </si>
  <si>
    <t>【58天互动学习场】重口碑的教育培训行业，如何做营销才有效？</t>
  </si>
  <si>
    <t>2020-02-14</t>
  </si>
  <si>
    <t>【58天互动学习场】疫情之下，如何管理“个人现金流”？</t>
  </si>
  <si>
    <t>2020-02-15</t>
  </si>
  <si>
    <t>【58天互动学习场】如何利用深度思考解决复杂问题？</t>
  </si>
  <si>
    <t>【58天互动学习场】人工智能给你的生活或所在行业带来了哪些影响？</t>
  </si>
  <si>
    <t>2020-02-16</t>
  </si>
  <si>
    <t>【58天互动学习场】如果未来我们不属于任何一家公司，该如何做准备？</t>
  </si>
  <si>
    <t>2020-02-17</t>
  </si>
  <si>
    <t>【58天互动学习场】借鉴非典，零售人如何逆势增长？</t>
  </si>
  <si>
    <t>2020-02-18</t>
  </si>
  <si>
    <t>【58天互动学习场】特殊时期，品牌如何加强与用户的情感链接？</t>
  </si>
  <si>
    <t>2020-02-19</t>
  </si>
  <si>
    <t>【58天互动学习场】行业格局加速调整，你所在的企业如何突出重围？</t>
  </si>
  <si>
    <t>2020-02-20</t>
  </si>
  <si>
    <t>【58天互动学习场】高手是如何用OKR实现目标的？</t>
  </si>
  <si>
    <t>2020-02-21</t>
  </si>
  <si>
    <t>【58天互动学习场】怎样通过用户行为习惯读懂用户需求变化？</t>
  </si>
  <si>
    <t>2020-02-22</t>
  </si>
  <si>
    <t>【58天互动学习场】疫情影响下，如何用创新思维模型找到增长破局？</t>
  </si>
  <si>
    <t>【58天互动学习场】传统企业进行数字化转型升级，如何避免踩坑？</t>
  </si>
  <si>
    <t>2020-02-23</t>
  </si>
  <si>
    <t>【58天互动学习场】企业面临现金流大考，如何行动才能转危为安？</t>
  </si>
  <si>
    <t>2020-02-24</t>
  </si>
  <si>
    <t>【58天互动学习场】中美贸易战，对我们普通人有什么影响？</t>
  </si>
  <si>
    <t>2020-02-25</t>
  </si>
  <si>
    <t>【互动学习场】 线上教育备受关注，如何借力新势能设计爆品课程？</t>
  </si>
  <si>
    <t>2020-02-26</t>
  </si>
  <si>
    <t>【58天互动学习场】疫情期间，企业如何挖掘颠覆创新的机会？</t>
  </si>
  <si>
    <t>2020-02-27</t>
  </si>
  <si>
    <t>【58天互动学习场】没有经验，怎样快速上手做短视频营销？</t>
  </si>
  <si>
    <t>2020-02-28</t>
  </si>
  <si>
    <t>【58天互动学习场】疫情过后，哪些方向更值得投资？</t>
  </si>
  <si>
    <t>2020-02-29</t>
  </si>
  <si>
    <t>【58天互动学习场】零售行业如何在疫情中寻找突破？</t>
  </si>
  <si>
    <t>2020-03-01</t>
  </si>
  <si>
    <t>【58天互动学习场】零售行业如何把握疫情后的先机？</t>
  </si>
  <si>
    <t>①从这个平均时长可以看出：
1.不同用户群差距不大，并不是社员就会时长很突出
2.社员反而还不总是平均时长最长的用户群，老注册和新注册是，而且最近6天新注册用户观看时长都挺长
②整体的时长分布趋势向好的
10分钟以内人群在减少，30分钟以上人群在增加，但是这里面不排除目前参与人数减少，留下来的都是忠实用户，所以占比升高。</t>
  </si>
  <si>
    <t>总围观人数</t>
  </si>
  <si>
    <t>付费社员围观人数</t>
  </si>
  <si>
    <t>老注册围观人数</t>
  </si>
  <si>
    <t>新注册围观人数</t>
  </si>
  <si>
    <t>总人均时长</t>
  </si>
  <si>
    <t>付费社员人均时长</t>
  </si>
  <si>
    <t>老注册人均时长</t>
  </si>
  <si>
    <t>新注册人均时长</t>
  </si>
  <si>
    <t>分享用户数</t>
  </si>
  <si>
    <t>上座用户数</t>
  </si>
  <si>
    <t>围观用户数</t>
  </si>
  <si>
    <t>2020-02-03</t>
  </si>
  <si>
    <t>【58天互动学习场】疫情对你的工作生活产生了哪些问题和挑战？</t>
  </si>
  <si>
    <t>2020-02-04</t>
  </si>
  <si>
    <t>【58天互动学习场】疫情期间，我该如何合理规划开工节奏？</t>
  </si>
  <si>
    <t>2020-02-05</t>
  </si>
  <si>
    <t>【58天互动学习场】实体受困，如何单点破局实现业务转型？</t>
  </si>
  <si>
    <t>2020-02-06</t>
  </si>
  <si>
    <t>【58天互动学习场】哪些有意义的事情，让你打破了对疫情的焦虑？</t>
  </si>
  <si>
    <t>2020-02-07</t>
  </si>
  <si>
    <t>【58天互动学习场】零售等实体生意越来越难做，该怎么经营下去？</t>
  </si>
  <si>
    <t>2020-02-08</t>
  </si>
  <si>
    <t>【58天互动学习场】单点破局 | 疫情之后，职场人该如何提升核心能力？</t>
  </si>
  <si>
    <t>2020-02-09</t>
  </si>
  <si>
    <t>【58天互动学习场】困难时期，作为管理者的我，最应该做哪几件事？</t>
  </si>
  <si>
    <t>【58天互动学习场】 线上教育备受关注，如何借力新势能设计爆品课程？</t>
  </si>
  <si>
    <t>1分钟以内</t>
  </si>
  <si>
    <t>1~5分钟</t>
  </si>
  <si>
    <t>5~10分钟</t>
  </si>
  <si>
    <t>10~20分钟</t>
  </si>
  <si>
    <t>20~30分钟</t>
  </si>
  <si>
    <t>30~60分钟</t>
  </si>
  <si>
    <t>60~90分钟</t>
  </si>
  <si>
    <t>90分钟以上</t>
  </si>
  <si>
    <t>5分钟以内</t>
  </si>
  <si>
    <t>30分钟以上</t>
  </si>
  <si>
    <t>60分钟以上</t>
  </si>
  <si>
    <t>5分钟以内占比</t>
  </si>
  <si>
    <t>10分钟以内占比</t>
  </si>
  <si>
    <t>30分钟以上占比</t>
  </si>
  <si>
    <t>---</t>
  </si>
  <si>
    <t>社员日期</t>
  </si>
  <si>
    <t>社员1分钟以内</t>
  </si>
  <si>
    <t>社员1~5分钟</t>
  </si>
  <si>
    <t>社员5~10分钟</t>
  </si>
  <si>
    <t>社员10~20分钟</t>
  </si>
  <si>
    <t>社员20~30分钟</t>
  </si>
  <si>
    <t>社员30~60分钟</t>
  </si>
  <si>
    <t>社员60~90分钟</t>
  </si>
  <si>
    <t>社员90分钟以上</t>
  </si>
  <si>
    <t>社员5分钟以内占比</t>
  </si>
  <si>
    <t>社员10分钟以内占比</t>
  </si>
  <si>
    <t>社员30分钟以上占比</t>
  </si>
  <si>
    <t/>
  </si>
  <si>
    <t>次数</t>
  </si>
  <si>
    <t>1.0天</t>
  </si>
  <si>
    <t>2.0天</t>
  </si>
  <si>
    <t>3.0天</t>
  </si>
  <si>
    <t>4.0天</t>
  </si>
  <si>
    <t>5.0天</t>
  </si>
  <si>
    <t>人数</t>
  </si>
  <si>
    <t>比例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</si>
</sst>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Calibri"/>
      <charset val="134"/>
    </font>
    <font>
      <b/>
      <sz val="11"/>
      <name val="华文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176" fontId="0" fillId="0" borderId="0" xfId="9" applyNumberFormat="1" applyFont="1" applyAlignment="1"/>
    <xf numFmtId="0" fontId="2" fillId="0" borderId="1" xfId="0" applyFont="1" applyFill="1" applyBorder="1" applyAlignment="1">
      <alignment horizontal="center" vertical="top"/>
    </xf>
    <xf numFmtId="176" fontId="1" fillId="0" borderId="0" xfId="9" applyNumberFormat="1" applyFont="1" applyFill="1" applyAlignment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0" fillId="0" borderId="0" xfId="9" applyNumberFormat="1" applyFont="1" applyFill="1" applyAlignme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围观人数分布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主题维度分人群数据!$D$1</c:f>
              <c:strCache>
                <c:ptCount val="1"/>
                <c:pt idx="0">
                  <c:v>付费社员围观人数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主题维度分人群数据!$D$2:$D$29</c:f>
              <c:numCache>
                <c:formatCode>General</c:formatCode>
                <c:ptCount val="28"/>
                <c:pt idx="0">
                  <c:v>2209</c:v>
                </c:pt>
                <c:pt idx="1">
                  <c:v>2471</c:v>
                </c:pt>
                <c:pt idx="2">
                  <c:v>3744</c:v>
                </c:pt>
                <c:pt idx="3">
                  <c:v>2231</c:v>
                </c:pt>
                <c:pt idx="4">
                  <c:v>2563</c:v>
                </c:pt>
                <c:pt idx="5">
                  <c:v>2537</c:v>
                </c:pt>
                <c:pt idx="6">
                  <c:v>3231</c:v>
                </c:pt>
                <c:pt idx="7">
                  <c:v>3071</c:v>
                </c:pt>
                <c:pt idx="8">
                  <c:v>3139</c:v>
                </c:pt>
                <c:pt idx="9">
                  <c:v>3786</c:v>
                </c:pt>
                <c:pt idx="10">
                  <c:v>3194</c:v>
                </c:pt>
                <c:pt idx="11">
                  <c:v>2434</c:v>
                </c:pt>
                <c:pt idx="12">
                  <c:v>3480</c:v>
                </c:pt>
                <c:pt idx="13">
                  <c:v>3159</c:v>
                </c:pt>
                <c:pt idx="14">
                  <c:v>2257</c:v>
                </c:pt>
                <c:pt idx="15">
                  <c:v>2321</c:v>
                </c:pt>
                <c:pt idx="16">
                  <c:v>4851</c:v>
                </c:pt>
                <c:pt idx="17">
                  <c:v>3182</c:v>
                </c:pt>
                <c:pt idx="18">
                  <c:v>1889</c:v>
                </c:pt>
                <c:pt idx="19">
                  <c:v>2723</c:v>
                </c:pt>
                <c:pt idx="20">
                  <c:v>1536</c:v>
                </c:pt>
                <c:pt idx="21">
                  <c:v>1891</c:v>
                </c:pt>
                <c:pt idx="22">
                  <c:v>1887</c:v>
                </c:pt>
                <c:pt idx="23">
                  <c:v>3844</c:v>
                </c:pt>
                <c:pt idx="24">
                  <c:v>2819</c:v>
                </c:pt>
                <c:pt idx="25">
                  <c:v>1766</c:v>
                </c:pt>
                <c:pt idx="26">
                  <c:v>2364</c:v>
                </c:pt>
                <c:pt idx="27">
                  <c:v>2222</c:v>
                </c:pt>
              </c:numCache>
            </c:numRef>
          </c:val>
        </c:ser>
        <c:ser>
          <c:idx val="1"/>
          <c:order val="1"/>
          <c:tx>
            <c:strRef>
              <c:f>主题维度分人群数据!$E$1</c:f>
              <c:strCache>
                <c:ptCount val="1"/>
                <c:pt idx="0">
                  <c:v>老注册围观人数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主题维度分人群数据!$E$2:$E$29</c:f>
              <c:numCache>
                <c:formatCode>General</c:formatCode>
                <c:ptCount val="28"/>
                <c:pt idx="0">
                  <c:v>910</c:v>
                </c:pt>
                <c:pt idx="1">
                  <c:v>1393</c:v>
                </c:pt>
                <c:pt idx="2">
                  <c:v>1511</c:v>
                </c:pt>
                <c:pt idx="3">
                  <c:v>969</c:v>
                </c:pt>
                <c:pt idx="4">
                  <c:v>1043</c:v>
                </c:pt>
                <c:pt idx="5">
                  <c:v>952</c:v>
                </c:pt>
                <c:pt idx="6">
                  <c:v>1757</c:v>
                </c:pt>
                <c:pt idx="7">
                  <c:v>1964</c:v>
                </c:pt>
                <c:pt idx="8">
                  <c:v>1557</c:v>
                </c:pt>
                <c:pt idx="9">
                  <c:v>1546</c:v>
                </c:pt>
                <c:pt idx="10">
                  <c:v>1860</c:v>
                </c:pt>
                <c:pt idx="11">
                  <c:v>1178</c:v>
                </c:pt>
                <c:pt idx="12">
                  <c:v>1341</c:v>
                </c:pt>
                <c:pt idx="13">
                  <c:v>1518</c:v>
                </c:pt>
                <c:pt idx="14">
                  <c:v>1109</c:v>
                </c:pt>
                <c:pt idx="15">
                  <c:v>1126</c:v>
                </c:pt>
                <c:pt idx="16">
                  <c:v>1830</c:v>
                </c:pt>
                <c:pt idx="17">
                  <c:v>1594</c:v>
                </c:pt>
                <c:pt idx="18">
                  <c:v>986</c:v>
                </c:pt>
                <c:pt idx="19">
                  <c:v>899</c:v>
                </c:pt>
                <c:pt idx="20">
                  <c:v>776</c:v>
                </c:pt>
                <c:pt idx="21">
                  <c:v>932</c:v>
                </c:pt>
                <c:pt idx="22">
                  <c:v>1114</c:v>
                </c:pt>
                <c:pt idx="23">
                  <c:v>912</c:v>
                </c:pt>
                <c:pt idx="24">
                  <c:v>1650</c:v>
                </c:pt>
                <c:pt idx="25">
                  <c:v>1034</c:v>
                </c:pt>
                <c:pt idx="26">
                  <c:v>853</c:v>
                </c:pt>
                <c:pt idx="27">
                  <c:v>1076</c:v>
                </c:pt>
              </c:numCache>
            </c:numRef>
          </c:val>
        </c:ser>
        <c:ser>
          <c:idx val="2"/>
          <c:order val="2"/>
          <c:tx>
            <c:strRef>
              <c:f>主题维度分人群数据!$F$1</c:f>
              <c:strCache>
                <c:ptCount val="1"/>
                <c:pt idx="0">
                  <c:v>新注册围观人数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主题维度分人群数据!$F$2:$F$29</c:f>
              <c:numCache>
                <c:formatCode>General</c:formatCode>
                <c:ptCount val="28"/>
                <c:pt idx="0">
                  <c:v>188</c:v>
                </c:pt>
                <c:pt idx="1">
                  <c:v>431</c:v>
                </c:pt>
                <c:pt idx="2">
                  <c:v>365</c:v>
                </c:pt>
                <c:pt idx="3">
                  <c:v>304</c:v>
                </c:pt>
                <c:pt idx="4">
                  <c:v>289</c:v>
                </c:pt>
                <c:pt idx="5">
                  <c:v>260</c:v>
                </c:pt>
                <c:pt idx="6">
                  <c:v>775</c:v>
                </c:pt>
                <c:pt idx="7">
                  <c:v>769</c:v>
                </c:pt>
                <c:pt idx="8">
                  <c:v>642</c:v>
                </c:pt>
                <c:pt idx="9">
                  <c:v>508</c:v>
                </c:pt>
                <c:pt idx="10">
                  <c:v>716</c:v>
                </c:pt>
                <c:pt idx="11">
                  <c:v>486</c:v>
                </c:pt>
                <c:pt idx="12">
                  <c:v>528</c:v>
                </c:pt>
                <c:pt idx="13">
                  <c:v>627</c:v>
                </c:pt>
                <c:pt idx="14">
                  <c:v>424</c:v>
                </c:pt>
                <c:pt idx="15">
                  <c:v>535</c:v>
                </c:pt>
                <c:pt idx="16">
                  <c:v>816</c:v>
                </c:pt>
                <c:pt idx="17">
                  <c:v>726</c:v>
                </c:pt>
                <c:pt idx="18">
                  <c:v>460</c:v>
                </c:pt>
                <c:pt idx="19">
                  <c:v>328</c:v>
                </c:pt>
                <c:pt idx="20">
                  <c:v>373</c:v>
                </c:pt>
                <c:pt idx="21">
                  <c:v>568</c:v>
                </c:pt>
                <c:pt idx="22">
                  <c:v>533</c:v>
                </c:pt>
                <c:pt idx="23">
                  <c:v>507</c:v>
                </c:pt>
                <c:pt idx="24">
                  <c:v>951</c:v>
                </c:pt>
                <c:pt idx="25">
                  <c:v>672</c:v>
                </c:pt>
                <c:pt idx="26">
                  <c:v>407</c:v>
                </c:pt>
                <c:pt idx="27">
                  <c:v>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826827"/>
        <c:axId val="993542965"/>
      </c:barChart>
      <c:catAx>
        <c:axId val="9328268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542965"/>
        <c:crosses val="autoZero"/>
        <c:auto val="1"/>
        <c:lblAlgn val="ctr"/>
        <c:lblOffset val="100"/>
        <c:noMultiLvlLbl val="0"/>
      </c:catAx>
      <c:valAx>
        <c:axId val="993542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826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平均时长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主题维度分人群数据!$G$1</c:f>
              <c:strCache>
                <c:ptCount val="1"/>
                <c:pt idx="0">
                  <c:v>总人均时长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主题维度分人群数据!$A$2:$A$25</c:f>
              <c:strCache>
                <c:ptCount val="24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</c:strCache>
            </c:strRef>
          </c:cat>
          <c:val>
            <c:numRef>
              <c:f>主题维度分人群数据!$G$2:$G$25</c:f>
              <c:numCache>
                <c:formatCode>General</c:formatCode>
                <c:ptCount val="24"/>
                <c:pt idx="0">
                  <c:v>17.3</c:v>
                </c:pt>
                <c:pt idx="1">
                  <c:v>14.15</c:v>
                </c:pt>
                <c:pt idx="2">
                  <c:v>21.78</c:v>
                </c:pt>
                <c:pt idx="3">
                  <c:v>23.58</c:v>
                </c:pt>
                <c:pt idx="4">
                  <c:v>27.02</c:v>
                </c:pt>
                <c:pt idx="5">
                  <c:v>31.29</c:v>
                </c:pt>
                <c:pt idx="6">
                  <c:v>27.47</c:v>
                </c:pt>
                <c:pt idx="7">
                  <c:v>28.16</c:v>
                </c:pt>
                <c:pt idx="8">
                  <c:v>31.12</c:v>
                </c:pt>
                <c:pt idx="9">
                  <c:v>30.41</c:v>
                </c:pt>
                <c:pt idx="10">
                  <c:v>29.72</c:v>
                </c:pt>
                <c:pt idx="11">
                  <c:v>25.03</c:v>
                </c:pt>
                <c:pt idx="12">
                  <c:v>32.59</c:v>
                </c:pt>
                <c:pt idx="13">
                  <c:v>33.4</c:v>
                </c:pt>
                <c:pt idx="14">
                  <c:v>35.56</c:v>
                </c:pt>
                <c:pt idx="15">
                  <c:v>26.78</c:v>
                </c:pt>
                <c:pt idx="16">
                  <c:v>48.2</c:v>
                </c:pt>
                <c:pt idx="17">
                  <c:v>36.79</c:v>
                </c:pt>
                <c:pt idx="18">
                  <c:v>35.85</c:v>
                </c:pt>
                <c:pt idx="19">
                  <c:v>35.82</c:v>
                </c:pt>
                <c:pt idx="20">
                  <c:v>36.36</c:v>
                </c:pt>
                <c:pt idx="21">
                  <c:v>27.89</c:v>
                </c:pt>
                <c:pt idx="22">
                  <c:v>44.47</c:v>
                </c:pt>
                <c:pt idx="23">
                  <c:v>42.97</c:v>
                </c:pt>
              </c:numCache>
            </c:numRef>
          </c:val>
        </c:ser>
        <c:ser>
          <c:idx val="1"/>
          <c:order val="1"/>
          <c:tx>
            <c:strRef>
              <c:f>主题维度分人群数据!$H$1</c:f>
              <c:strCache>
                <c:ptCount val="1"/>
                <c:pt idx="0">
                  <c:v>付费社员人均时长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主题维度分人群数据!$A$2:$A$25</c:f>
              <c:strCache>
                <c:ptCount val="24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</c:strCache>
            </c:strRef>
          </c:cat>
          <c:val>
            <c:numRef>
              <c:f>主题维度分人群数据!$H$2:$H$25</c:f>
              <c:numCache>
                <c:formatCode>General</c:formatCode>
                <c:ptCount val="24"/>
                <c:pt idx="0">
                  <c:v>16.93</c:v>
                </c:pt>
                <c:pt idx="1">
                  <c:v>14.16</c:v>
                </c:pt>
                <c:pt idx="2">
                  <c:v>21.71</c:v>
                </c:pt>
                <c:pt idx="3">
                  <c:v>23.38</c:v>
                </c:pt>
                <c:pt idx="4">
                  <c:v>27.12</c:v>
                </c:pt>
                <c:pt idx="5">
                  <c:v>31.28</c:v>
                </c:pt>
                <c:pt idx="6">
                  <c:v>27.42</c:v>
                </c:pt>
                <c:pt idx="7">
                  <c:v>28.9</c:v>
                </c:pt>
                <c:pt idx="8">
                  <c:v>31.23</c:v>
                </c:pt>
                <c:pt idx="9">
                  <c:v>30.15</c:v>
                </c:pt>
                <c:pt idx="10">
                  <c:v>29.55</c:v>
                </c:pt>
                <c:pt idx="11">
                  <c:v>24.78</c:v>
                </c:pt>
                <c:pt idx="12">
                  <c:v>31.84</c:v>
                </c:pt>
                <c:pt idx="13">
                  <c:v>33.17</c:v>
                </c:pt>
                <c:pt idx="14">
                  <c:v>35.71</c:v>
                </c:pt>
                <c:pt idx="15">
                  <c:v>26.18</c:v>
                </c:pt>
                <c:pt idx="16">
                  <c:v>48.14</c:v>
                </c:pt>
                <c:pt idx="17">
                  <c:v>36.95</c:v>
                </c:pt>
                <c:pt idx="18">
                  <c:v>36.47</c:v>
                </c:pt>
                <c:pt idx="19">
                  <c:v>35.28</c:v>
                </c:pt>
                <c:pt idx="20">
                  <c:v>37.36</c:v>
                </c:pt>
                <c:pt idx="21">
                  <c:v>27.99</c:v>
                </c:pt>
                <c:pt idx="22">
                  <c:v>43.27</c:v>
                </c:pt>
                <c:pt idx="23">
                  <c:v>42.6</c:v>
                </c:pt>
              </c:numCache>
            </c:numRef>
          </c:val>
        </c:ser>
        <c:ser>
          <c:idx val="2"/>
          <c:order val="2"/>
          <c:tx>
            <c:strRef>
              <c:f>主题维度分人群数据!$I$1</c:f>
              <c:strCache>
                <c:ptCount val="1"/>
                <c:pt idx="0">
                  <c:v>老注册人均时长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主题维度分人群数据!$A$2:$A$25</c:f>
              <c:strCache>
                <c:ptCount val="24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</c:strCache>
            </c:strRef>
          </c:cat>
          <c:val>
            <c:numRef>
              <c:f>主题维度分人群数据!$I$2:$I$25</c:f>
              <c:numCache>
                <c:formatCode>General</c:formatCode>
                <c:ptCount val="24"/>
                <c:pt idx="0">
                  <c:v>18.26</c:v>
                </c:pt>
                <c:pt idx="1">
                  <c:v>14.07</c:v>
                </c:pt>
                <c:pt idx="2">
                  <c:v>22.08</c:v>
                </c:pt>
                <c:pt idx="3">
                  <c:v>24.67</c:v>
                </c:pt>
                <c:pt idx="4">
                  <c:v>27.04</c:v>
                </c:pt>
                <c:pt idx="5">
                  <c:v>31.05</c:v>
                </c:pt>
                <c:pt idx="6">
                  <c:v>27.78</c:v>
                </c:pt>
                <c:pt idx="7">
                  <c:v>27.51</c:v>
                </c:pt>
                <c:pt idx="8">
                  <c:v>31.72</c:v>
                </c:pt>
                <c:pt idx="9">
                  <c:v>31.24</c:v>
                </c:pt>
                <c:pt idx="10">
                  <c:v>30.6</c:v>
                </c:pt>
                <c:pt idx="11">
                  <c:v>25.58</c:v>
                </c:pt>
                <c:pt idx="12">
                  <c:v>33.77</c:v>
                </c:pt>
                <c:pt idx="13">
                  <c:v>34.31</c:v>
                </c:pt>
                <c:pt idx="14">
                  <c:v>35.51</c:v>
                </c:pt>
                <c:pt idx="15">
                  <c:v>28.3</c:v>
                </c:pt>
                <c:pt idx="16">
                  <c:v>48.62</c:v>
                </c:pt>
                <c:pt idx="17">
                  <c:v>37.19</c:v>
                </c:pt>
                <c:pt idx="18">
                  <c:v>34.89</c:v>
                </c:pt>
                <c:pt idx="19">
                  <c:v>37.31</c:v>
                </c:pt>
                <c:pt idx="20">
                  <c:v>34.83</c:v>
                </c:pt>
                <c:pt idx="21">
                  <c:v>26.34</c:v>
                </c:pt>
                <c:pt idx="22">
                  <c:v>44.65</c:v>
                </c:pt>
                <c:pt idx="23">
                  <c:v>44.1</c:v>
                </c:pt>
              </c:numCache>
            </c:numRef>
          </c:val>
        </c:ser>
        <c:ser>
          <c:idx val="3"/>
          <c:order val="3"/>
          <c:tx>
            <c:strRef>
              <c:f>主题维度分人群数据!$J$1</c:f>
              <c:strCache>
                <c:ptCount val="1"/>
                <c:pt idx="0">
                  <c:v>新注册人均时长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主题维度分人群数据!$A$2:$A$25</c:f>
              <c:strCache>
                <c:ptCount val="24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</c:strCache>
            </c:strRef>
          </c:cat>
          <c:val>
            <c:numRef>
              <c:f>主题维度分人群数据!$J$2:$J$25</c:f>
              <c:numCache>
                <c:formatCode>General</c:formatCode>
                <c:ptCount val="24"/>
                <c:pt idx="0">
                  <c:v>16.89</c:v>
                </c:pt>
                <c:pt idx="1">
                  <c:v>14.37</c:v>
                </c:pt>
                <c:pt idx="2">
                  <c:v>21.17</c:v>
                </c:pt>
                <c:pt idx="3">
                  <c:v>21.58</c:v>
                </c:pt>
                <c:pt idx="4">
                  <c:v>26.04</c:v>
                </c:pt>
                <c:pt idx="5">
                  <c:v>32.28</c:v>
                </c:pt>
                <c:pt idx="6">
                  <c:v>27</c:v>
                </c:pt>
                <c:pt idx="7">
                  <c:v>26.83</c:v>
                </c:pt>
                <c:pt idx="8">
                  <c:v>29.18</c:v>
                </c:pt>
                <c:pt idx="9">
                  <c:v>29.81</c:v>
                </c:pt>
                <c:pt idx="10">
                  <c:v>28.15</c:v>
                </c:pt>
                <c:pt idx="11">
                  <c:v>24.93</c:v>
                </c:pt>
                <c:pt idx="12">
                  <c:v>34.55</c:v>
                </c:pt>
                <c:pt idx="13">
                  <c:v>32.38</c:v>
                </c:pt>
                <c:pt idx="14">
                  <c:v>34.87</c:v>
                </c:pt>
                <c:pt idx="15">
                  <c:v>26.21</c:v>
                </c:pt>
                <c:pt idx="16">
                  <c:v>47.66</c:v>
                </c:pt>
                <c:pt idx="17">
                  <c:v>35.24</c:v>
                </c:pt>
                <c:pt idx="18">
                  <c:v>35.4</c:v>
                </c:pt>
                <c:pt idx="19">
                  <c:v>36.2</c:v>
                </c:pt>
                <c:pt idx="20">
                  <c:v>35.44</c:v>
                </c:pt>
                <c:pt idx="21">
                  <c:v>30.1</c:v>
                </c:pt>
                <c:pt idx="22">
                  <c:v>48.38</c:v>
                </c:pt>
                <c:pt idx="23">
                  <c:v>43.74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759599"/>
        <c:axId val="816679870"/>
      </c:barChart>
      <c:catAx>
        <c:axId val="92275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679870"/>
        <c:crosses val="autoZero"/>
        <c:auto val="1"/>
        <c:lblAlgn val="ctr"/>
        <c:lblOffset val="100"/>
        <c:noMultiLvlLbl val="0"/>
      </c:catAx>
      <c:valAx>
        <c:axId val="816679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7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分享数据!$N$1</c:f>
              <c:strCache>
                <c:ptCount val="1"/>
                <c:pt idx="0">
                  <c:v>分享率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分享数据!$A$2:$A$24</c:f>
              <c:strCache>
                <c:ptCount val="23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2020-02-15</c:v>
                </c:pt>
                <c:pt idx="7">
                  <c:v>2020-02-16</c:v>
                </c:pt>
                <c:pt idx="8">
                  <c:v>2020-02-17</c:v>
                </c:pt>
                <c:pt idx="9">
                  <c:v>2020-02-18</c:v>
                </c:pt>
                <c:pt idx="10">
                  <c:v>2020-02-19</c:v>
                </c:pt>
                <c:pt idx="11">
                  <c:v>2020-02-20</c:v>
                </c:pt>
                <c:pt idx="12">
                  <c:v>2020-02-21</c:v>
                </c:pt>
                <c:pt idx="13">
                  <c:v>2020-02-22</c:v>
                </c:pt>
                <c:pt idx="14">
                  <c:v>2020-02-22</c:v>
                </c:pt>
                <c:pt idx="15">
                  <c:v>2020-02-23</c:v>
                </c:pt>
                <c:pt idx="16">
                  <c:v>2020-02-24</c:v>
                </c:pt>
                <c:pt idx="17">
                  <c:v>2020-02-25</c:v>
                </c:pt>
                <c:pt idx="18">
                  <c:v>2020-02-26</c:v>
                </c:pt>
                <c:pt idx="19">
                  <c:v>2020-02-27</c:v>
                </c:pt>
                <c:pt idx="20">
                  <c:v>2020-02-28</c:v>
                </c:pt>
                <c:pt idx="21">
                  <c:v>2020-02-29</c:v>
                </c:pt>
                <c:pt idx="22">
                  <c:v>2020-03-01</c:v>
                </c:pt>
              </c:strCache>
            </c:strRef>
          </c:cat>
          <c:val>
            <c:numRef>
              <c:f>分享数据!$N$2:$N$24</c:f>
              <c:numCache>
                <c:formatCode>0.0%</c:formatCode>
                <c:ptCount val="23"/>
                <c:pt idx="0">
                  <c:v>0.0471763085399449</c:v>
                </c:pt>
                <c:pt idx="1">
                  <c:v>0.0789966304754773</c:v>
                </c:pt>
                <c:pt idx="2">
                  <c:v>0.0613013698630137</c:v>
                </c:pt>
                <c:pt idx="3">
                  <c:v>0.0608213481199099</c:v>
                </c:pt>
                <c:pt idx="4">
                  <c:v>0.0246461688628599</c:v>
                </c:pt>
                <c:pt idx="5">
                  <c:v>0.0357076088988596</c:v>
                </c:pt>
                <c:pt idx="6">
                  <c:v>0.0634961439588689</c:v>
                </c:pt>
                <c:pt idx="7">
                  <c:v>0.03789592760181</c:v>
                </c:pt>
                <c:pt idx="8">
                  <c:v>0.045646437994723</c:v>
                </c:pt>
                <c:pt idx="9">
                  <c:v>0.0341536916122551</c:v>
                </c:pt>
                <c:pt idx="10">
                  <c:v>0.0660264105642257</c:v>
                </c:pt>
                <c:pt idx="11">
                  <c:v>0.0390766993820429</c:v>
                </c:pt>
                <c:pt idx="12">
                  <c:v>0.0509745127436282</c:v>
                </c:pt>
                <c:pt idx="13">
                  <c:v>0.0281012658227848</c:v>
                </c:pt>
                <c:pt idx="14">
                  <c:v>0.0718562874251497</c:v>
                </c:pt>
                <c:pt idx="15">
                  <c:v>0.0383612662942272</c:v>
                </c:pt>
                <c:pt idx="16">
                  <c:v>0.0179887938661162</c:v>
                </c:pt>
                <c:pt idx="17">
                  <c:v>0.0656479909451047</c:v>
                </c:pt>
                <c:pt idx="18">
                  <c:v>0.0518518518518519</c:v>
                </c:pt>
                <c:pt idx="19">
                  <c:v>0.0640908258560703</c:v>
                </c:pt>
                <c:pt idx="20">
                  <c:v>0.035426267281106</c:v>
                </c:pt>
                <c:pt idx="21">
                  <c:v>0.0394591611479029</c:v>
                </c:pt>
                <c:pt idx="22">
                  <c:v>0.0406932931424265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1190"/>
        <c:axId val="526784586"/>
      </c:barChart>
      <c:lineChart>
        <c:grouping val="standard"/>
        <c:varyColors val="0"/>
        <c:ser>
          <c:idx val="1"/>
          <c:order val="1"/>
          <c:tx>
            <c:strRef>
              <c:f>分享数据!$O$1</c:f>
              <c:strCache>
                <c:ptCount val="1"/>
                <c:pt idx="0">
                  <c:v>分享带人率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分享数据!$A$2:$A$24</c:f>
              <c:strCache>
                <c:ptCount val="23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2020-02-15</c:v>
                </c:pt>
                <c:pt idx="7">
                  <c:v>2020-02-16</c:v>
                </c:pt>
                <c:pt idx="8">
                  <c:v>2020-02-17</c:v>
                </c:pt>
                <c:pt idx="9">
                  <c:v>2020-02-18</c:v>
                </c:pt>
                <c:pt idx="10">
                  <c:v>2020-02-19</c:v>
                </c:pt>
                <c:pt idx="11">
                  <c:v>2020-02-20</c:v>
                </c:pt>
                <c:pt idx="12">
                  <c:v>2020-02-21</c:v>
                </c:pt>
                <c:pt idx="13">
                  <c:v>2020-02-22</c:v>
                </c:pt>
                <c:pt idx="14">
                  <c:v>2020-02-22</c:v>
                </c:pt>
                <c:pt idx="15">
                  <c:v>2020-02-23</c:v>
                </c:pt>
                <c:pt idx="16">
                  <c:v>2020-02-24</c:v>
                </c:pt>
                <c:pt idx="17">
                  <c:v>2020-02-25</c:v>
                </c:pt>
                <c:pt idx="18">
                  <c:v>2020-02-26</c:v>
                </c:pt>
                <c:pt idx="19">
                  <c:v>2020-02-27</c:v>
                </c:pt>
                <c:pt idx="20">
                  <c:v>2020-02-28</c:v>
                </c:pt>
                <c:pt idx="21">
                  <c:v>2020-02-29</c:v>
                </c:pt>
                <c:pt idx="22">
                  <c:v>2020-03-01</c:v>
                </c:pt>
              </c:strCache>
            </c:strRef>
          </c:cat>
          <c:val>
            <c:numRef>
              <c:f>分享数据!$O$2:$O$24</c:f>
              <c:numCache>
                <c:formatCode>General</c:formatCode>
                <c:ptCount val="23"/>
                <c:pt idx="0">
                  <c:v>1.58394160583942</c:v>
                </c:pt>
                <c:pt idx="1">
                  <c:v>0.85781990521327</c:v>
                </c:pt>
                <c:pt idx="2">
                  <c:v>2.97765363128492</c:v>
                </c:pt>
                <c:pt idx="3">
                  <c:v>1.14529914529915</c:v>
                </c:pt>
                <c:pt idx="4">
                  <c:v>0.891089108910891</c:v>
                </c:pt>
                <c:pt idx="5">
                  <c:v>1.84293193717277</c:v>
                </c:pt>
                <c:pt idx="6">
                  <c:v>2.48582995951417</c:v>
                </c:pt>
                <c:pt idx="7">
                  <c:v>1.81094527363184</c:v>
                </c:pt>
                <c:pt idx="8">
                  <c:v>1.15606936416185</c:v>
                </c:pt>
                <c:pt idx="9">
                  <c:v>1.20588235294118</c:v>
                </c:pt>
                <c:pt idx="10">
                  <c:v>2.50505050505051</c:v>
                </c:pt>
                <c:pt idx="11">
                  <c:v>1.50232558139535</c:v>
                </c:pt>
                <c:pt idx="12">
                  <c:v>1.52941176470588</c:v>
                </c:pt>
                <c:pt idx="13">
                  <c:v>0.756756756756757</c:v>
                </c:pt>
                <c:pt idx="14">
                  <c:v>2.05246913580247</c:v>
                </c:pt>
                <c:pt idx="15">
                  <c:v>1.57281553398058</c:v>
                </c:pt>
                <c:pt idx="16">
                  <c:v>0.688524590163934</c:v>
                </c:pt>
                <c:pt idx="17">
                  <c:v>1.06034482758621</c:v>
                </c:pt>
                <c:pt idx="18">
                  <c:v>2.45054945054945</c:v>
                </c:pt>
                <c:pt idx="19">
                  <c:v>1.62571428571429</c:v>
                </c:pt>
                <c:pt idx="20">
                  <c:v>0.609756097560976</c:v>
                </c:pt>
                <c:pt idx="21">
                  <c:v>0.671328671328671</c:v>
                </c:pt>
                <c:pt idx="22">
                  <c:v>0.697530864197531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459796"/>
        <c:axId val="213384749"/>
      </c:lineChart>
      <c:catAx>
        <c:axId val="51345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384749"/>
        <c:crosses val="autoZero"/>
        <c:auto val="1"/>
        <c:lblAlgn val="ctr"/>
        <c:lblOffset val="100"/>
        <c:noMultiLvlLbl val="0"/>
      </c:catAx>
      <c:valAx>
        <c:axId val="213384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459796"/>
        <c:crosses val="autoZero"/>
        <c:crossBetween val="between"/>
      </c:valAx>
      <c:catAx>
        <c:axId val="547511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84586"/>
        <c:crosses val="autoZero"/>
        <c:auto val="1"/>
        <c:lblAlgn val="ctr"/>
        <c:lblOffset val="100"/>
        <c:noMultiLvlLbl val="0"/>
      </c:catAx>
      <c:valAx>
        <c:axId val="52678458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511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</a:t>
            </a:r>
            <a:r>
              <a:rPr altLang="en-US"/>
              <a:t>分钟</a:t>
            </a:r>
            <a:r>
              <a:rPr lang="en-US" altLang="zh-CN"/>
              <a:t>60</a:t>
            </a:r>
            <a:r>
              <a:rPr altLang="en-US"/>
              <a:t>分钟以上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平均时长分布!$L$1</c:f>
              <c:strCache>
                <c:ptCount val="1"/>
                <c:pt idx="0">
                  <c:v>30分钟以上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平均时长分布!$L$2:$L$29</c:f>
              <c:numCache>
                <c:formatCode>General</c:formatCode>
                <c:ptCount val="28"/>
                <c:pt idx="0">
                  <c:v>226</c:v>
                </c:pt>
                <c:pt idx="1">
                  <c:v>352</c:v>
                </c:pt>
                <c:pt idx="2">
                  <c:v>596</c:v>
                </c:pt>
                <c:pt idx="3">
                  <c:v>499</c:v>
                </c:pt>
                <c:pt idx="4">
                  <c:v>534</c:v>
                </c:pt>
                <c:pt idx="5">
                  <c:v>560</c:v>
                </c:pt>
                <c:pt idx="6">
                  <c:v>774</c:v>
                </c:pt>
                <c:pt idx="7">
                  <c:v>894</c:v>
                </c:pt>
                <c:pt idx="8">
                  <c:v>953</c:v>
                </c:pt>
                <c:pt idx="9">
                  <c:v>1027</c:v>
                </c:pt>
                <c:pt idx="10">
                  <c:v>1026</c:v>
                </c:pt>
                <c:pt idx="11">
                  <c:v>808</c:v>
                </c:pt>
                <c:pt idx="12">
                  <c:v>1050</c:v>
                </c:pt>
                <c:pt idx="13">
                  <c:v>1191</c:v>
                </c:pt>
                <c:pt idx="14">
                  <c:v>882</c:v>
                </c:pt>
                <c:pt idx="15">
                  <c:v>760</c:v>
                </c:pt>
                <c:pt idx="16">
                  <c:v>1920</c:v>
                </c:pt>
                <c:pt idx="17">
                  <c:v>1287</c:v>
                </c:pt>
                <c:pt idx="18">
                  <c:v>753</c:v>
                </c:pt>
                <c:pt idx="19">
                  <c:v>1000</c:v>
                </c:pt>
                <c:pt idx="20">
                  <c:v>721</c:v>
                </c:pt>
                <c:pt idx="21">
                  <c:v>924</c:v>
                </c:pt>
                <c:pt idx="22">
                  <c:v>986</c:v>
                </c:pt>
                <c:pt idx="23">
                  <c:v>2351</c:v>
                </c:pt>
                <c:pt idx="24">
                  <c:v>1467</c:v>
                </c:pt>
                <c:pt idx="25">
                  <c:v>916</c:v>
                </c:pt>
                <c:pt idx="26">
                  <c:v>881</c:v>
                </c:pt>
                <c:pt idx="27">
                  <c:v>1136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平均时长分布!$M$1</c:f>
              <c:strCache>
                <c:ptCount val="1"/>
                <c:pt idx="0">
                  <c:v>60分钟以上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平均时长分布!$M$2:$M$29</c:f>
              <c:numCache>
                <c:formatCode>General</c:formatCode>
                <c:ptCount val="28"/>
                <c:pt idx="0">
                  <c:v>71</c:v>
                </c:pt>
                <c:pt idx="1">
                  <c:v>96</c:v>
                </c:pt>
                <c:pt idx="2">
                  <c:v>250</c:v>
                </c:pt>
                <c:pt idx="3">
                  <c:v>257</c:v>
                </c:pt>
                <c:pt idx="4">
                  <c:v>257</c:v>
                </c:pt>
                <c:pt idx="5">
                  <c:v>286</c:v>
                </c:pt>
                <c:pt idx="6">
                  <c:v>383</c:v>
                </c:pt>
                <c:pt idx="7">
                  <c:v>488</c:v>
                </c:pt>
                <c:pt idx="8">
                  <c:v>601</c:v>
                </c:pt>
                <c:pt idx="9">
                  <c:v>552</c:v>
                </c:pt>
                <c:pt idx="10">
                  <c:v>469</c:v>
                </c:pt>
                <c:pt idx="11">
                  <c:v>378</c:v>
                </c:pt>
                <c:pt idx="12">
                  <c:v>550</c:v>
                </c:pt>
                <c:pt idx="13">
                  <c:v>664</c:v>
                </c:pt>
                <c:pt idx="14">
                  <c:v>487</c:v>
                </c:pt>
                <c:pt idx="15">
                  <c:v>377</c:v>
                </c:pt>
                <c:pt idx="16">
                  <c:v>1231</c:v>
                </c:pt>
                <c:pt idx="17">
                  <c:v>770</c:v>
                </c:pt>
                <c:pt idx="18">
                  <c:v>462</c:v>
                </c:pt>
                <c:pt idx="19">
                  <c:v>560</c:v>
                </c:pt>
                <c:pt idx="20">
                  <c:v>433</c:v>
                </c:pt>
                <c:pt idx="21">
                  <c:v>560</c:v>
                </c:pt>
                <c:pt idx="22">
                  <c:v>621</c:v>
                </c:pt>
                <c:pt idx="23">
                  <c:v>1606</c:v>
                </c:pt>
                <c:pt idx="24">
                  <c:v>836</c:v>
                </c:pt>
                <c:pt idx="25">
                  <c:v>540</c:v>
                </c:pt>
                <c:pt idx="26">
                  <c:v>547</c:v>
                </c:pt>
                <c:pt idx="27">
                  <c:v>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0579474"/>
        <c:axId val="327772658"/>
      </c:lineChart>
      <c:catAx>
        <c:axId val="9405794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772658"/>
        <c:crosses val="autoZero"/>
        <c:auto val="1"/>
        <c:lblAlgn val="ctr"/>
        <c:lblOffset val="100"/>
        <c:noMultiLvlLbl val="0"/>
      </c:catAx>
      <c:valAx>
        <c:axId val="327772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579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平均围观时长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主题维度分人群数据!$G$1</c:f>
              <c:strCache>
                <c:ptCount val="1"/>
                <c:pt idx="0">
                  <c:v>总人均时长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主题维度分人群数据!$G$2:$G$29</c:f>
              <c:numCache>
                <c:formatCode>General</c:formatCode>
                <c:ptCount val="28"/>
                <c:pt idx="0">
                  <c:v>17.3</c:v>
                </c:pt>
                <c:pt idx="1">
                  <c:v>14.15</c:v>
                </c:pt>
                <c:pt idx="2">
                  <c:v>21.78</c:v>
                </c:pt>
                <c:pt idx="3">
                  <c:v>23.58</c:v>
                </c:pt>
                <c:pt idx="4">
                  <c:v>27.02</c:v>
                </c:pt>
                <c:pt idx="5">
                  <c:v>31.29</c:v>
                </c:pt>
                <c:pt idx="6">
                  <c:v>27.47</c:v>
                </c:pt>
                <c:pt idx="7">
                  <c:v>28.16</c:v>
                </c:pt>
                <c:pt idx="8">
                  <c:v>31.12</c:v>
                </c:pt>
                <c:pt idx="9">
                  <c:v>30.41</c:v>
                </c:pt>
                <c:pt idx="10">
                  <c:v>29.72</c:v>
                </c:pt>
                <c:pt idx="11">
                  <c:v>25.03</c:v>
                </c:pt>
                <c:pt idx="12">
                  <c:v>32.59</c:v>
                </c:pt>
                <c:pt idx="13">
                  <c:v>33.4</c:v>
                </c:pt>
                <c:pt idx="14">
                  <c:v>35.56</c:v>
                </c:pt>
                <c:pt idx="15">
                  <c:v>26.78</c:v>
                </c:pt>
                <c:pt idx="16">
                  <c:v>48.2</c:v>
                </c:pt>
                <c:pt idx="17">
                  <c:v>36.79</c:v>
                </c:pt>
                <c:pt idx="18">
                  <c:v>35.85</c:v>
                </c:pt>
                <c:pt idx="19">
                  <c:v>35.82</c:v>
                </c:pt>
                <c:pt idx="20">
                  <c:v>36.36</c:v>
                </c:pt>
                <c:pt idx="21">
                  <c:v>27.89</c:v>
                </c:pt>
                <c:pt idx="22">
                  <c:v>44.47</c:v>
                </c:pt>
                <c:pt idx="23">
                  <c:v>42.97</c:v>
                </c:pt>
                <c:pt idx="24">
                  <c:v>41.18</c:v>
                </c:pt>
                <c:pt idx="25">
                  <c:v>35.97</c:v>
                </c:pt>
                <c:pt idx="26">
                  <c:v>36.23</c:v>
                </c:pt>
                <c:pt idx="27">
                  <c:v>44.67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主题维度分人群数据!$H$1</c:f>
              <c:strCache>
                <c:ptCount val="1"/>
                <c:pt idx="0">
                  <c:v>付费社员人均时长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主题维度分人群数据!$H$2:$H$29</c:f>
              <c:numCache>
                <c:formatCode>General</c:formatCode>
                <c:ptCount val="28"/>
                <c:pt idx="0">
                  <c:v>16.93</c:v>
                </c:pt>
                <c:pt idx="1">
                  <c:v>14.16</c:v>
                </c:pt>
                <c:pt idx="2">
                  <c:v>21.71</c:v>
                </c:pt>
                <c:pt idx="3">
                  <c:v>23.38</c:v>
                </c:pt>
                <c:pt idx="4">
                  <c:v>27.12</c:v>
                </c:pt>
                <c:pt idx="5">
                  <c:v>31.28</c:v>
                </c:pt>
                <c:pt idx="6">
                  <c:v>27.42</c:v>
                </c:pt>
                <c:pt idx="7">
                  <c:v>28.9</c:v>
                </c:pt>
                <c:pt idx="8">
                  <c:v>31.23</c:v>
                </c:pt>
                <c:pt idx="9">
                  <c:v>30.15</c:v>
                </c:pt>
                <c:pt idx="10">
                  <c:v>29.55</c:v>
                </c:pt>
                <c:pt idx="11">
                  <c:v>24.78</c:v>
                </c:pt>
                <c:pt idx="12">
                  <c:v>31.84</c:v>
                </c:pt>
                <c:pt idx="13">
                  <c:v>33.17</c:v>
                </c:pt>
                <c:pt idx="14">
                  <c:v>35.71</c:v>
                </c:pt>
                <c:pt idx="15">
                  <c:v>26.18</c:v>
                </c:pt>
                <c:pt idx="16">
                  <c:v>48.14</c:v>
                </c:pt>
                <c:pt idx="17">
                  <c:v>36.95</c:v>
                </c:pt>
                <c:pt idx="18">
                  <c:v>36.47</c:v>
                </c:pt>
                <c:pt idx="19">
                  <c:v>35.28</c:v>
                </c:pt>
                <c:pt idx="20">
                  <c:v>37.36</c:v>
                </c:pt>
                <c:pt idx="21">
                  <c:v>27.99</c:v>
                </c:pt>
                <c:pt idx="22">
                  <c:v>43.27</c:v>
                </c:pt>
                <c:pt idx="23">
                  <c:v>42.6</c:v>
                </c:pt>
                <c:pt idx="24">
                  <c:v>41.81</c:v>
                </c:pt>
                <c:pt idx="25">
                  <c:v>36.51</c:v>
                </c:pt>
                <c:pt idx="26">
                  <c:v>36.14</c:v>
                </c:pt>
                <c:pt idx="27">
                  <c:v>44.09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主题维度分人群数据!$I$1</c:f>
              <c:strCache>
                <c:ptCount val="1"/>
                <c:pt idx="0">
                  <c:v>老注册人均时长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主题维度分人群数据!$I$2:$I$29</c:f>
              <c:numCache>
                <c:formatCode>General</c:formatCode>
                <c:ptCount val="28"/>
                <c:pt idx="0">
                  <c:v>18.26</c:v>
                </c:pt>
                <c:pt idx="1">
                  <c:v>14.07</c:v>
                </c:pt>
                <c:pt idx="2">
                  <c:v>22.08</c:v>
                </c:pt>
                <c:pt idx="3">
                  <c:v>24.67</c:v>
                </c:pt>
                <c:pt idx="4">
                  <c:v>27.04</c:v>
                </c:pt>
                <c:pt idx="5">
                  <c:v>31.05</c:v>
                </c:pt>
                <c:pt idx="6">
                  <c:v>27.78</c:v>
                </c:pt>
                <c:pt idx="7">
                  <c:v>27.51</c:v>
                </c:pt>
                <c:pt idx="8">
                  <c:v>31.72</c:v>
                </c:pt>
                <c:pt idx="9">
                  <c:v>31.24</c:v>
                </c:pt>
                <c:pt idx="10">
                  <c:v>30.6</c:v>
                </c:pt>
                <c:pt idx="11">
                  <c:v>25.58</c:v>
                </c:pt>
                <c:pt idx="12">
                  <c:v>33.77</c:v>
                </c:pt>
                <c:pt idx="13">
                  <c:v>34.31</c:v>
                </c:pt>
                <c:pt idx="14">
                  <c:v>35.51</c:v>
                </c:pt>
                <c:pt idx="15">
                  <c:v>28.3</c:v>
                </c:pt>
                <c:pt idx="16">
                  <c:v>48.62</c:v>
                </c:pt>
                <c:pt idx="17">
                  <c:v>37.19</c:v>
                </c:pt>
                <c:pt idx="18">
                  <c:v>34.89</c:v>
                </c:pt>
                <c:pt idx="19">
                  <c:v>37.31</c:v>
                </c:pt>
                <c:pt idx="20">
                  <c:v>34.83</c:v>
                </c:pt>
                <c:pt idx="21">
                  <c:v>26.34</c:v>
                </c:pt>
                <c:pt idx="22">
                  <c:v>44.65</c:v>
                </c:pt>
                <c:pt idx="23">
                  <c:v>44.1</c:v>
                </c:pt>
                <c:pt idx="24">
                  <c:v>40.89</c:v>
                </c:pt>
                <c:pt idx="25">
                  <c:v>35.96</c:v>
                </c:pt>
                <c:pt idx="26">
                  <c:v>35.58</c:v>
                </c:pt>
                <c:pt idx="27">
                  <c:v>46.15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主题维度分人群数据!$J$1</c:f>
              <c:strCache>
                <c:ptCount val="1"/>
                <c:pt idx="0">
                  <c:v>新注册人均时长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主题维度分人群数据!$J$2:$J$29</c:f>
              <c:numCache>
                <c:formatCode>General</c:formatCode>
                <c:ptCount val="28"/>
                <c:pt idx="0">
                  <c:v>16.89</c:v>
                </c:pt>
                <c:pt idx="1">
                  <c:v>14.37</c:v>
                </c:pt>
                <c:pt idx="2">
                  <c:v>21.17</c:v>
                </c:pt>
                <c:pt idx="3">
                  <c:v>21.58</c:v>
                </c:pt>
                <c:pt idx="4">
                  <c:v>26.04</c:v>
                </c:pt>
                <c:pt idx="5">
                  <c:v>32.28</c:v>
                </c:pt>
                <c:pt idx="6">
                  <c:v>27</c:v>
                </c:pt>
                <c:pt idx="7">
                  <c:v>26.83</c:v>
                </c:pt>
                <c:pt idx="8">
                  <c:v>29.18</c:v>
                </c:pt>
                <c:pt idx="9">
                  <c:v>29.81</c:v>
                </c:pt>
                <c:pt idx="10">
                  <c:v>28.15</c:v>
                </c:pt>
                <c:pt idx="11">
                  <c:v>24.93</c:v>
                </c:pt>
                <c:pt idx="12">
                  <c:v>34.55</c:v>
                </c:pt>
                <c:pt idx="13">
                  <c:v>32.38</c:v>
                </c:pt>
                <c:pt idx="14">
                  <c:v>34.87</c:v>
                </c:pt>
                <c:pt idx="15">
                  <c:v>26.21</c:v>
                </c:pt>
                <c:pt idx="16">
                  <c:v>47.66</c:v>
                </c:pt>
                <c:pt idx="17">
                  <c:v>35.24</c:v>
                </c:pt>
                <c:pt idx="18">
                  <c:v>35.4</c:v>
                </c:pt>
                <c:pt idx="19">
                  <c:v>36.2</c:v>
                </c:pt>
                <c:pt idx="20">
                  <c:v>35.44</c:v>
                </c:pt>
                <c:pt idx="21">
                  <c:v>30.1</c:v>
                </c:pt>
                <c:pt idx="22">
                  <c:v>48.38</c:v>
                </c:pt>
                <c:pt idx="23">
                  <c:v>43.74</c:v>
                </c:pt>
                <c:pt idx="24">
                  <c:v>39.84</c:v>
                </c:pt>
                <c:pt idx="25">
                  <c:v>34.57</c:v>
                </c:pt>
                <c:pt idx="26">
                  <c:v>38.07</c:v>
                </c:pt>
                <c:pt idx="27">
                  <c:v>44.22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1173109"/>
        <c:axId val="193105814"/>
      </c:lineChart>
      <c:catAx>
        <c:axId val="441173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105814"/>
        <c:crosses val="autoZero"/>
        <c:auto val="1"/>
        <c:lblAlgn val="ctr"/>
        <c:lblOffset val="100"/>
        <c:noMultiLvlLbl val="0"/>
      </c:catAx>
      <c:valAx>
        <c:axId val="193105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173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总围观用户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平均时长分布!$N$1</c:f>
              <c:strCache>
                <c:ptCount val="1"/>
                <c:pt idx="0">
                  <c:v>5分钟以内占比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平均时长分布!$N$2:$N$29</c:f>
              <c:numCache>
                <c:formatCode>0.0%</c:formatCode>
                <c:ptCount val="28"/>
                <c:pt idx="0">
                  <c:v>0.692470517084971</c:v>
                </c:pt>
                <c:pt idx="1">
                  <c:v>0.677764842840512</c:v>
                </c:pt>
                <c:pt idx="2">
                  <c:v>0.69644128113879</c:v>
                </c:pt>
                <c:pt idx="3">
                  <c:v>0.638698630136986</c:v>
                </c:pt>
                <c:pt idx="4">
                  <c:v>0.642105263157895</c:v>
                </c:pt>
                <c:pt idx="5">
                  <c:v>0.627634035742865</c:v>
                </c:pt>
                <c:pt idx="6">
                  <c:v>0.627450980392157</c:v>
                </c:pt>
                <c:pt idx="7">
                  <c:v>0.616988283942109</c:v>
                </c:pt>
                <c:pt idx="8">
                  <c:v>0.631697264893218</c:v>
                </c:pt>
                <c:pt idx="9">
                  <c:v>0.615068493150685</c:v>
                </c:pt>
                <c:pt idx="10">
                  <c:v>0.581802426343154</c:v>
                </c:pt>
                <c:pt idx="11">
                  <c:v>0.537579306979014</c:v>
                </c:pt>
                <c:pt idx="12">
                  <c:v>0.568330529070854</c:v>
                </c:pt>
                <c:pt idx="13">
                  <c:v>0.536010558069382</c:v>
                </c:pt>
                <c:pt idx="14">
                  <c:v>0.528232189973615</c:v>
                </c:pt>
                <c:pt idx="15">
                  <c:v>0.569060773480663</c:v>
                </c:pt>
                <c:pt idx="16">
                  <c:v>0.535280778978258</c:v>
                </c:pt>
                <c:pt idx="17">
                  <c:v>0.53398764085787</c:v>
                </c:pt>
                <c:pt idx="18">
                  <c:v>0.546626686656672</c:v>
                </c:pt>
                <c:pt idx="19">
                  <c:v>0.529367088607595</c:v>
                </c:pt>
                <c:pt idx="20">
                  <c:v>0.490130353817505</c:v>
                </c:pt>
                <c:pt idx="21">
                  <c:v>0.499262754349749</c:v>
                </c:pt>
                <c:pt idx="22">
                  <c:v>0.491794001131862</c:v>
                </c:pt>
                <c:pt idx="23">
                  <c:v>0.30818924567737</c:v>
                </c:pt>
                <c:pt idx="24">
                  <c:v>0.47859778597786</c:v>
                </c:pt>
                <c:pt idx="25">
                  <c:v>0.507776497695853</c:v>
                </c:pt>
                <c:pt idx="26">
                  <c:v>0.506346578366446</c:v>
                </c:pt>
                <c:pt idx="27">
                  <c:v>0.482290881688018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平均时长分布!$O$1</c:f>
              <c:strCache>
                <c:ptCount val="1"/>
                <c:pt idx="0">
                  <c:v>10分钟以内占比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平均时长分布!$O$2:$O$29</c:f>
              <c:numCache>
                <c:formatCode>0.0%</c:formatCode>
                <c:ptCount val="28"/>
                <c:pt idx="0">
                  <c:v>0.787723011793166</c:v>
                </c:pt>
                <c:pt idx="1">
                  <c:v>0.782305005820722</c:v>
                </c:pt>
                <c:pt idx="2">
                  <c:v>0.773487544483986</c:v>
                </c:pt>
                <c:pt idx="3">
                  <c:v>0.72203196347032</c:v>
                </c:pt>
                <c:pt idx="4">
                  <c:v>0.718356867779204</c:v>
                </c:pt>
                <c:pt idx="5">
                  <c:v>0.700453454254468</c:v>
                </c:pt>
                <c:pt idx="6">
                  <c:v>0.717334721499219</c:v>
                </c:pt>
                <c:pt idx="7">
                  <c:v>0.706409372846313</c:v>
                </c:pt>
                <c:pt idx="8">
                  <c:v>0.703446983889097</c:v>
                </c:pt>
                <c:pt idx="9">
                  <c:v>0.692808219178082</c:v>
                </c:pt>
                <c:pt idx="10">
                  <c:v>0.67261698440208</c:v>
                </c:pt>
                <c:pt idx="11">
                  <c:v>0.635431918008785</c:v>
                </c:pt>
                <c:pt idx="12">
                  <c:v>0.657693026733969</c:v>
                </c:pt>
                <c:pt idx="13">
                  <c:v>0.625565610859729</c:v>
                </c:pt>
                <c:pt idx="14">
                  <c:v>0.608707124010554</c:v>
                </c:pt>
                <c:pt idx="15">
                  <c:v>0.655198392767454</c:v>
                </c:pt>
                <c:pt idx="16">
                  <c:v>0.610911031079098</c:v>
                </c:pt>
                <c:pt idx="17">
                  <c:v>0.619956379498364</c:v>
                </c:pt>
                <c:pt idx="18">
                  <c:v>0.63328335832084</c:v>
                </c:pt>
                <c:pt idx="19">
                  <c:v>0.605063291139241</c:v>
                </c:pt>
                <c:pt idx="20">
                  <c:v>0.572067039106145</c:v>
                </c:pt>
                <c:pt idx="21">
                  <c:v>0.580949572397523</c:v>
                </c:pt>
                <c:pt idx="22">
                  <c:v>0.572156196943973</c:v>
                </c:pt>
                <c:pt idx="23">
                  <c:v>0.382101463043891</c:v>
                </c:pt>
                <c:pt idx="24">
                  <c:v>0.569926199261993</c:v>
                </c:pt>
                <c:pt idx="25">
                  <c:v>0.59389400921659</c:v>
                </c:pt>
                <c:pt idx="26">
                  <c:v>0.59023178807947</c:v>
                </c:pt>
                <c:pt idx="27">
                  <c:v>0.566691785983421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平均时长分布!$P$1</c:f>
              <c:strCache>
                <c:ptCount val="1"/>
                <c:pt idx="0">
                  <c:v>30分钟以上占比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平均时长分布!$P$2:$P$29</c:f>
              <c:numCache>
                <c:formatCode>0.0%</c:formatCode>
                <c:ptCount val="28"/>
                <c:pt idx="0">
                  <c:v>0.0683398850922286</c:v>
                </c:pt>
                <c:pt idx="1">
                  <c:v>0.0819557625145518</c:v>
                </c:pt>
                <c:pt idx="2">
                  <c:v>0.106049822064057</c:v>
                </c:pt>
                <c:pt idx="3">
                  <c:v>0.142408675799087</c:v>
                </c:pt>
                <c:pt idx="4">
                  <c:v>0.137098844672657</c:v>
                </c:pt>
                <c:pt idx="5">
                  <c:v>0.149373166177647</c:v>
                </c:pt>
                <c:pt idx="6">
                  <c:v>0.13430504945341</c:v>
                </c:pt>
                <c:pt idx="7">
                  <c:v>0.154031702274294</c:v>
                </c:pt>
                <c:pt idx="8">
                  <c:v>0.178531285125515</c:v>
                </c:pt>
                <c:pt idx="9">
                  <c:v>0.175856164383562</c:v>
                </c:pt>
                <c:pt idx="10">
                  <c:v>0.177816291161179</c:v>
                </c:pt>
                <c:pt idx="11">
                  <c:v>0.197169350902879</c:v>
                </c:pt>
                <c:pt idx="12">
                  <c:v>0.196298373527762</c:v>
                </c:pt>
                <c:pt idx="13">
                  <c:v>0.224547511312217</c:v>
                </c:pt>
                <c:pt idx="14">
                  <c:v>0.232717678100264</c:v>
                </c:pt>
                <c:pt idx="15">
                  <c:v>0.190858864892014</c:v>
                </c:pt>
                <c:pt idx="16">
                  <c:v>0.256102440976391</c:v>
                </c:pt>
                <c:pt idx="17">
                  <c:v>0.23391494002181</c:v>
                </c:pt>
                <c:pt idx="18">
                  <c:v>0.225787106446777</c:v>
                </c:pt>
                <c:pt idx="19">
                  <c:v>0.253164556962025</c:v>
                </c:pt>
                <c:pt idx="20">
                  <c:v>0.26852886405959</c:v>
                </c:pt>
                <c:pt idx="21">
                  <c:v>0.272485992332645</c:v>
                </c:pt>
                <c:pt idx="22">
                  <c:v>0.279003961516695</c:v>
                </c:pt>
                <c:pt idx="23">
                  <c:v>0.446703401102033</c:v>
                </c:pt>
                <c:pt idx="24">
                  <c:v>0.270664206642066</c:v>
                </c:pt>
                <c:pt idx="25">
                  <c:v>0.263824884792627</c:v>
                </c:pt>
                <c:pt idx="26">
                  <c:v>0.243101545253863</c:v>
                </c:pt>
                <c:pt idx="27">
                  <c:v>0.285355438332077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58718067"/>
        <c:axId val="905549478"/>
      </c:lineChart>
      <c:catAx>
        <c:axId val="258718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549478"/>
        <c:crosses val="autoZero"/>
        <c:auto val="1"/>
        <c:lblAlgn val="ctr"/>
        <c:lblOffset val="100"/>
        <c:noMultiLvlLbl val="0"/>
      </c:catAx>
      <c:valAx>
        <c:axId val="905549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718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总人数时长分布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平均时长分布!$C$1</c:f>
              <c:strCache>
                <c:ptCount val="1"/>
                <c:pt idx="0">
                  <c:v>1分钟以内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平均时长分布!$C$2:$C$29</c:f>
              <c:numCache>
                <c:formatCode>General</c:formatCode>
                <c:ptCount val="28"/>
                <c:pt idx="0">
                  <c:v>1448</c:v>
                </c:pt>
                <c:pt idx="1">
                  <c:v>1769</c:v>
                </c:pt>
                <c:pt idx="2">
                  <c:v>2636</c:v>
                </c:pt>
                <c:pt idx="3">
                  <c:v>1496</c:v>
                </c:pt>
                <c:pt idx="4">
                  <c:v>1639</c:v>
                </c:pt>
                <c:pt idx="5">
                  <c:v>1512</c:v>
                </c:pt>
                <c:pt idx="6">
                  <c:v>2098</c:v>
                </c:pt>
                <c:pt idx="7">
                  <c:v>2309</c:v>
                </c:pt>
                <c:pt idx="8">
                  <c:v>2214</c:v>
                </c:pt>
                <c:pt idx="9">
                  <c:v>2346</c:v>
                </c:pt>
                <c:pt idx="10">
                  <c:v>2092</c:v>
                </c:pt>
                <c:pt idx="11">
                  <c:v>1218</c:v>
                </c:pt>
                <c:pt idx="12">
                  <c:v>1930</c:v>
                </c:pt>
                <c:pt idx="13">
                  <c:v>1682</c:v>
                </c:pt>
                <c:pt idx="14">
                  <c:v>1230</c:v>
                </c:pt>
                <c:pt idx="15">
                  <c:v>1431</c:v>
                </c:pt>
                <c:pt idx="16">
                  <c:v>2453</c:v>
                </c:pt>
                <c:pt idx="17">
                  <c:v>1746</c:v>
                </c:pt>
                <c:pt idx="18">
                  <c:v>1116</c:v>
                </c:pt>
                <c:pt idx="19">
                  <c:v>1278</c:v>
                </c:pt>
                <c:pt idx="20">
                  <c:v>779</c:v>
                </c:pt>
                <c:pt idx="21">
                  <c:v>1017</c:v>
                </c:pt>
                <c:pt idx="22">
                  <c:v>1059</c:v>
                </c:pt>
                <c:pt idx="23">
                  <c:v>773</c:v>
                </c:pt>
                <c:pt idx="24">
                  <c:v>1461</c:v>
                </c:pt>
                <c:pt idx="25">
                  <c:v>1077</c:v>
                </c:pt>
                <c:pt idx="26">
                  <c:v>1177</c:v>
                </c:pt>
                <c:pt idx="27">
                  <c:v>1066</c:v>
                </c:pt>
              </c:numCache>
            </c:numRef>
          </c:val>
        </c:ser>
        <c:ser>
          <c:idx val="1"/>
          <c:order val="1"/>
          <c:tx>
            <c:strRef>
              <c:f>平均时长分布!$D$1</c:f>
              <c:strCache>
                <c:ptCount val="1"/>
                <c:pt idx="0">
                  <c:v>1~5分钟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平均时长分布!$D$2:$D$29</c:f>
              <c:numCache>
                <c:formatCode>General</c:formatCode>
                <c:ptCount val="28"/>
                <c:pt idx="0">
                  <c:v>842</c:v>
                </c:pt>
                <c:pt idx="1">
                  <c:v>1142</c:v>
                </c:pt>
                <c:pt idx="2">
                  <c:v>1278</c:v>
                </c:pt>
                <c:pt idx="3">
                  <c:v>742</c:v>
                </c:pt>
                <c:pt idx="4">
                  <c:v>862</c:v>
                </c:pt>
                <c:pt idx="5">
                  <c:v>841</c:v>
                </c:pt>
                <c:pt idx="6">
                  <c:v>1518</c:v>
                </c:pt>
                <c:pt idx="7">
                  <c:v>1272</c:v>
                </c:pt>
                <c:pt idx="8">
                  <c:v>1158</c:v>
                </c:pt>
                <c:pt idx="9">
                  <c:v>1246</c:v>
                </c:pt>
                <c:pt idx="10">
                  <c:v>1265</c:v>
                </c:pt>
                <c:pt idx="11">
                  <c:v>985</c:v>
                </c:pt>
                <c:pt idx="12">
                  <c:v>1110</c:v>
                </c:pt>
                <c:pt idx="13">
                  <c:v>1161</c:v>
                </c:pt>
                <c:pt idx="14">
                  <c:v>772</c:v>
                </c:pt>
                <c:pt idx="15">
                  <c:v>835</c:v>
                </c:pt>
                <c:pt idx="16">
                  <c:v>1560</c:v>
                </c:pt>
                <c:pt idx="17">
                  <c:v>1192</c:v>
                </c:pt>
                <c:pt idx="18">
                  <c:v>707</c:v>
                </c:pt>
                <c:pt idx="19">
                  <c:v>813</c:v>
                </c:pt>
                <c:pt idx="20">
                  <c:v>537</c:v>
                </c:pt>
                <c:pt idx="21">
                  <c:v>676</c:v>
                </c:pt>
                <c:pt idx="22">
                  <c:v>679</c:v>
                </c:pt>
                <c:pt idx="23">
                  <c:v>849</c:v>
                </c:pt>
                <c:pt idx="24">
                  <c:v>1133</c:v>
                </c:pt>
                <c:pt idx="25">
                  <c:v>686</c:v>
                </c:pt>
                <c:pt idx="26">
                  <c:v>658</c:v>
                </c:pt>
                <c:pt idx="27">
                  <c:v>854</c:v>
                </c:pt>
              </c:numCache>
            </c:numRef>
          </c:val>
        </c:ser>
        <c:ser>
          <c:idx val="2"/>
          <c:order val="2"/>
          <c:tx>
            <c:strRef>
              <c:f>平均时长分布!$E$1</c:f>
              <c:strCache>
                <c:ptCount val="1"/>
                <c:pt idx="0">
                  <c:v>5~10分钟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平均时长分布!$E$2:$E$29</c:f>
              <c:numCache>
                <c:formatCode>General</c:formatCode>
                <c:ptCount val="28"/>
                <c:pt idx="0">
                  <c:v>315</c:v>
                </c:pt>
                <c:pt idx="1">
                  <c:v>449</c:v>
                </c:pt>
                <c:pt idx="2">
                  <c:v>433</c:v>
                </c:pt>
                <c:pt idx="3">
                  <c:v>292</c:v>
                </c:pt>
                <c:pt idx="4">
                  <c:v>297</c:v>
                </c:pt>
                <c:pt idx="5">
                  <c:v>273</c:v>
                </c:pt>
                <c:pt idx="6">
                  <c:v>518</c:v>
                </c:pt>
                <c:pt idx="7">
                  <c:v>519</c:v>
                </c:pt>
                <c:pt idx="8">
                  <c:v>383</c:v>
                </c:pt>
                <c:pt idx="9">
                  <c:v>454</c:v>
                </c:pt>
                <c:pt idx="10">
                  <c:v>524</c:v>
                </c:pt>
                <c:pt idx="11">
                  <c:v>401</c:v>
                </c:pt>
                <c:pt idx="12">
                  <c:v>478</c:v>
                </c:pt>
                <c:pt idx="13">
                  <c:v>475</c:v>
                </c:pt>
                <c:pt idx="14">
                  <c:v>305</c:v>
                </c:pt>
                <c:pt idx="15">
                  <c:v>343</c:v>
                </c:pt>
                <c:pt idx="16">
                  <c:v>567</c:v>
                </c:pt>
                <c:pt idx="17">
                  <c:v>473</c:v>
                </c:pt>
                <c:pt idx="18">
                  <c:v>289</c:v>
                </c:pt>
                <c:pt idx="19">
                  <c:v>299</c:v>
                </c:pt>
                <c:pt idx="20">
                  <c:v>220</c:v>
                </c:pt>
                <c:pt idx="21">
                  <c:v>277</c:v>
                </c:pt>
                <c:pt idx="22">
                  <c:v>284</c:v>
                </c:pt>
                <c:pt idx="23">
                  <c:v>389</c:v>
                </c:pt>
                <c:pt idx="24">
                  <c:v>495</c:v>
                </c:pt>
                <c:pt idx="25">
                  <c:v>299</c:v>
                </c:pt>
                <c:pt idx="26">
                  <c:v>304</c:v>
                </c:pt>
                <c:pt idx="27">
                  <c:v>336</c:v>
                </c:pt>
              </c:numCache>
            </c:numRef>
          </c:val>
        </c:ser>
        <c:ser>
          <c:idx val="3"/>
          <c:order val="3"/>
          <c:tx>
            <c:strRef>
              <c:f>平均时长分布!$F$1</c:f>
              <c:strCache>
                <c:ptCount val="1"/>
                <c:pt idx="0">
                  <c:v>10~20分钟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平均时长分布!$F$2:$F$29</c:f>
              <c:numCache>
                <c:formatCode>General</c:formatCode>
                <c:ptCount val="28"/>
                <c:pt idx="0">
                  <c:v>328</c:v>
                </c:pt>
                <c:pt idx="1">
                  <c:v>396</c:v>
                </c:pt>
                <c:pt idx="2">
                  <c:v>403</c:v>
                </c:pt>
                <c:pt idx="3">
                  <c:v>296</c:v>
                </c:pt>
                <c:pt idx="4">
                  <c:v>356</c:v>
                </c:pt>
                <c:pt idx="5">
                  <c:v>360</c:v>
                </c:pt>
                <c:pt idx="6">
                  <c:v>523</c:v>
                </c:pt>
                <c:pt idx="7">
                  <c:v>541</c:v>
                </c:pt>
                <c:pt idx="8">
                  <c:v>393</c:v>
                </c:pt>
                <c:pt idx="9">
                  <c:v>473</c:v>
                </c:pt>
                <c:pt idx="10">
                  <c:v>513</c:v>
                </c:pt>
                <c:pt idx="11">
                  <c:v>427</c:v>
                </c:pt>
                <c:pt idx="12">
                  <c:v>488</c:v>
                </c:pt>
                <c:pt idx="13">
                  <c:v>500</c:v>
                </c:pt>
                <c:pt idx="14">
                  <c:v>351</c:v>
                </c:pt>
                <c:pt idx="15">
                  <c:v>357</c:v>
                </c:pt>
                <c:pt idx="16">
                  <c:v>635</c:v>
                </c:pt>
                <c:pt idx="17">
                  <c:v>501</c:v>
                </c:pt>
                <c:pt idx="18">
                  <c:v>323</c:v>
                </c:pt>
                <c:pt idx="19">
                  <c:v>328</c:v>
                </c:pt>
                <c:pt idx="20">
                  <c:v>262</c:v>
                </c:pt>
                <c:pt idx="21">
                  <c:v>290</c:v>
                </c:pt>
                <c:pt idx="22">
                  <c:v>340</c:v>
                </c:pt>
                <c:pt idx="23">
                  <c:v>536</c:v>
                </c:pt>
                <c:pt idx="24">
                  <c:v>523</c:v>
                </c:pt>
                <c:pt idx="25">
                  <c:v>278</c:v>
                </c:pt>
                <c:pt idx="26">
                  <c:v>414</c:v>
                </c:pt>
                <c:pt idx="27">
                  <c:v>377</c:v>
                </c:pt>
              </c:numCache>
            </c:numRef>
          </c:val>
        </c:ser>
        <c:ser>
          <c:idx val="4"/>
          <c:order val="4"/>
          <c:tx>
            <c:strRef>
              <c:f>平均时长分布!$G$1</c:f>
              <c:strCache>
                <c:ptCount val="1"/>
                <c:pt idx="0">
                  <c:v>20~30分钟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平均时长分布!$G$2:$G$29</c:f>
              <c:numCache>
                <c:formatCode>General</c:formatCode>
                <c:ptCount val="28"/>
                <c:pt idx="0">
                  <c:v>148</c:v>
                </c:pt>
                <c:pt idx="1">
                  <c:v>187</c:v>
                </c:pt>
                <c:pt idx="2">
                  <c:v>274</c:v>
                </c:pt>
                <c:pt idx="3">
                  <c:v>179</c:v>
                </c:pt>
                <c:pt idx="4">
                  <c:v>207</c:v>
                </c:pt>
                <c:pt idx="5">
                  <c:v>203</c:v>
                </c:pt>
                <c:pt idx="6">
                  <c:v>332</c:v>
                </c:pt>
                <c:pt idx="7">
                  <c:v>269</c:v>
                </c:pt>
                <c:pt idx="8">
                  <c:v>237</c:v>
                </c:pt>
                <c:pt idx="9">
                  <c:v>294</c:v>
                </c:pt>
                <c:pt idx="10">
                  <c:v>350</c:v>
                </c:pt>
                <c:pt idx="11">
                  <c:v>259</c:v>
                </c:pt>
                <c:pt idx="12">
                  <c:v>293</c:v>
                </c:pt>
                <c:pt idx="13">
                  <c:v>295</c:v>
                </c:pt>
                <c:pt idx="14">
                  <c:v>250</c:v>
                </c:pt>
                <c:pt idx="15">
                  <c:v>256</c:v>
                </c:pt>
                <c:pt idx="16">
                  <c:v>362</c:v>
                </c:pt>
                <c:pt idx="17">
                  <c:v>303</c:v>
                </c:pt>
                <c:pt idx="18">
                  <c:v>147</c:v>
                </c:pt>
                <c:pt idx="19">
                  <c:v>232</c:v>
                </c:pt>
                <c:pt idx="20">
                  <c:v>166</c:v>
                </c:pt>
                <c:pt idx="21">
                  <c:v>207</c:v>
                </c:pt>
                <c:pt idx="22">
                  <c:v>186</c:v>
                </c:pt>
                <c:pt idx="23">
                  <c:v>365</c:v>
                </c:pt>
                <c:pt idx="24">
                  <c:v>341</c:v>
                </c:pt>
                <c:pt idx="25">
                  <c:v>216</c:v>
                </c:pt>
                <c:pt idx="26">
                  <c:v>190</c:v>
                </c:pt>
                <c:pt idx="27">
                  <c:v>212</c:v>
                </c:pt>
              </c:numCache>
            </c:numRef>
          </c:val>
        </c:ser>
        <c:ser>
          <c:idx val="5"/>
          <c:order val="5"/>
          <c:tx>
            <c:strRef>
              <c:f>平均时长分布!$H$1</c:f>
              <c:strCache>
                <c:ptCount val="1"/>
                <c:pt idx="0">
                  <c:v>30~60分钟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平均时长分布!$H$2:$H$29</c:f>
              <c:numCache>
                <c:formatCode>General</c:formatCode>
                <c:ptCount val="28"/>
                <c:pt idx="0">
                  <c:v>155</c:v>
                </c:pt>
                <c:pt idx="1">
                  <c:v>256</c:v>
                </c:pt>
                <c:pt idx="2">
                  <c:v>346</c:v>
                </c:pt>
                <c:pt idx="3">
                  <c:v>242</c:v>
                </c:pt>
                <c:pt idx="4">
                  <c:v>277</c:v>
                </c:pt>
                <c:pt idx="5">
                  <c:v>274</c:v>
                </c:pt>
                <c:pt idx="6">
                  <c:v>391</c:v>
                </c:pt>
                <c:pt idx="7">
                  <c:v>406</c:v>
                </c:pt>
                <c:pt idx="8">
                  <c:v>352</c:v>
                </c:pt>
                <c:pt idx="9">
                  <c:v>475</c:v>
                </c:pt>
                <c:pt idx="10">
                  <c:v>557</c:v>
                </c:pt>
                <c:pt idx="11">
                  <c:v>430</c:v>
                </c:pt>
                <c:pt idx="12">
                  <c:v>500</c:v>
                </c:pt>
                <c:pt idx="13">
                  <c:v>527</c:v>
                </c:pt>
                <c:pt idx="14">
                  <c:v>395</c:v>
                </c:pt>
                <c:pt idx="15">
                  <c:v>383</c:v>
                </c:pt>
                <c:pt idx="16">
                  <c:v>689</c:v>
                </c:pt>
                <c:pt idx="17">
                  <c:v>517</c:v>
                </c:pt>
                <c:pt idx="18">
                  <c:v>291</c:v>
                </c:pt>
                <c:pt idx="19">
                  <c:v>440</c:v>
                </c:pt>
                <c:pt idx="20">
                  <c:v>288</c:v>
                </c:pt>
                <c:pt idx="21">
                  <c:v>364</c:v>
                </c:pt>
                <c:pt idx="22">
                  <c:v>365</c:v>
                </c:pt>
                <c:pt idx="23">
                  <c:v>745</c:v>
                </c:pt>
                <c:pt idx="24">
                  <c:v>631</c:v>
                </c:pt>
                <c:pt idx="25">
                  <c:v>376</c:v>
                </c:pt>
                <c:pt idx="26">
                  <c:v>334</c:v>
                </c:pt>
                <c:pt idx="27">
                  <c:v>372</c:v>
                </c:pt>
              </c:numCache>
            </c:numRef>
          </c:val>
        </c:ser>
        <c:ser>
          <c:idx val="6"/>
          <c:order val="6"/>
          <c:tx>
            <c:strRef>
              <c:f>平均时长分布!$I$1</c:f>
              <c:strCache>
                <c:ptCount val="1"/>
                <c:pt idx="0">
                  <c:v>60~90分钟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平均时长分布!$I$2:$I$29</c:f>
              <c:numCache>
                <c:formatCode>General</c:formatCode>
                <c:ptCount val="28"/>
                <c:pt idx="0">
                  <c:v>29</c:v>
                </c:pt>
                <c:pt idx="1">
                  <c:v>91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149</c:v>
                </c:pt>
                <c:pt idx="6">
                  <c:v>161</c:v>
                </c:pt>
                <c:pt idx="7">
                  <c:v>217</c:v>
                </c:pt>
                <c:pt idx="8">
                  <c:v>296</c:v>
                </c:pt>
                <c:pt idx="9">
                  <c:v>346</c:v>
                </c:pt>
                <c:pt idx="10">
                  <c:v>290</c:v>
                </c:pt>
                <c:pt idx="11">
                  <c:v>262</c:v>
                </c:pt>
                <c:pt idx="12">
                  <c:v>314</c:v>
                </c:pt>
                <c:pt idx="13">
                  <c:v>322</c:v>
                </c:pt>
                <c:pt idx="14">
                  <c:v>218</c:v>
                </c:pt>
                <c:pt idx="15">
                  <c:v>250</c:v>
                </c:pt>
                <c:pt idx="16">
                  <c:v>402</c:v>
                </c:pt>
                <c:pt idx="17">
                  <c:v>355</c:v>
                </c:pt>
                <c:pt idx="18">
                  <c:v>226</c:v>
                </c:pt>
                <c:pt idx="19">
                  <c:v>246</c:v>
                </c:pt>
                <c:pt idx="20">
                  <c:v>270</c:v>
                </c:pt>
                <c:pt idx="21">
                  <c:v>262</c:v>
                </c:pt>
                <c:pt idx="22">
                  <c:v>220</c:v>
                </c:pt>
                <c:pt idx="23">
                  <c:v>573</c:v>
                </c:pt>
                <c:pt idx="24">
                  <c:v>428</c:v>
                </c:pt>
                <c:pt idx="25">
                  <c:v>242</c:v>
                </c:pt>
                <c:pt idx="26">
                  <c:v>304</c:v>
                </c:pt>
                <c:pt idx="27">
                  <c:v>232</c:v>
                </c:pt>
              </c:numCache>
            </c:numRef>
          </c:val>
        </c:ser>
        <c:ser>
          <c:idx val="7"/>
          <c:order val="7"/>
          <c:tx>
            <c:strRef>
              <c:f>平均时长分布!$J$1</c:f>
              <c:strCache>
                <c:ptCount val="1"/>
                <c:pt idx="0">
                  <c:v>90分钟以上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平均时长分布!$J$2:$J$29</c:f>
              <c:numCache>
                <c:formatCode>General</c:formatCode>
                <c:ptCount val="28"/>
                <c:pt idx="0">
                  <c:v>42</c:v>
                </c:pt>
                <c:pt idx="1">
                  <c:v>5</c:v>
                </c:pt>
                <c:pt idx="2">
                  <c:v>98</c:v>
                </c:pt>
                <c:pt idx="3">
                  <c:v>126</c:v>
                </c:pt>
                <c:pt idx="4">
                  <c:v>125</c:v>
                </c:pt>
                <c:pt idx="5">
                  <c:v>137</c:v>
                </c:pt>
                <c:pt idx="6">
                  <c:v>222</c:v>
                </c:pt>
                <c:pt idx="7">
                  <c:v>271</c:v>
                </c:pt>
                <c:pt idx="8">
                  <c:v>305</c:v>
                </c:pt>
                <c:pt idx="9">
                  <c:v>206</c:v>
                </c:pt>
                <c:pt idx="10">
                  <c:v>179</c:v>
                </c:pt>
                <c:pt idx="11">
                  <c:v>116</c:v>
                </c:pt>
                <c:pt idx="12">
                  <c:v>236</c:v>
                </c:pt>
                <c:pt idx="13">
                  <c:v>342</c:v>
                </c:pt>
                <c:pt idx="14">
                  <c:v>269</c:v>
                </c:pt>
                <c:pt idx="15">
                  <c:v>127</c:v>
                </c:pt>
                <c:pt idx="16">
                  <c:v>829</c:v>
                </c:pt>
                <c:pt idx="17">
                  <c:v>415</c:v>
                </c:pt>
                <c:pt idx="18">
                  <c:v>236</c:v>
                </c:pt>
                <c:pt idx="19">
                  <c:v>314</c:v>
                </c:pt>
                <c:pt idx="20">
                  <c:v>163</c:v>
                </c:pt>
                <c:pt idx="21">
                  <c:v>298</c:v>
                </c:pt>
                <c:pt idx="22">
                  <c:v>401</c:v>
                </c:pt>
                <c:pt idx="23">
                  <c:v>1033</c:v>
                </c:pt>
                <c:pt idx="24">
                  <c:v>408</c:v>
                </c:pt>
                <c:pt idx="25">
                  <c:v>298</c:v>
                </c:pt>
                <c:pt idx="26">
                  <c:v>243</c:v>
                </c:pt>
                <c:pt idx="27">
                  <c:v>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2171968"/>
        <c:axId val="730046434"/>
      </c:barChart>
      <c:catAx>
        <c:axId val="9221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046434"/>
        <c:crosses val="autoZero"/>
        <c:auto val="1"/>
        <c:lblAlgn val="ctr"/>
        <c:lblOffset val="100"/>
        <c:noMultiLvlLbl val="0"/>
      </c:catAx>
      <c:valAx>
        <c:axId val="730046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1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社员时长分布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平均时长分布!$T$1</c:f>
              <c:strCache>
                <c:ptCount val="1"/>
                <c:pt idx="0">
                  <c:v>社员1分钟以内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平均时长分布!$T$2:$T$29</c:f>
              <c:numCache>
                <c:formatCode>General</c:formatCode>
                <c:ptCount val="28"/>
                <c:pt idx="0">
                  <c:v>977</c:v>
                </c:pt>
                <c:pt idx="1">
                  <c:v>982</c:v>
                </c:pt>
                <c:pt idx="2">
                  <c:v>1755</c:v>
                </c:pt>
                <c:pt idx="3">
                  <c:v>949</c:v>
                </c:pt>
                <c:pt idx="4">
                  <c:v>1092</c:v>
                </c:pt>
                <c:pt idx="5">
                  <c:v>1045</c:v>
                </c:pt>
                <c:pt idx="6">
                  <c:v>1165</c:v>
                </c:pt>
                <c:pt idx="7">
                  <c:v>1215</c:v>
                </c:pt>
                <c:pt idx="8">
                  <c:v>1305</c:v>
                </c:pt>
                <c:pt idx="9">
                  <c:v>1551</c:v>
                </c:pt>
                <c:pt idx="10">
                  <c:v>1132</c:v>
                </c:pt>
                <c:pt idx="11">
                  <c:v>696</c:v>
                </c:pt>
                <c:pt idx="12">
                  <c:v>1254</c:v>
                </c:pt>
                <c:pt idx="13">
                  <c:v>1005</c:v>
                </c:pt>
                <c:pt idx="14">
                  <c:v>777</c:v>
                </c:pt>
                <c:pt idx="15">
                  <c:v>857</c:v>
                </c:pt>
                <c:pt idx="16">
                  <c:v>1640</c:v>
                </c:pt>
                <c:pt idx="17">
                  <c:v>1015</c:v>
                </c:pt>
                <c:pt idx="18">
                  <c:v>627</c:v>
                </c:pt>
                <c:pt idx="19">
                  <c:v>861</c:v>
                </c:pt>
                <c:pt idx="20">
                  <c:v>412</c:v>
                </c:pt>
                <c:pt idx="21">
                  <c:v>560</c:v>
                </c:pt>
                <c:pt idx="22">
                  <c:v>563</c:v>
                </c:pt>
                <c:pt idx="23">
                  <c:v>519</c:v>
                </c:pt>
                <c:pt idx="24">
                  <c:v>783</c:v>
                </c:pt>
                <c:pt idx="25">
                  <c:v>558</c:v>
                </c:pt>
                <c:pt idx="26">
                  <c:v>769</c:v>
                </c:pt>
                <c:pt idx="27">
                  <c:v>593</c:v>
                </c:pt>
              </c:numCache>
            </c:numRef>
          </c:val>
        </c:ser>
        <c:ser>
          <c:idx val="1"/>
          <c:order val="1"/>
          <c:tx>
            <c:strRef>
              <c:f>平均时长分布!$U$1</c:f>
              <c:strCache>
                <c:ptCount val="1"/>
                <c:pt idx="0">
                  <c:v>社员1~5分钟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平均时长分布!$U$2:$U$29</c:f>
              <c:numCache>
                <c:formatCode>General</c:formatCode>
                <c:ptCount val="28"/>
                <c:pt idx="0">
                  <c:v>571</c:v>
                </c:pt>
                <c:pt idx="1">
                  <c:v>650</c:v>
                </c:pt>
                <c:pt idx="2">
                  <c:v>802</c:v>
                </c:pt>
                <c:pt idx="3">
                  <c:v>441</c:v>
                </c:pt>
                <c:pt idx="4">
                  <c:v>537</c:v>
                </c:pt>
                <c:pt idx="5">
                  <c:v>529</c:v>
                </c:pt>
                <c:pt idx="6">
                  <c:v>805</c:v>
                </c:pt>
                <c:pt idx="7">
                  <c:v>648</c:v>
                </c:pt>
                <c:pt idx="8">
                  <c:v>629</c:v>
                </c:pt>
                <c:pt idx="9">
                  <c:v>775</c:v>
                </c:pt>
                <c:pt idx="10">
                  <c:v>664</c:v>
                </c:pt>
                <c:pt idx="11">
                  <c:v>553</c:v>
                </c:pt>
                <c:pt idx="12">
                  <c:v>677</c:v>
                </c:pt>
                <c:pt idx="13">
                  <c:v>672</c:v>
                </c:pt>
                <c:pt idx="14">
                  <c:v>449</c:v>
                </c:pt>
                <c:pt idx="15">
                  <c:v>458</c:v>
                </c:pt>
                <c:pt idx="16">
                  <c:v>953</c:v>
                </c:pt>
                <c:pt idx="17">
                  <c:v>636</c:v>
                </c:pt>
                <c:pt idx="18">
                  <c:v>379</c:v>
                </c:pt>
                <c:pt idx="19">
                  <c:v>548</c:v>
                </c:pt>
                <c:pt idx="20">
                  <c:v>300</c:v>
                </c:pt>
                <c:pt idx="21">
                  <c:v>359</c:v>
                </c:pt>
                <c:pt idx="22">
                  <c:v>372</c:v>
                </c:pt>
                <c:pt idx="23">
                  <c:v>545</c:v>
                </c:pt>
                <c:pt idx="24">
                  <c:v>581</c:v>
                </c:pt>
                <c:pt idx="25">
                  <c:v>289</c:v>
                </c:pt>
                <c:pt idx="26">
                  <c:v>412</c:v>
                </c:pt>
                <c:pt idx="27">
                  <c:v>470</c:v>
                </c:pt>
              </c:numCache>
            </c:numRef>
          </c:val>
        </c:ser>
        <c:ser>
          <c:idx val="2"/>
          <c:order val="2"/>
          <c:tx>
            <c:strRef>
              <c:f>平均时长分布!$V$1</c:f>
              <c:strCache>
                <c:ptCount val="1"/>
                <c:pt idx="0">
                  <c:v>社员5~10分钟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平均时长分布!$V$2:$V$29</c:f>
              <c:numCache>
                <c:formatCode>General</c:formatCode>
                <c:ptCount val="28"/>
                <c:pt idx="0">
                  <c:v>203</c:v>
                </c:pt>
                <c:pt idx="1">
                  <c:v>267</c:v>
                </c:pt>
                <c:pt idx="2">
                  <c:v>290</c:v>
                </c:pt>
                <c:pt idx="3">
                  <c:v>182</c:v>
                </c:pt>
                <c:pt idx="4">
                  <c:v>193</c:v>
                </c:pt>
                <c:pt idx="5">
                  <c:v>186</c:v>
                </c:pt>
                <c:pt idx="6">
                  <c:v>287</c:v>
                </c:pt>
                <c:pt idx="7">
                  <c:v>255</c:v>
                </c:pt>
                <c:pt idx="8">
                  <c:v>217</c:v>
                </c:pt>
                <c:pt idx="9">
                  <c:v>277</c:v>
                </c:pt>
                <c:pt idx="10">
                  <c:v>302</c:v>
                </c:pt>
                <c:pt idx="11">
                  <c:v>237</c:v>
                </c:pt>
                <c:pt idx="12">
                  <c:v>307</c:v>
                </c:pt>
                <c:pt idx="13">
                  <c:v>260</c:v>
                </c:pt>
                <c:pt idx="14">
                  <c:v>165</c:v>
                </c:pt>
                <c:pt idx="15">
                  <c:v>189</c:v>
                </c:pt>
                <c:pt idx="16">
                  <c:v>342</c:v>
                </c:pt>
                <c:pt idx="17">
                  <c:v>250</c:v>
                </c:pt>
                <c:pt idx="18">
                  <c:v>158</c:v>
                </c:pt>
                <c:pt idx="19">
                  <c:v>214</c:v>
                </c:pt>
                <c:pt idx="20">
                  <c:v>135</c:v>
                </c:pt>
                <c:pt idx="21">
                  <c:v>173</c:v>
                </c:pt>
                <c:pt idx="22">
                  <c:v>145</c:v>
                </c:pt>
                <c:pt idx="23">
                  <c:v>265</c:v>
                </c:pt>
                <c:pt idx="24">
                  <c:v>247</c:v>
                </c:pt>
                <c:pt idx="25">
                  <c:v>152</c:v>
                </c:pt>
                <c:pt idx="26">
                  <c:v>187</c:v>
                </c:pt>
                <c:pt idx="27">
                  <c:v>190</c:v>
                </c:pt>
              </c:numCache>
            </c:numRef>
          </c:val>
        </c:ser>
        <c:ser>
          <c:idx val="3"/>
          <c:order val="3"/>
          <c:tx>
            <c:strRef>
              <c:f>平均时长分布!$W$1</c:f>
              <c:strCache>
                <c:ptCount val="1"/>
                <c:pt idx="0">
                  <c:v>社员10~20分钟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平均时长分布!$W$2:$W$29</c:f>
              <c:numCache>
                <c:formatCode>General</c:formatCode>
                <c:ptCount val="28"/>
                <c:pt idx="0">
                  <c:v>203</c:v>
                </c:pt>
                <c:pt idx="1">
                  <c:v>234</c:v>
                </c:pt>
                <c:pt idx="2">
                  <c:v>280</c:v>
                </c:pt>
                <c:pt idx="3">
                  <c:v>183</c:v>
                </c:pt>
                <c:pt idx="4">
                  <c:v>233</c:v>
                </c:pt>
                <c:pt idx="5">
                  <c:v>248</c:v>
                </c:pt>
                <c:pt idx="6">
                  <c:v>300</c:v>
                </c:pt>
                <c:pt idx="7">
                  <c:v>298</c:v>
                </c:pt>
                <c:pt idx="8">
                  <c:v>229</c:v>
                </c:pt>
                <c:pt idx="9">
                  <c:v>293</c:v>
                </c:pt>
                <c:pt idx="10">
                  <c:v>288</c:v>
                </c:pt>
                <c:pt idx="11">
                  <c:v>273</c:v>
                </c:pt>
                <c:pt idx="12">
                  <c:v>329</c:v>
                </c:pt>
                <c:pt idx="13">
                  <c:v>297</c:v>
                </c:pt>
                <c:pt idx="14">
                  <c:v>211</c:v>
                </c:pt>
                <c:pt idx="15">
                  <c:v>200</c:v>
                </c:pt>
                <c:pt idx="16">
                  <c:v>404</c:v>
                </c:pt>
                <c:pt idx="17">
                  <c:v>313</c:v>
                </c:pt>
                <c:pt idx="18">
                  <c:v>204</c:v>
                </c:pt>
                <c:pt idx="19">
                  <c:v>228</c:v>
                </c:pt>
                <c:pt idx="20">
                  <c:v>159</c:v>
                </c:pt>
                <c:pt idx="21">
                  <c:v>159</c:v>
                </c:pt>
                <c:pt idx="22">
                  <c:v>167</c:v>
                </c:pt>
                <c:pt idx="23">
                  <c:v>382</c:v>
                </c:pt>
                <c:pt idx="24">
                  <c:v>260</c:v>
                </c:pt>
                <c:pt idx="25">
                  <c:v>144</c:v>
                </c:pt>
                <c:pt idx="26">
                  <c:v>264</c:v>
                </c:pt>
                <c:pt idx="27">
                  <c:v>214</c:v>
                </c:pt>
              </c:numCache>
            </c:numRef>
          </c:val>
        </c:ser>
        <c:ser>
          <c:idx val="4"/>
          <c:order val="4"/>
          <c:tx>
            <c:strRef>
              <c:f>平均时长分布!$X$1</c:f>
              <c:strCache>
                <c:ptCount val="1"/>
                <c:pt idx="0">
                  <c:v>社员20~30分钟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平均时长分布!$X$2:$X$29</c:f>
              <c:numCache>
                <c:formatCode>General</c:formatCode>
                <c:ptCount val="28"/>
                <c:pt idx="0">
                  <c:v>101</c:v>
                </c:pt>
                <c:pt idx="1">
                  <c:v>117</c:v>
                </c:pt>
                <c:pt idx="2">
                  <c:v>193</c:v>
                </c:pt>
                <c:pt idx="3">
                  <c:v>119</c:v>
                </c:pt>
                <c:pt idx="4">
                  <c:v>139</c:v>
                </c:pt>
                <c:pt idx="5">
                  <c:v>148</c:v>
                </c:pt>
                <c:pt idx="6">
                  <c:v>188</c:v>
                </c:pt>
                <c:pt idx="7">
                  <c:v>152</c:v>
                </c:pt>
                <c:pt idx="8">
                  <c:v>135</c:v>
                </c:pt>
                <c:pt idx="9">
                  <c:v>195</c:v>
                </c:pt>
                <c:pt idx="10">
                  <c:v>206</c:v>
                </c:pt>
                <c:pt idx="11">
                  <c:v>170</c:v>
                </c:pt>
                <c:pt idx="12">
                  <c:v>216</c:v>
                </c:pt>
                <c:pt idx="13">
                  <c:v>183</c:v>
                </c:pt>
                <c:pt idx="14">
                  <c:v>144</c:v>
                </c:pt>
                <c:pt idx="15">
                  <c:v>152</c:v>
                </c:pt>
                <c:pt idx="16">
                  <c:v>242</c:v>
                </c:pt>
                <c:pt idx="17">
                  <c:v>202</c:v>
                </c:pt>
                <c:pt idx="18">
                  <c:v>75</c:v>
                </c:pt>
                <c:pt idx="19">
                  <c:v>163</c:v>
                </c:pt>
                <c:pt idx="20">
                  <c:v>96</c:v>
                </c:pt>
                <c:pt idx="21">
                  <c:v>116</c:v>
                </c:pt>
                <c:pt idx="22">
                  <c:v>108</c:v>
                </c:pt>
                <c:pt idx="23">
                  <c:v>274</c:v>
                </c:pt>
                <c:pt idx="24">
                  <c:v>190</c:v>
                </c:pt>
                <c:pt idx="25">
                  <c:v>115</c:v>
                </c:pt>
                <c:pt idx="26">
                  <c:v>132</c:v>
                </c:pt>
                <c:pt idx="27">
                  <c:v>116</c:v>
                </c:pt>
              </c:numCache>
            </c:numRef>
          </c:val>
        </c:ser>
        <c:ser>
          <c:idx val="5"/>
          <c:order val="5"/>
          <c:tx>
            <c:strRef>
              <c:f>平均时长分布!$Y$1</c:f>
              <c:strCache>
                <c:ptCount val="1"/>
                <c:pt idx="0">
                  <c:v>社员30~60分钟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平均时长分布!$Y$2:$Y$29</c:f>
              <c:numCache>
                <c:formatCode>General</c:formatCode>
                <c:ptCount val="28"/>
                <c:pt idx="0">
                  <c:v>105</c:v>
                </c:pt>
                <c:pt idx="1">
                  <c:v>155</c:v>
                </c:pt>
                <c:pt idx="2">
                  <c:v>246</c:v>
                </c:pt>
                <c:pt idx="3">
                  <c:v>166</c:v>
                </c:pt>
                <c:pt idx="4">
                  <c:v>191</c:v>
                </c:pt>
                <c:pt idx="5">
                  <c:v>190</c:v>
                </c:pt>
                <c:pt idx="6">
                  <c:v>232</c:v>
                </c:pt>
                <c:pt idx="7">
                  <c:v>224</c:v>
                </c:pt>
                <c:pt idx="8">
                  <c:v>223</c:v>
                </c:pt>
                <c:pt idx="9">
                  <c:v>298</c:v>
                </c:pt>
                <c:pt idx="10">
                  <c:v>328</c:v>
                </c:pt>
                <c:pt idx="11">
                  <c:v>267</c:v>
                </c:pt>
                <c:pt idx="12">
                  <c:v>329</c:v>
                </c:pt>
                <c:pt idx="13">
                  <c:v>321</c:v>
                </c:pt>
                <c:pt idx="14">
                  <c:v>237</c:v>
                </c:pt>
                <c:pt idx="15">
                  <c:v>244</c:v>
                </c:pt>
                <c:pt idx="16">
                  <c:v>445</c:v>
                </c:pt>
                <c:pt idx="17">
                  <c:v>310</c:v>
                </c:pt>
                <c:pt idx="18">
                  <c:v>174</c:v>
                </c:pt>
                <c:pt idx="19">
                  <c:v>298</c:v>
                </c:pt>
                <c:pt idx="20">
                  <c:v>171</c:v>
                </c:pt>
                <c:pt idx="21">
                  <c:v>212</c:v>
                </c:pt>
                <c:pt idx="22">
                  <c:v>196</c:v>
                </c:pt>
                <c:pt idx="23">
                  <c:v>574</c:v>
                </c:pt>
                <c:pt idx="24">
                  <c:v>337</c:v>
                </c:pt>
                <c:pt idx="25">
                  <c:v>194</c:v>
                </c:pt>
                <c:pt idx="26">
                  <c:v>222</c:v>
                </c:pt>
                <c:pt idx="27">
                  <c:v>221</c:v>
                </c:pt>
              </c:numCache>
            </c:numRef>
          </c:val>
        </c:ser>
        <c:ser>
          <c:idx val="6"/>
          <c:order val="6"/>
          <c:tx>
            <c:strRef>
              <c:f>平均时长分布!$Z$1</c:f>
              <c:strCache>
                <c:ptCount val="1"/>
                <c:pt idx="0">
                  <c:v>社员60~90分钟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平均时长分布!$Z$2:$Z$29</c:f>
              <c:numCache>
                <c:formatCode>General</c:formatCode>
                <c:ptCount val="28"/>
                <c:pt idx="0">
                  <c:v>24</c:v>
                </c:pt>
                <c:pt idx="1">
                  <c:v>62</c:v>
                </c:pt>
                <c:pt idx="2">
                  <c:v>110</c:v>
                </c:pt>
                <c:pt idx="3">
                  <c:v>104</c:v>
                </c:pt>
                <c:pt idx="4">
                  <c:v>97</c:v>
                </c:pt>
                <c:pt idx="5">
                  <c:v>98</c:v>
                </c:pt>
                <c:pt idx="6">
                  <c:v>109</c:v>
                </c:pt>
                <c:pt idx="7">
                  <c:v>121</c:v>
                </c:pt>
                <c:pt idx="8">
                  <c:v>190</c:v>
                </c:pt>
                <c:pt idx="9">
                  <c:v>241</c:v>
                </c:pt>
                <c:pt idx="10">
                  <c:v>167</c:v>
                </c:pt>
                <c:pt idx="11">
                  <c:v>163</c:v>
                </c:pt>
                <c:pt idx="12">
                  <c:v>215</c:v>
                </c:pt>
                <c:pt idx="13">
                  <c:v>183</c:v>
                </c:pt>
                <c:pt idx="14">
                  <c:v>129</c:v>
                </c:pt>
                <c:pt idx="15">
                  <c:v>145</c:v>
                </c:pt>
                <c:pt idx="16">
                  <c:v>250</c:v>
                </c:pt>
                <c:pt idx="17">
                  <c:v>204</c:v>
                </c:pt>
                <c:pt idx="18">
                  <c:v>134</c:v>
                </c:pt>
                <c:pt idx="19">
                  <c:v>177</c:v>
                </c:pt>
                <c:pt idx="20">
                  <c:v>167</c:v>
                </c:pt>
                <c:pt idx="21">
                  <c:v>153</c:v>
                </c:pt>
                <c:pt idx="22">
                  <c:v>121</c:v>
                </c:pt>
                <c:pt idx="23">
                  <c:v>458</c:v>
                </c:pt>
                <c:pt idx="24">
                  <c:v>222</c:v>
                </c:pt>
                <c:pt idx="25">
                  <c:v>136</c:v>
                </c:pt>
                <c:pt idx="26">
                  <c:v>226</c:v>
                </c:pt>
                <c:pt idx="27">
                  <c:v>136</c:v>
                </c:pt>
              </c:numCache>
            </c:numRef>
          </c:val>
        </c:ser>
        <c:ser>
          <c:idx val="7"/>
          <c:order val="7"/>
          <c:tx>
            <c:strRef>
              <c:f>平均时长分布!$AA$1</c:f>
              <c:strCache>
                <c:ptCount val="1"/>
                <c:pt idx="0">
                  <c:v>社员90分钟以上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平均时长分布!$R$2:$R$29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平均时长分布!$AA$2:$AA$29</c:f>
              <c:numCache>
                <c:formatCode>General</c:formatCode>
                <c:ptCount val="28"/>
                <c:pt idx="0">
                  <c:v>25</c:v>
                </c:pt>
                <c:pt idx="1">
                  <c:v>4</c:v>
                </c:pt>
                <c:pt idx="2">
                  <c:v>68</c:v>
                </c:pt>
                <c:pt idx="3">
                  <c:v>87</c:v>
                </c:pt>
                <c:pt idx="4">
                  <c:v>81</c:v>
                </c:pt>
                <c:pt idx="5">
                  <c:v>93</c:v>
                </c:pt>
                <c:pt idx="6">
                  <c:v>145</c:v>
                </c:pt>
                <c:pt idx="7">
                  <c:v>158</c:v>
                </c:pt>
                <c:pt idx="8">
                  <c:v>211</c:v>
                </c:pt>
                <c:pt idx="9">
                  <c:v>156</c:v>
                </c:pt>
                <c:pt idx="10">
                  <c:v>107</c:v>
                </c:pt>
                <c:pt idx="11">
                  <c:v>75</c:v>
                </c:pt>
                <c:pt idx="12">
                  <c:v>153</c:v>
                </c:pt>
                <c:pt idx="13">
                  <c:v>238</c:v>
                </c:pt>
                <c:pt idx="14">
                  <c:v>145</c:v>
                </c:pt>
                <c:pt idx="15">
                  <c:v>76</c:v>
                </c:pt>
                <c:pt idx="16">
                  <c:v>575</c:v>
                </c:pt>
                <c:pt idx="17">
                  <c:v>252</c:v>
                </c:pt>
                <c:pt idx="18">
                  <c:v>138</c:v>
                </c:pt>
                <c:pt idx="19">
                  <c:v>234</c:v>
                </c:pt>
                <c:pt idx="20">
                  <c:v>96</c:v>
                </c:pt>
                <c:pt idx="21">
                  <c:v>159</c:v>
                </c:pt>
                <c:pt idx="22">
                  <c:v>215</c:v>
                </c:pt>
                <c:pt idx="23">
                  <c:v>827</c:v>
                </c:pt>
                <c:pt idx="24">
                  <c:v>199</c:v>
                </c:pt>
                <c:pt idx="25">
                  <c:v>178</c:v>
                </c:pt>
                <c:pt idx="26">
                  <c:v>152</c:v>
                </c:pt>
                <c:pt idx="27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271271"/>
        <c:axId val="430850076"/>
      </c:barChart>
      <c:catAx>
        <c:axId val="672271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850076"/>
        <c:crosses val="autoZero"/>
        <c:auto val="1"/>
        <c:lblAlgn val="ctr"/>
        <c:lblOffset val="100"/>
        <c:noMultiLvlLbl val="0"/>
      </c:catAx>
      <c:valAx>
        <c:axId val="430850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271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近</a:t>
            </a:r>
            <a:r>
              <a:rPr lang="en-US" altLang="zh-CN"/>
              <a:t>5</a:t>
            </a:r>
            <a:r>
              <a:rPr altLang="en-US"/>
              <a:t>日留存分布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围观用户天数分布!$A$3</c:f>
              <c:strCache>
                <c:ptCount val="1"/>
                <c:pt idx="0">
                  <c:v>比例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围观用户天数分布!$B$1:$F$1</c:f>
              <c:strCache>
                <c:ptCount val="5"/>
                <c:pt idx="0">
                  <c:v>1.0天</c:v>
                </c:pt>
                <c:pt idx="1">
                  <c:v>2.0天</c:v>
                </c:pt>
                <c:pt idx="2">
                  <c:v>3.0天</c:v>
                </c:pt>
                <c:pt idx="3">
                  <c:v>4.0天</c:v>
                </c:pt>
                <c:pt idx="4">
                  <c:v>5.0天</c:v>
                </c:pt>
              </c:strCache>
            </c:strRef>
          </c:cat>
          <c:val>
            <c:numRef>
              <c:f>围观用户天数分布!$B$3:$F$3</c:f>
              <c:numCache>
                <c:formatCode>0.0%</c:formatCode>
                <c:ptCount val="5"/>
                <c:pt idx="0">
                  <c:v>0.776787970684862</c:v>
                </c:pt>
                <c:pt idx="1">
                  <c:v>0.131791761435431</c:v>
                </c:pt>
                <c:pt idx="2">
                  <c:v>0.0490270406873894</c:v>
                </c:pt>
                <c:pt idx="3">
                  <c:v>0.0246398786959818</c:v>
                </c:pt>
                <c:pt idx="4">
                  <c:v>0.0177533484963356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近</a:t>
            </a:r>
            <a:r>
              <a:rPr lang="en-US" altLang="zh-CN"/>
              <a:t>5</a:t>
            </a:r>
            <a:r>
              <a:rPr altLang="en-US"/>
              <a:t>日留存人数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围观用户天数分布!$A$2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围观用户天数分布!$B$1:$F$1</c:f>
              <c:strCache>
                <c:ptCount val="5"/>
                <c:pt idx="0">
                  <c:v>1.0天</c:v>
                </c:pt>
                <c:pt idx="1">
                  <c:v>2.0天</c:v>
                </c:pt>
                <c:pt idx="2">
                  <c:v>3.0天</c:v>
                </c:pt>
                <c:pt idx="3">
                  <c:v>4.0天</c:v>
                </c:pt>
                <c:pt idx="4">
                  <c:v>5.0天</c:v>
                </c:pt>
              </c:strCache>
            </c:strRef>
          </c:cat>
          <c:val>
            <c:numRef>
              <c:f>围观用户天数分布!$B$2:$F$2</c:f>
              <c:numCache>
                <c:formatCode>General</c:formatCode>
                <c:ptCount val="5"/>
                <c:pt idx="0">
                  <c:v>12295</c:v>
                </c:pt>
                <c:pt idx="1">
                  <c:v>2086</c:v>
                </c:pt>
                <c:pt idx="2">
                  <c:v>776</c:v>
                </c:pt>
                <c:pt idx="3">
                  <c:v>390</c:v>
                </c:pt>
                <c:pt idx="4">
                  <c:v>281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5560465"/>
        <c:axId val="532653321"/>
      </c:barChart>
      <c:catAx>
        <c:axId val="895560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53321"/>
        <c:crosses val="autoZero"/>
        <c:auto val="1"/>
        <c:lblAlgn val="ctr"/>
        <c:lblOffset val="100"/>
        <c:noMultiLvlLbl val="0"/>
      </c:catAx>
      <c:valAx>
        <c:axId val="532653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5604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围观人数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主题维度分人群数据!$C$1</c:f>
              <c:strCache>
                <c:ptCount val="1"/>
                <c:pt idx="0">
                  <c:v>总围观人数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主题维度分人群数据!$C$2:$C$29</c:f>
              <c:numCache>
                <c:formatCode>General</c:formatCode>
                <c:ptCount val="28"/>
                <c:pt idx="0">
                  <c:v>3307</c:v>
                </c:pt>
                <c:pt idx="1">
                  <c:v>4295</c:v>
                </c:pt>
                <c:pt idx="2">
                  <c:v>5620</c:v>
                </c:pt>
                <c:pt idx="3">
                  <c:v>3504</c:v>
                </c:pt>
                <c:pt idx="4">
                  <c:v>3895</c:v>
                </c:pt>
                <c:pt idx="5">
                  <c:v>3749</c:v>
                </c:pt>
                <c:pt idx="6">
                  <c:v>5763</c:v>
                </c:pt>
                <c:pt idx="7">
                  <c:v>5804</c:v>
                </c:pt>
                <c:pt idx="8">
                  <c:v>5338</c:v>
                </c:pt>
                <c:pt idx="9">
                  <c:v>5840</c:v>
                </c:pt>
                <c:pt idx="10">
                  <c:v>5770</c:v>
                </c:pt>
                <c:pt idx="11">
                  <c:v>4098</c:v>
                </c:pt>
                <c:pt idx="12">
                  <c:v>5349</c:v>
                </c:pt>
                <c:pt idx="13">
                  <c:v>5304</c:v>
                </c:pt>
                <c:pt idx="14">
                  <c:v>3790</c:v>
                </c:pt>
                <c:pt idx="15">
                  <c:v>3982</c:v>
                </c:pt>
                <c:pt idx="16">
                  <c:v>7497</c:v>
                </c:pt>
                <c:pt idx="17">
                  <c:v>5502</c:v>
                </c:pt>
                <c:pt idx="18">
                  <c:v>3335</c:v>
                </c:pt>
                <c:pt idx="19">
                  <c:v>3950</c:v>
                </c:pt>
                <c:pt idx="20">
                  <c:v>2685</c:v>
                </c:pt>
                <c:pt idx="21">
                  <c:v>3391</c:v>
                </c:pt>
                <c:pt idx="22">
                  <c:v>3534</c:v>
                </c:pt>
                <c:pt idx="23">
                  <c:v>5263</c:v>
                </c:pt>
                <c:pt idx="24">
                  <c:v>5420</c:v>
                </c:pt>
                <c:pt idx="25">
                  <c:v>3472</c:v>
                </c:pt>
                <c:pt idx="26">
                  <c:v>3624</c:v>
                </c:pt>
                <c:pt idx="27">
                  <c:v>3981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主题维度分人群数据!$D$1</c:f>
              <c:strCache>
                <c:ptCount val="1"/>
                <c:pt idx="0">
                  <c:v>付费社员围观人数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主题维度分人群数据!$D$2:$D$29</c:f>
              <c:numCache>
                <c:formatCode>General</c:formatCode>
                <c:ptCount val="28"/>
                <c:pt idx="0">
                  <c:v>2209</c:v>
                </c:pt>
                <c:pt idx="1">
                  <c:v>2471</c:v>
                </c:pt>
                <c:pt idx="2">
                  <c:v>3744</c:v>
                </c:pt>
                <c:pt idx="3">
                  <c:v>2231</c:v>
                </c:pt>
                <c:pt idx="4">
                  <c:v>2563</c:v>
                </c:pt>
                <c:pt idx="5">
                  <c:v>2537</c:v>
                </c:pt>
                <c:pt idx="6">
                  <c:v>3231</c:v>
                </c:pt>
                <c:pt idx="7">
                  <c:v>3071</c:v>
                </c:pt>
                <c:pt idx="8">
                  <c:v>3139</c:v>
                </c:pt>
                <c:pt idx="9">
                  <c:v>3786</c:v>
                </c:pt>
                <c:pt idx="10">
                  <c:v>3194</c:v>
                </c:pt>
                <c:pt idx="11">
                  <c:v>2434</c:v>
                </c:pt>
                <c:pt idx="12">
                  <c:v>3480</c:v>
                </c:pt>
                <c:pt idx="13">
                  <c:v>3159</c:v>
                </c:pt>
                <c:pt idx="14">
                  <c:v>2257</c:v>
                </c:pt>
                <c:pt idx="15">
                  <c:v>2321</c:v>
                </c:pt>
                <c:pt idx="16">
                  <c:v>4851</c:v>
                </c:pt>
                <c:pt idx="17">
                  <c:v>3182</c:v>
                </c:pt>
                <c:pt idx="18">
                  <c:v>1889</c:v>
                </c:pt>
                <c:pt idx="19">
                  <c:v>2723</c:v>
                </c:pt>
                <c:pt idx="20">
                  <c:v>1536</c:v>
                </c:pt>
                <c:pt idx="21">
                  <c:v>1891</c:v>
                </c:pt>
                <c:pt idx="22">
                  <c:v>1887</c:v>
                </c:pt>
                <c:pt idx="23">
                  <c:v>3844</c:v>
                </c:pt>
                <c:pt idx="24">
                  <c:v>2819</c:v>
                </c:pt>
                <c:pt idx="25">
                  <c:v>1766</c:v>
                </c:pt>
                <c:pt idx="26">
                  <c:v>2364</c:v>
                </c:pt>
                <c:pt idx="27">
                  <c:v>2222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主题维度分人群数据!$E$1</c:f>
              <c:strCache>
                <c:ptCount val="1"/>
                <c:pt idx="0">
                  <c:v>老注册围观人数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主题维度分人群数据!$E$2:$E$29</c:f>
              <c:numCache>
                <c:formatCode>General</c:formatCode>
                <c:ptCount val="28"/>
                <c:pt idx="0">
                  <c:v>910</c:v>
                </c:pt>
                <c:pt idx="1">
                  <c:v>1393</c:v>
                </c:pt>
                <c:pt idx="2">
                  <c:v>1511</c:v>
                </c:pt>
                <c:pt idx="3">
                  <c:v>969</c:v>
                </c:pt>
                <c:pt idx="4">
                  <c:v>1043</c:v>
                </c:pt>
                <c:pt idx="5">
                  <c:v>952</c:v>
                </c:pt>
                <c:pt idx="6">
                  <c:v>1757</c:v>
                </c:pt>
                <c:pt idx="7">
                  <c:v>1964</c:v>
                </c:pt>
                <c:pt idx="8">
                  <c:v>1557</c:v>
                </c:pt>
                <c:pt idx="9">
                  <c:v>1546</c:v>
                </c:pt>
                <c:pt idx="10">
                  <c:v>1860</c:v>
                </c:pt>
                <c:pt idx="11">
                  <c:v>1178</c:v>
                </c:pt>
                <c:pt idx="12">
                  <c:v>1341</c:v>
                </c:pt>
                <c:pt idx="13">
                  <c:v>1518</c:v>
                </c:pt>
                <c:pt idx="14">
                  <c:v>1109</c:v>
                </c:pt>
                <c:pt idx="15">
                  <c:v>1126</c:v>
                </c:pt>
                <c:pt idx="16">
                  <c:v>1830</c:v>
                </c:pt>
                <c:pt idx="17">
                  <c:v>1594</c:v>
                </c:pt>
                <c:pt idx="18">
                  <c:v>986</c:v>
                </c:pt>
                <c:pt idx="19">
                  <c:v>899</c:v>
                </c:pt>
                <c:pt idx="20">
                  <c:v>776</c:v>
                </c:pt>
                <c:pt idx="21">
                  <c:v>932</c:v>
                </c:pt>
                <c:pt idx="22">
                  <c:v>1114</c:v>
                </c:pt>
                <c:pt idx="23">
                  <c:v>912</c:v>
                </c:pt>
                <c:pt idx="24">
                  <c:v>1650</c:v>
                </c:pt>
                <c:pt idx="25">
                  <c:v>1034</c:v>
                </c:pt>
                <c:pt idx="26">
                  <c:v>853</c:v>
                </c:pt>
                <c:pt idx="27">
                  <c:v>1076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主题维度分人群数据!$F$1</c:f>
              <c:strCache>
                <c:ptCount val="1"/>
                <c:pt idx="0">
                  <c:v>新注册围观人数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主题维度分人群数据!$A$2:$A$29</c:f>
              <c:strCache>
                <c:ptCount val="28"/>
                <c:pt idx="0">
                  <c:v>2020-02-03</c:v>
                </c:pt>
                <c:pt idx="1">
                  <c:v>2020-02-04</c:v>
                </c:pt>
                <c:pt idx="2">
                  <c:v>2020-02-05</c:v>
                </c:pt>
                <c:pt idx="3">
                  <c:v>2020-02-06</c:v>
                </c:pt>
                <c:pt idx="4">
                  <c:v>2020-02-07</c:v>
                </c:pt>
                <c:pt idx="5">
                  <c:v>2020-02-08</c:v>
                </c:pt>
                <c:pt idx="6">
                  <c:v>2020-02-09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2020-02-15</c:v>
                </c:pt>
                <c:pt idx="13">
                  <c:v>2020-02-16</c:v>
                </c:pt>
                <c:pt idx="14">
                  <c:v>2020-02-17</c:v>
                </c:pt>
                <c:pt idx="15">
                  <c:v>2020-02-18</c:v>
                </c:pt>
                <c:pt idx="16">
                  <c:v>2020-02-19</c:v>
                </c:pt>
                <c:pt idx="17">
                  <c:v>2020-02-20</c:v>
                </c:pt>
                <c:pt idx="18">
                  <c:v>2020-02-21</c:v>
                </c:pt>
                <c:pt idx="19">
                  <c:v>2020-02-22</c:v>
                </c:pt>
                <c:pt idx="20">
                  <c:v>2020-02-23</c:v>
                </c:pt>
                <c:pt idx="21">
                  <c:v>2020-02-24</c:v>
                </c:pt>
                <c:pt idx="22">
                  <c:v>2020-02-25</c:v>
                </c:pt>
                <c:pt idx="23">
                  <c:v>2020-02-26</c:v>
                </c:pt>
                <c:pt idx="24">
                  <c:v>2020-02-27</c:v>
                </c:pt>
                <c:pt idx="25">
                  <c:v>2020-02-28</c:v>
                </c:pt>
                <c:pt idx="26">
                  <c:v>2020-02-29</c:v>
                </c:pt>
                <c:pt idx="27">
                  <c:v>2020-03-01</c:v>
                </c:pt>
              </c:strCache>
            </c:strRef>
          </c:cat>
          <c:val>
            <c:numRef>
              <c:f>主题维度分人群数据!$F$2:$F$29</c:f>
              <c:numCache>
                <c:formatCode>General</c:formatCode>
                <c:ptCount val="28"/>
                <c:pt idx="0">
                  <c:v>188</c:v>
                </c:pt>
                <c:pt idx="1">
                  <c:v>431</c:v>
                </c:pt>
                <c:pt idx="2">
                  <c:v>365</c:v>
                </c:pt>
                <c:pt idx="3">
                  <c:v>304</c:v>
                </c:pt>
                <c:pt idx="4">
                  <c:v>289</c:v>
                </c:pt>
                <c:pt idx="5">
                  <c:v>260</c:v>
                </c:pt>
                <c:pt idx="6">
                  <c:v>775</c:v>
                </c:pt>
                <c:pt idx="7">
                  <c:v>769</c:v>
                </c:pt>
                <c:pt idx="8">
                  <c:v>642</c:v>
                </c:pt>
                <c:pt idx="9">
                  <c:v>508</c:v>
                </c:pt>
                <c:pt idx="10">
                  <c:v>716</c:v>
                </c:pt>
                <c:pt idx="11">
                  <c:v>486</c:v>
                </c:pt>
                <c:pt idx="12">
                  <c:v>528</c:v>
                </c:pt>
                <c:pt idx="13">
                  <c:v>627</c:v>
                </c:pt>
                <c:pt idx="14">
                  <c:v>424</c:v>
                </c:pt>
                <c:pt idx="15">
                  <c:v>535</c:v>
                </c:pt>
                <c:pt idx="16">
                  <c:v>816</c:v>
                </c:pt>
                <c:pt idx="17">
                  <c:v>726</c:v>
                </c:pt>
                <c:pt idx="18">
                  <c:v>460</c:v>
                </c:pt>
                <c:pt idx="19">
                  <c:v>328</c:v>
                </c:pt>
                <c:pt idx="20">
                  <c:v>373</c:v>
                </c:pt>
                <c:pt idx="21">
                  <c:v>568</c:v>
                </c:pt>
                <c:pt idx="22">
                  <c:v>533</c:v>
                </c:pt>
                <c:pt idx="23">
                  <c:v>507</c:v>
                </c:pt>
                <c:pt idx="24">
                  <c:v>951</c:v>
                </c:pt>
                <c:pt idx="25">
                  <c:v>672</c:v>
                </c:pt>
                <c:pt idx="26">
                  <c:v>407</c:v>
                </c:pt>
                <c:pt idx="27">
                  <c:v>683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44023684"/>
        <c:axId val="349855535"/>
      </c:lineChart>
      <c:catAx>
        <c:axId val="8440236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855535"/>
        <c:crosses val="autoZero"/>
        <c:auto val="1"/>
        <c:lblAlgn val="ctr"/>
        <c:lblOffset val="100"/>
        <c:noMultiLvlLbl val="0"/>
      </c:catAx>
      <c:valAx>
        <c:axId val="3498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0236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544830</xdr:colOff>
      <xdr:row>34</xdr:row>
      <xdr:rowOff>160020</xdr:rowOff>
    </xdr:from>
    <xdr:to>
      <xdr:col>10</xdr:col>
      <xdr:colOff>605155</xdr:colOff>
      <xdr:row>58</xdr:row>
      <xdr:rowOff>19050</xdr:rowOff>
    </xdr:to>
    <xdr:graphicFrame>
      <xdr:nvGraphicFramePr>
        <xdr:cNvPr id="4" name="图表 3"/>
        <xdr:cNvGraphicFramePr/>
      </xdr:nvGraphicFramePr>
      <xdr:xfrm>
        <a:off x="544830" y="5687060"/>
        <a:ext cx="6562725" cy="376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35</xdr:row>
      <xdr:rowOff>13335</xdr:rowOff>
    </xdr:from>
    <xdr:to>
      <xdr:col>20</xdr:col>
      <xdr:colOff>298450</xdr:colOff>
      <xdr:row>58</xdr:row>
      <xdr:rowOff>16510</xdr:rowOff>
    </xdr:to>
    <xdr:graphicFrame>
      <xdr:nvGraphicFramePr>
        <xdr:cNvPr id="5" name="图表 4"/>
        <xdr:cNvGraphicFramePr/>
      </xdr:nvGraphicFramePr>
      <xdr:xfrm>
        <a:off x="7198360" y="5702935"/>
        <a:ext cx="6104890" cy="374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580390</xdr:colOff>
      <xdr:row>66</xdr:row>
      <xdr:rowOff>137795</xdr:rowOff>
    </xdr:from>
    <xdr:to>
      <xdr:col>11</xdr:col>
      <xdr:colOff>17145</xdr:colOff>
      <xdr:row>93</xdr:row>
      <xdr:rowOff>151765</xdr:rowOff>
    </xdr:to>
    <xdr:graphicFrame>
      <xdr:nvGraphicFramePr>
        <xdr:cNvPr id="6" name="图表 5"/>
        <xdr:cNvGraphicFramePr/>
      </xdr:nvGraphicFramePr>
      <xdr:xfrm>
        <a:off x="580390" y="10866755"/>
        <a:ext cx="6589395" cy="440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120650</xdr:colOff>
      <xdr:row>67</xdr:row>
      <xdr:rowOff>10160</xdr:rowOff>
    </xdr:from>
    <xdr:to>
      <xdr:col>20</xdr:col>
      <xdr:colOff>400685</xdr:colOff>
      <xdr:row>94</xdr:row>
      <xdr:rowOff>10795</xdr:rowOff>
    </xdr:to>
    <xdr:graphicFrame>
      <xdr:nvGraphicFramePr>
        <xdr:cNvPr id="7" name="图表 6"/>
        <xdr:cNvGraphicFramePr/>
      </xdr:nvGraphicFramePr>
      <xdr:xfrm>
        <a:off x="7273290" y="10901680"/>
        <a:ext cx="6132195" cy="4389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96</xdr:row>
      <xdr:rowOff>8890</xdr:rowOff>
    </xdr:from>
    <xdr:to>
      <xdr:col>10</xdr:col>
      <xdr:colOff>645795</xdr:colOff>
      <xdr:row>121</xdr:row>
      <xdr:rowOff>140970</xdr:rowOff>
    </xdr:to>
    <xdr:graphicFrame>
      <xdr:nvGraphicFramePr>
        <xdr:cNvPr id="8" name="图表 7"/>
        <xdr:cNvGraphicFramePr/>
      </xdr:nvGraphicFramePr>
      <xdr:xfrm>
        <a:off x="603250" y="15614650"/>
        <a:ext cx="6544945" cy="419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144145</xdr:colOff>
      <xdr:row>96</xdr:row>
      <xdr:rowOff>20955</xdr:rowOff>
    </xdr:from>
    <xdr:to>
      <xdr:col>20</xdr:col>
      <xdr:colOff>410845</xdr:colOff>
      <xdr:row>121</xdr:row>
      <xdr:rowOff>151765</xdr:rowOff>
    </xdr:to>
    <xdr:graphicFrame>
      <xdr:nvGraphicFramePr>
        <xdr:cNvPr id="9" name="图表 8"/>
        <xdr:cNvGraphicFramePr/>
      </xdr:nvGraphicFramePr>
      <xdr:xfrm>
        <a:off x="7296785" y="15626715"/>
        <a:ext cx="6118860" cy="4194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179705</xdr:colOff>
      <xdr:row>130</xdr:row>
      <xdr:rowOff>31750</xdr:rowOff>
    </xdr:from>
    <xdr:to>
      <xdr:col>20</xdr:col>
      <xdr:colOff>445770</xdr:colOff>
      <xdr:row>149</xdr:row>
      <xdr:rowOff>128270</xdr:rowOff>
    </xdr:to>
    <xdr:graphicFrame>
      <xdr:nvGraphicFramePr>
        <xdr:cNvPr id="10" name="图表 9"/>
        <xdr:cNvGraphicFramePr/>
      </xdr:nvGraphicFramePr>
      <xdr:xfrm>
        <a:off x="7332345" y="21164550"/>
        <a:ext cx="6118225" cy="31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32385</xdr:rowOff>
    </xdr:from>
    <xdr:to>
      <xdr:col>11</xdr:col>
      <xdr:colOff>20320</xdr:colOff>
      <xdr:row>150</xdr:row>
      <xdr:rowOff>11430</xdr:rowOff>
    </xdr:to>
    <xdr:graphicFrame>
      <xdr:nvGraphicFramePr>
        <xdr:cNvPr id="11" name="图表 10"/>
        <xdr:cNvGraphicFramePr/>
      </xdr:nvGraphicFramePr>
      <xdr:xfrm>
        <a:off x="650240" y="21165185"/>
        <a:ext cx="6522720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544195</xdr:colOff>
      <xdr:row>3</xdr:row>
      <xdr:rowOff>139065</xdr:rowOff>
    </xdr:from>
    <xdr:to>
      <xdr:col>20</xdr:col>
      <xdr:colOff>241935</xdr:colOff>
      <xdr:row>34</xdr:row>
      <xdr:rowOff>43180</xdr:rowOff>
    </xdr:to>
    <xdr:graphicFrame>
      <xdr:nvGraphicFramePr>
        <xdr:cNvPr id="12" name="图表 11"/>
        <xdr:cNvGraphicFramePr/>
      </xdr:nvGraphicFramePr>
      <xdr:xfrm>
        <a:off x="544195" y="626745"/>
        <a:ext cx="12702540" cy="4943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191770</xdr:colOff>
      <xdr:row>208</xdr:row>
      <xdr:rowOff>80010</xdr:rowOff>
    </xdr:from>
    <xdr:to>
      <xdr:col>18</xdr:col>
      <xdr:colOff>546100</xdr:colOff>
      <xdr:row>247</xdr:row>
      <xdr:rowOff>38735</xdr:rowOff>
    </xdr:to>
    <xdr:graphicFrame>
      <xdr:nvGraphicFramePr>
        <xdr:cNvPr id="14" name="图表 13"/>
        <xdr:cNvGraphicFramePr/>
      </xdr:nvGraphicFramePr>
      <xdr:xfrm>
        <a:off x="842010" y="33892490"/>
        <a:ext cx="11408410" cy="6298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39370</xdr:colOff>
      <xdr:row>36</xdr:row>
      <xdr:rowOff>28575</xdr:rowOff>
    </xdr:from>
    <xdr:to>
      <xdr:col>14</xdr:col>
      <xdr:colOff>240030</xdr:colOff>
      <xdr:row>75</xdr:row>
      <xdr:rowOff>129540</xdr:rowOff>
    </xdr:to>
    <xdr:graphicFrame>
      <xdr:nvGraphicFramePr>
        <xdr:cNvPr id="5" name="图表 4"/>
        <xdr:cNvGraphicFramePr/>
      </xdr:nvGraphicFramePr>
      <xdr:xfrm>
        <a:off x="1277620" y="5880735"/>
        <a:ext cx="11586845" cy="6440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53:Q256"/>
  <sheetViews>
    <sheetView zoomScale="80" zoomScaleNormal="80" topLeftCell="A125" workbookViewId="0">
      <selection activeCell="S162" sqref="S162"/>
    </sheetView>
  </sheetViews>
  <sheetFormatPr defaultColWidth="9.14285714285714" defaultRowHeight="12.8"/>
  <sheetData>
    <row r="153" spans="2:16">
      <c r="B153" s="1" t="s">
        <v>0</v>
      </c>
      <c r="C153" s="1" t="s">
        <v>1</v>
      </c>
      <c r="D153" s="1" t="s">
        <v>2</v>
      </c>
      <c r="E153" s="1" t="s">
        <v>3</v>
      </c>
      <c r="F153" s="1" t="s">
        <v>4</v>
      </c>
      <c r="G153" s="1" t="s">
        <v>5</v>
      </c>
      <c r="H153" s="1" t="s">
        <v>6</v>
      </c>
      <c r="I153" s="1" t="s">
        <v>7</v>
      </c>
      <c r="J153" s="1" t="s">
        <v>8</v>
      </c>
      <c r="K153" s="1" t="s">
        <v>9</v>
      </c>
      <c r="L153" s="1" t="s">
        <v>10</v>
      </c>
      <c r="M153" s="1" t="s">
        <v>11</v>
      </c>
      <c r="N153" s="1" t="s">
        <v>12</v>
      </c>
      <c r="O153" t="s">
        <v>13</v>
      </c>
      <c r="P153" t="s">
        <v>14</v>
      </c>
    </row>
    <row r="154" spans="2:16">
      <c r="B154" s="1" t="s">
        <v>15</v>
      </c>
      <c r="C154" s="1" t="s">
        <v>16</v>
      </c>
      <c r="D154" s="1" t="s">
        <v>17</v>
      </c>
      <c r="E154" s="1">
        <v>5808</v>
      </c>
      <c r="F154" s="1">
        <v>28.14</v>
      </c>
      <c r="G154" s="1">
        <v>2303</v>
      </c>
      <c r="H154" s="1">
        <v>1763</v>
      </c>
      <c r="I154" s="1">
        <v>2996</v>
      </c>
      <c r="J154" s="1">
        <v>31.49</v>
      </c>
      <c r="K154" s="1">
        <v>2813</v>
      </c>
      <c r="L154" s="1">
        <v>24.57</v>
      </c>
      <c r="M154" s="1">
        <v>274</v>
      </c>
      <c r="N154" s="1">
        <v>434</v>
      </c>
      <c r="O154" s="3">
        <f t="shared" ref="O154:O176" si="0">M154/E154</f>
        <v>0.0471763085399449</v>
      </c>
      <c r="P154">
        <f t="shared" ref="P154:P176" si="1">N154/M154</f>
        <v>1.58394160583942</v>
      </c>
    </row>
    <row r="155" spans="2:16">
      <c r="B155" s="1" t="s">
        <v>18</v>
      </c>
      <c r="C155" s="1" t="s">
        <v>19</v>
      </c>
      <c r="D155" s="1" t="s">
        <v>17</v>
      </c>
      <c r="E155" s="1">
        <v>5342</v>
      </c>
      <c r="F155" s="1">
        <v>31.1</v>
      </c>
      <c r="G155" s="1">
        <v>2403</v>
      </c>
      <c r="H155" s="1">
        <v>1868</v>
      </c>
      <c r="I155" s="1">
        <v>3123</v>
      </c>
      <c r="J155" s="1">
        <v>34.48</v>
      </c>
      <c r="K155" s="1">
        <v>2222</v>
      </c>
      <c r="L155" s="1">
        <v>26.31</v>
      </c>
      <c r="M155" s="1">
        <v>422</v>
      </c>
      <c r="N155" s="1">
        <v>362</v>
      </c>
      <c r="O155" s="3">
        <f t="shared" si="0"/>
        <v>0.0789966304754773</v>
      </c>
      <c r="P155">
        <f t="shared" si="1"/>
        <v>0.85781990521327</v>
      </c>
    </row>
    <row r="156" spans="2:16">
      <c r="B156" s="1" t="s">
        <v>20</v>
      </c>
      <c r="C156" s="1" t="s">
        <v>21</v>
      </c>
      <c r="D156" s="1" t="s">
        <v>17</v>
      </c>
      <c r="E156" s="1">
        <v>5840</v>
      </c>
      <c r="F156" s="1">
        <v>30.41</v>
      </c>
      <c r="G156" s="1">
        <v>2838</v>
      </c>
      <c r="H156" s="1">
        <v>2363</v>
      </c>
      <c r="I156" s="1">
        <v>3685</v>
      </c>
      <c r="J156" s="1">
        <v>33.15</v>
      </c>
      <c r="K156" s="1">
        <v>2158</v>
      </c>
      <c r="L156" s="1">
        <v>25.69</v>
      </c>
      <c r="M156" s="1">
        <v>358</v>
      </c>
      <c r="N156" s="1">
        <v>1066</v>
      </c>
      <c r="O156" s="3">
        <f t="shared" si="0"/>
        <v>0.0613013698630137</v>
      </c>
      <c r="P156">
        <f t="shared" si="1"/>
        <v>2.97765363128492</v>
      </c>
    </row>
    <row r="157" spans="2:16">
      <c r="B157" s="1" t="s">
        <v>22</v>
      </c>
      <c r="C157" s="1" t="s">
        <v>23</v>
      </c>
      <c r="D157" s="1" t="s">
        <v>17</v>
      </c>
      <c r="E157" s="1">
        <v>5771</v>
      </c>
      <c r="F157" s="1">
        <v>29.71</v>
      </c>
      <c r="G157" s="1">
        <v>2393</v>
      </c>
      <c r="H157" s="1">
        <v>1867</v>
      </c>
      <c r="I157" s="1">
        <v>3104</v>
      </c>
      <c r="J157" s="1">
        <v>31.69</v>
      </c>
      <c r="K157" s="1">
        <v>2669</v>
      </c>
      <c r="L157" s="1">
        <v>27.39</v>
      </c>
      <c r="M157" s="1">
        <v>351</v>
      </c>
      <c r="N157" s="1">
        <v>402</v>
      </c>
      <c r="O157" s="3">
        <f t="shared" si="0"/>
        <v>0.0608213481199099</v>
      </c>
      <c r="P157">
        <f t="shared" si="1"/>
        <v>1.14529914529915</v>
      </c>
    </row>
    <row r="158" spans="2:16">
      <c r="B158" s="1" t="s">
        <v>24</v>
      </c>
      <c r="C158" s="1" t="s">
        <v>25</v>
      </c>
      <c r="D158" s="1" t="s">
        <v>17</v>
      </c>
      <c r="E158" s="1">
        <v>4098</v>
      </c>
      <c r="F158" s="1">
        <v>25.03</v>
      </c>
      <c r="G158" s="1">
        <v>1841</v>
      </c>
      <c r="H158" s="1">
        <v>1442</v>
      </c>
      <c r="I158" s="1">
        <v>2336</v>
      </c>
      <c r="J158" s="1">
        <v>28.02</v>
      </c>
      <c r="K158" s="1">
        <v>1763</v>
      </c>
      <c r="L158" s="1">
        <v>21.05</v>
      </c>
      <c r="M158" s="1">
        <v>101</v>
      </c>
      <c r="N158" s="1">
        <v>90</v>
      </c>
      <c r="O158" s="3">
        <f t="shared" si="0"/>
        <v>0.0246461688628599</v>
      </c>
      <c r="P158">
        <f t="shared" si="1"/>
        <v>0.891089108910891</v>
      </c>
    </row>
    <row r="159" spans="2:16">
      <c r="B159" s="1" t="s">
        <v>26</v>
      </c>
      <c r="C159" s="1" t="s">
        <v>27</v>
      </c>
      <c r="D159" s="1" t="s">
        <v>17</v>
      </c>
      <c r="E159" s="1">
        <v>5349</v>
      </c>
      <c r="F159" s="1">
        <v>32.59</v>
      </c>
      <c r="G159" s="1">
        <v>2463</v>
      </c>
      <c r="H159" s="1">
        <v>2019</v>
      </c>
      <c r="I159" s="1">
        <v>3158</v>
      </c>
      <c r="J159" s="1">
        <v>35.73</v>
      </c>
      <c r="K159" s="1">
        <v>2191</v>
      </c>
      <c r="L159" s="1">
        <v>28.06</v>
      </c>
      <c r="M159" s="1">
        <v>191</v>
      </c>
      <c r="N159" s="1">
        <v>352</v>
      </c>
      <c r="O159" s="3">
        <f t="shared" si="0"/>
        <v>0.0357076088988596</v>
      </c>
      <c r="P159">
        <f t="shared" si="1"/>
        <v>1.84293193717277</v>
      </c>
    </row>
    <row r="160" spans="2:16">
      <c r="B160" s="1" t="s">
        <v>26</v>
      </c>
      <c r="C160" s="1" t="s">
        <v>28</v>
      </c>
      <c r="D160" s="1" t="s">
        <v>17</v>
      </c>
      <c r="E160" s="1">
        <v>3890</v>
      </c>
      <c r="F160" s="1">
        <v>35</v>
      </c>
      <c r="G160" s="1">
        <v>2160</v>
      </c>
      <c r="H160" s="1">
        <v>1699</v>
      </c>
      <c r="I160" s="1">
        <v>2671</v>
      </c>
      <c r="J160" s="1">
        <v>36.81</v>
      </c>
      <c r="K160" s="1">
        <v>1219</v>
      </c>
      <c r="L160" s="1">
        <v>31.04</v>
      </c>
      <c r="M160" s="1">
        <v>247</v>
      </c>
      <c r="N160" s="1">
        <v>614</v>
      </c>
      <c r="O160" s="3">
        <f t="shared" si="0"/>
        <v>0.0634961439588689</v>
      </c>
      <c r="P160">
        <f t="shared" si="1"/>
        <v>2.48582995951417</v>
      </c>
    </row>
    <row r="161" spans="2:16">
      <c r="B161" s="1" t="s">
        <v>29</v>
      </c>
      <c r="C161" s="1" t="s">
        <v>30</v>
      </c>
      <c r="D161" s="1" t="s">
        <v>17</v>
      </c>
      <c r="E161" s="1">
        <v>5304</v>
      </c>
      <c r="F161" s="1">
        <v>33.4</v>
      </c>
      <c r="G161" s="1">
        <v>2324</v>
      </c>
      <c r="H161" s="1">
        <v>1812</v>
      </c>
      <c r="I161" s="1">
        <v>2979</v>
      </c>
      <c r="J161" s="1">
        <v>35.92</v>
      </c>
      <c r="K161" s="1">
        <v>2327</v>
      </c>
      <c r="L161" s="1">
        <v>30.15</v>
      </c>
      <c r="M161" s="1">
        <v>201</v>
      </c>
      <c r="N161" s="1">
        <v>364</v>
      </c>
      <c r="O161" s="3">
        <f t="shared" si="0"/>
        <v>0.03789592760181</v>
      </c>
      <c r="P161">
        <f t="shared" si="1"/>
        <v>1.81094527363184</v>
      </c>
    </row>
    <row r="162" spans="2:16">
      <c r="B162" s="1" t="s">
        <v>31</v>
      </c>
      <c r="C162" s="1" t="s">
        <v>32</v>
      </c>
      <c r="D162" s="1" t="s">
        <v>17</v>
      </c>
      <c r="E162" s="1">
        <v>3790</v>
      </c>
      <c r="F162" s="1">
        <v>35.56</v>
      </c>
      <c r="G162" s="1">
        <v>1740</v>
      </c>
      <c r="H162" s="1">
        <v>1336</v>
      </c>
      <c r="I162" s="1">
        <v>2201</v>
      </c>
      <c r="J162" s="1">
        <v>35.2</v>
      </c>
      <c r="K162" s="1">
        <v>1592</v>
      </c>
      <c r="L162" s="1">
        <v>35.98</v>
      </c>
      <c r="M162" s="1">
        <v>173</v>
      </c>
      <c r="N162" s="1">
        <v>200</v>
      </c>
      <c r="O162" s="3">
        <f t="shared" si="0"/>
        <v>0.045646437994723</v>
      </c>
      <c r="P162">
        <f t="shared" si="1"/>
        <v>1.15606936416185</v>
      </c>
    </row>
    <row r="163" spans="2:16">
      <c r="B163" s="1" t="s">
        <v>33</v>
      </c>
      <c r="C163" s="1" t="s">
        <v>34</v>
      </c>
      <c r="D163" s="1" t="s">
        <v>17</v>
      </c>
      <c r="E163" s="1">
        <v>3982</v>
      </c>
      <c r="F163" s="1">
        <v>26.78</v>
      </c>
      <c r="G163" s="1">
        <v>1769</v>
      </c>
      <c r="H163" s="1">
        <v>1391</v>
      </c>
      <c r="I163" s="1">
        <v>2258</v>
      </c>
      <c r="J163" s="1">
        <v>28.31</v>
      </c>
      <c r="K163" s="1">
        <v>1724</v>
      </c>
      <c r="L163" s="1">
        <v>24.78</v>
      </c>
      <c r="M163" s="1">
        <v>136</v>
      </c>
      <c r="N163" s="1">
        <v>164</v>
      </c>
      <c r="O163" s="3">
        <f t="shared" si="0"/>
        <v>0.0341536916122551</v>
      </c>
      <c r="P163">
        <f t="shared" si="1"/>
        <v>1.20588235294118</v>
      </c>
    </row>
    <row r="164" spans="2:16">
      <c r="B164" s="1" t="s">
        <v>35</v>
      </c>
      <c r="C164" s="1" t="s">
        <v>36</v>
      </c>
      <c r="D164" s="1" t="s">
        <v>17</v>
      </c>
      <c r="E164" s="1">
        <v>7497</v>
      </c>
      <c r="F164" s="1">
        <v>48.2</v>
      </c>
      <c r="G164" s="1">
        <v>3491</v>
      </c>
      <c r="H164" s="1">
        <v>3031</v>
      </c>
      <c r="I164" s="1">
        <v>4664</v>
      </c>
      <c r="J164" s="1">
        <v>51.7</v>
      </c>
      <c r="K164" s="1">
        <v>2834</v>
      </c>
      <c r="L164" s="1">
        <v>42.43</v>
      </c>
      <c r="M164" s="1">
        <v>495</v>
      </c>
      <c r="N164" s="1">
        <v>1240</v>
      </c>
      <c r="O164" s="3">
        <f t="shared" si="0"/>
        <v>0.0660264105642257</v>
      </c>
      <c r="P164">
        <f t="shared" si="1"/>
        <v>2.50505050505051</v>
      </c>
    </row>
    <row r="165" spans="2:16">
      <c r="B165" s="1" t="s">
        <v>37</v>
      </c>
      <c r="C165" s="1" t="s">
        <v>38</v>
      </c>
      <c r="D165" s="1" t="s">
        <v>17</v>
      </c>
      <c r="E165" s="1">
        <v>5502</v>
      </c>
      <c r="F165" s="1">
        <v>36.79</v>
      </c>
      <c r="G165" s="1">
        <v>2319</v>
      </c>
      <c r="H165" s="1">
        <v>1782</v>
      </c>
      <c r="I165" s="1">
        <v>3016</v>
      </c>
      <c r="J165" s="1">
        <v>40.33</v>
      </c>
      <c r="K165" s="1">
        <v>2487</v>
      </c>
      <c r="L165" s="1">
        <v>32.48</v>
      </c>
      <c r="M165" s="1">
        <v>215</v>
      </c>
      <c r="N165" s="1">
        <v>323</v>
      </c>
      <c r="O165" s="3">
        <f t="shared" si="0"/>
        <v>0.0390766993820429</v>
      </c>
      <c r="P165">
        <f t="shared" si="1"/>
        <v>1.50232558139535</v>
      </c>
    </row>
    <row r="166" spans="2:16">
      <c r="B166" s="1" t="s">
        <v>39</v>
      </c>
      <c r="C166" s="1" t="s">
        <v>40</v>
      </c>
      <c r="D166" s="1" t="s">
        <v>17</v>
      </c>
      <c r="E166" s="1">
        <v>3335</v>
      </c>
      <c r="F166" s="1">
        <v>35.85</v>
      </c>
      <c r="G166" s="1">
        <v>1429</v>
      </c>
      <c r="H166" s="1">
        <v>1151</v>
      </c>
      <c r="I166" s="1">
        <v>1838</v>
      </c>
      <c r="J166" s="1">
        <v>38.16</v>
      </c>
      <c r="K166" s="1">
        <v>1497</v>
      </c>
      <c r="L166" s="1">
        <v>33.02</v>
      </c>
      <c r="M166" s="1">
        <v>170</v>
      </c>
      <c r="N166" s="1">
        <v>260</v>
      </c>
      <c r="O166" s="3">
        <f t="shared" si="0"/>
        <v>0.0509745127436282</v>
      </c>
      <c r="P166">
        <f t="shared" si="1"/>
        <v>1.52941176470588</v>
      </c>
    </row>
    <row r="167" spans="2:16">
      <c r="B167" s="1" t="s">
        <v>41</v>
      </c>
      <c r="C167" s="1" t="s">
        <v>42</v>
      </c>
      <c r="D167" s="1" t="s">
        <v>17</v>
      </c>
      <c r="E167" s="1">
        <v>3950</v>
      </c>
      <c r="F167" s="1">
        <v>35.82</v>
      </c>
      <c r="G167" s="1">
        <v>1716</v>
      </c>
      <c r="H167" s="1">
        <v>1468</v>
      </c>
      <c r="I167" s="1">
        <v>2271</v>
      </c>
      <c r="J167" s="1">
        <v>38.35</v>
      </c>
      <c r="K167" s="1">
        <v>1681</v>
      </c>
      <c r="L167" s="1">
        <v>32.36</v>
      </c>
      <c r="M167" s="1">
        <v>111</v>
      </c>
      <c r="N167" s="1">
        <v>84</v>
      </c>
      <c r="O167" s="3">
        <f t="shared" si="0"/>
        <v>0.0281012658227848</v>
      </c>
      <c r="P167">
        <f t="shared" si="1"/>
        <v>0.756756756756757</v>
      </c>
    </row>
    <row r="168" spans="2:16">
      <c r="B168" s="1" t="s">
        <v>41</v>
      </c>
      <c r="C168" s="1" t="s">
        <v>43</v>
      </c>
      <c r="D168" s="1" t="s">
        <v>17</v>
      </c>
      <c r="E168" s="1">
        <v>4509</v>
      </c>
      <c r="F168" s="1">
        <v>44.45</v>
      </c>
      <c r="G168" s="1">
        <v>2478</v>
      </c>
      <c r="H168" s="1">
        <v>1900</v>
      </c>
      <c r="I168" s="1">
        <v>3089</v>
      </c>
      <c r="J168" s="1">
        <v>47.1</v>
      </c>
      <c r="K168" s="1">
        <v>1420</v>
      </c>
      <c r="L168" s="1">
        <v>38.68</v>
      </c>
      <c r="M168" s="1">
        <v>324</v>
      </c>
      <c r="N168" s="1">
        <v>665</v>
      </c>
      <c r="O168" s="3">
        <f t="shared" si="0"/>
        <v>0.0718562874251497</v>
      </c>
      <c r="P168">
        <f t="shared" si="1"/>
        <v>2.05246913580247</v>
      </c>
    </row>
    <row r="169" spans="2:16">
      <c r="B169" s="1" t="s">
        <v>44</v>
      </c>
      <c r="C169" s="1" t="s">
        <v>45</v>
      </c>
      <c r="D169" s="1" t="s">
        <v>17</v>
      </c>
      <c r="E169" s="1">
        <v>2685</v>
      </c>
      <c r="F169" s="1">
        <v>36.36</v>
      </c>
      <c r="G169" s="1">
        <v>1212</v>
      </c>
      <c r="H169" s="1">
        <v>946</v>
      </c>
      <c r="I169" s="1">
        <v>1567</v>
      </c>
      <c r="J169" s="1">
        <v>38.71</v>
      </c>
      <c r="K169" s="1">
        <v>1118</v>
      </c>
      <c r="L169" s="1">
        <v>33.08</v>
      </c>
      <c r="M169" s="1">
        <v>103</v>
      </c>
      <c r="N169" s="1">
        <v>162</v>
      </c>
      <c r="O169" s="3">
        <f t="shared" si="0"/>
        <v>0.0383612662942272</v>
      </c>
      <c r="P169">
        <f t="shared" si="1"/>
        <v>1.57281553398058</v>
      </c>
    </row>
    <row r="170" spans="2:16">
      <c r="B170" s="1" t="s">
        <v>46</v>
      </c>
      <c r="C170" s="1" t="s">
        <v>47</v>
      </c>
      <c r="D170" s="1" t="s">
        <v>17</v>
      </c>
      <c r="E170" s="1">
        <v>3391</v>
      </c>
      <c r="F170" s="1">
        <v>27.89</v>
      </c>
      <c r="G170" s="1">
        <v>1475</v>
      </c>
      <c r="H170" s="1">
        <v>1188</v>
      </c>
      <c r="I170" s="1">
        <v>1883</v>
      </c>
      <c r="J170" s="1">
        <v>30.17</v>
      </c>
      <c r="K170" s="1">
        <v>1508</v>
      </c>
      <c r="L170" s="1">
        <v>25.04</v>
      </c>
      <c r="M170" s="1">
        <v>61</v>
      </c>
      <c r="N170" s="1">
        <v>42</v>
      </c>
      <c r="O170" s="3">
        <f t="shared" si="0"/>
        <v>0.0179887938661162</v>
      </c>
      <c r="P170">
        <f t="shared" si="1"/>
        <v>0.688524590163934</v>
      </c>
    </row>
    <row r="171" spans="2:16">
      <c r="B171" s="1" t="s">
        <v>48</v>
      </c>
      <c r="C171" s="1" t="s">
        <v>49</v>
      </c>
      <c r="D171" s="1" t="s">
        <v>17</v>
      </c>
      <c r="E171" s="1">
        <v>3534</v>
      </c>
      <c r="F171" s="1">
        <v>44.47</v>
      </c>
      <c r="G171" s="1">
        <v>1413</v>
      </c>
      <c r="H171" s="1">
        <v>1126</v>
      </c>
      <c r="I171" s="1">
        <v>1843</v>
      </c>
      <c r="J171" s="1">
        <v>47.64</v>
      </c>
      <c r="K171" s="1">
        <v>1691</v>
      </c>
      <c r="L171" s="1">
        <v>41.02</v>
      </c>
      <c r="M171" s="1">
        <v>232</v>
      </c>
      <c r="N171" s="1">
        <v>246</v>
      </c>
      <c r="O171" s="3">
        <f t="shared" si="0"/>
        <v>0.0656479909451047</v>
      </c>
      <c r="P171">
        <f t="shared" si="1"/>
        <v>1.06034482758621</v>
      </c>
    </row>
    <row r="172" spans="2:16">
      <c r="B172" s="1" t="s">
        <v>50</v>
      </c>
      <c r="C172" s="1" t="s">
        <v>51</v>
      </c>
      <c r="D172" s="1" t="s">
        <v>17</v>
      </c>
      <c r="E172" s="1">
        <v>5265</v>
      </c>
      <c r="F172" s="1">
        <v>42.95</v>
      </c>
      <c r="G172" s="1">
        <v>2402</v>
      </c>
      <c r="H172" s="1">
        <v>2108</v>
      </c>
      <c r="I172" s="1">
        <v>3198</v>
      </c>
      <c r="J172" s="1">
        <v>47.68</v>
      </c>
      <c r="K172" s="1">
        <v>2067</v>
      </c>
      <c r="L172" s="1">
        <v>35.63</v>
      </c>
      <c r="M172" s="1">
        <v>273</v>
      </c>
      <c r="N172" s="1">
        <v>669</v>
      </c>
      <c r="O172" s="3">
        <f t="shared" si="0"/>
        <v>0.0518518518518519</v>
      </c>
      <c r="P172">
        <f t="shared" si="1"/>
        <v>2.45054945054945</v>
      </c>
    </row>
    <row r="173" spans="2:16">
      <c r="B173" s="1" t="s">
        <v>52</v>
      </c>
      <c r="C173" s="1" t="s">
        <v>53</v>
      </c>
      <c r="D173" s="1" t="s">
        <v>17</v>
      </c>
      <c r="E173" s="1">
        <v>5461</v>
      </c>
      <c r="F173" s="1">
        <v>41.04</v>
      </c>
      <c r="G173" s="1">
        <v>1975</v>
      </c>
      <c r="H173" s="1">
        <v>1519</v>
      </c>
      <c r="I173" s="1">
        <v>2610</v>
      </c>
      <c r="J173" s="1">
        <v>41.59</v>
      </c>
      <c r="K173" s="1">
        <v>2851</v>
      </c>
      <c r="L173" s="1">
        <v>40.54</v>
      </c>
      <c r="M173" s="1">
        <v>350</v>
      </c>
      <c r="N173" s="1">
        <v>569</v>
      </c>
      <c r="O173" s="3">
        <f t="shared" si="0"/>
        <v>0.0640908258560703</v>
      </c>
      <c r="P173">
        <f t="shared" si="1"/>
        <v>1.62571428571429</v>
      </c>
    </row>
    <row r="174" spans="2:16">
      <c r="B174" s="1" t="s">
        <v>54</v>
      </c>
      <c r="C174" s="1" t="s">
        <v>55</v>
      </c>
      <c r="D174" s="1" t="s">
        <v>17</v>
      </c>
      <c r="E174" s="1">
        <v>3472</v>
      </c>
      <c r="F174" s="1">
        <v>35.97</v>
      </c>
      <c r="G174" s="1">
        <v>1402</v>
      </c>
      <c r="H174" s="1">
        <v>1065</v>
      </c>
      <c r="I174" s="1">
        <v>1773</v>
      </c>
      <c r="J174" s="1">
        <v>39.48</v>
      </c>
      <c r="K174" s="1">
        <v>1699</v>
      </c>
      <c r="L174" s="1">
        <v>32.31</v>
      </c>
      <c r="M174" s="1">
        <v>123</v>
      </c>
      <c r="N174" s="1">
        <v>75</v>
      </c>
      <c r="O174" s="3">
        <f t="shared" si="0"/>
        <v>0.035426267281106</v>
      </c>
      <c r="P174">
        <f t="shared" si="1"/>
        <v>0.609756097560976</v>
      </c>
    </row>
    <row r="175" spans="2:16">
      <c r="B175" s="1" t="s">
        <v>56</v>
      </c>
      <c r="C175" s="1" t="s">
        <v>57</v>
      </c>
      <c r="D175" s="1" t="s">
        <v>17</v>
      </c>
      <c r="E175" s="1">
        <v>3624</v>
      </c>
      <c r="F175" s="1">
        <v>36.23</v>
      </c>
      <c r="G175" s="1">
        <v>1448</v>
      </c>
      <c r="H175" s="1">
        <v>1126</v>
      </c>
      <c r="I175" s="1">
        <v>1882</v>
      </c>
      <c r="J175" s="1">
        <v>39.38</v>
      </c>
      <c r="K175" s="1">
        <v>1743</v>
      </c>
      <c r="L175" s="1">
        <v>32.81</v>
      </c>
      <c r="M175" s="1">
        <v>143</v>
      </c>
      <c r="N175" s="1">
        <v>96</v>
      </c>
      <c r="O175" s="3">
        <f t="shared" si="0"/>
        <v>0.0394591611479029</v>
      </c>
      <c r="P175">
        <f t="shared" si="1"/>
        <v>0.671328671328671</v>
      </c>
    </row>
    <row r="176" spans="2:16">
      <c r="B176" s="2" t="s">
        <v>58</v>
      </c>
      <c r="C176" s="2" t="s">
        <v>59</v>
      </c>
      <c r="D176" s="2" t="s">
        <v>17</v>
      </c>
      <c r="E176" s="2">
        <v>3981</v>
      </c>
      <c r="F176" s="2">
        <v>44.67</v>
      </c>
      <c r="G176" s="2">
        <v>1587</v>
      </c>
      <c r="H176" s="2">
        <v>1249</v>
      </c>
      <c r="I176" s="2">
        <v>2090</v>
      </c>
      <c r="J176" s="2">
        <v>47.58</v>
      </c>
      <c r="K176" s="2">
        <v>1892</v>
      </c>
      <c r="L176" s="2">
        <v>41.44</v>
      </c>
      <c r="M176" s="2">
        <v>162</v>
      </c>
      <c r="N176" s="2">
        <v>113</v>
      </c>
      <c r="O176" s="3">
        <f t="shared" si="0"/>
        <v>0.0406932931424265</v>
      </c>
      <c r="P176">
        <f t="shared" si="1"/>
        <v>0.697530864197531</v>
      </c>
    </row>
    <row r="251" spans="2:17">
      <c r="B251" s="10" t="s">
        <v>60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2:17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2:17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2:17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2:17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2:17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</sheetData>
  <mergeCells count="1">
    <mergeCell ref="B251:Q25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tabSelected="1" workbookViewId="0">
      <selection activeCell="G34" sqref="G34"/>
    </sheetView>
  </sheetViews>
  <sheetFormatPr defaultColWidth="9" defaultRowHeight="12.8"/>
  <cols>
    <col min="1" max="1" width="12.3571428571429" customWidth="1"/>
    <col min="2" max="2" width="37.2053571428571" customWidth="1"/>
    <col min="3" max="3" width="13.5357142857143" customWidth="1"/>
    <col min="4" max="4" width="15.3303571428571" customWidth="1"/>
    <col min="5" max="5" width="14.7321428571429" customWidth="1"/>
    <col min="6" max="6" width="17.4017857142857" customWidth="1"/>
    <col min="7" max="13" width="11.6071428571429" customWidth="1"/>
    <col min="14" max="14" width="12.7857142857143"/>
  </cols>
  <sheetData>
    <row r="1" ht="14.8" spans="1:13">
      <c r="A1" s="6" t="s">
        <v>0</v>
      </c>
      <c r="B1" s="6" t="s">
        <v>1</v>
      </c>
      <c r="C1" s="6" t="s">
        <v>61</v>
      </c>
      <c r="D1" s="9" t="s">
        <v>62</v>
      </c>
      <c r="E1" s="6" t="s">
        <v>63</v>
      </c>
      <c r="F1" s="6" t="s">
        <v>64</v>
      </c>
      <c r="G1" s="6" t="s">
        <v>65</v>
      </c>
      <c r="H1" s="9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</row>
    <row r="2" spans="1:13">
      <c r="A2" t="s">
        <v>72</v>
      </c>
      <c r="B2" t="s">
        <v>73</v>
      </c>
      <c r="C2">
        <v>3307</v>
      </c>
      <c r="D2">
        <v>2209</v>
      </c>
      <c r="E2">
        <v>910</v>
      </c>
      <c r="F2">
        <v>188</v>
      </c>
      <c r="G2">
        <v>17.3</v>
      </c>
      <c r="H2">
        <v>16.93</v>
      </c>
      <c r="I2">
        <v>18.26</v>
      </c>
      <c r="J2">
        <v>16.89</v>
      </c>
      <c r="K2" s="1">
        <v>0</v>
      </c>
      <c r="L2" s="1">
        <v>0</v>
      </c>
      <c r="M2" s="1">
        <v>0</v>
      </c>
    </row>
    <row r="3" spans="1:13">
      <c r="A3" t="s">
        <v>74</v>
      </c>
      <c r="B3" t="s">
        <v>75</v>
      </c>
      <c r="C3">
        <v>4295</v>
      </c>
      <c r="D3">
        <v>2471</v>
      </c>
      <c r="E3">
        <v>1393</v>
      </c>
      <c r="F3">
        <v>431</v>
      </c>
      <c r="G3">
        <v>14.15</v>
      </c>
      <c r="H3">
        <v>14.16</v>
      </c>
      <c r="I3">
        <v>14.07</v>
      </c>
      <c r="J3">
        <v>14.37</v>
      </c>
      <c r="K3" s="1">
        <v>0</v>
      </c>
      <c r="L3" s="1">
        <v>0</v>
      </c>
      <c r="M3" s="1">
        <v>0</v>
      </c>
    </row>
    <row r="4" spans="1:13">
      <c r="A4" t="s">
        <v>76</v>
      </c>
      <c r="B4" t="s">
        <v>77</v>
      </c>
      <c r="C4">
        <v>5620</v>
      </c>
      <c r="D4">
        <v>3744</v>
      </c>
      <c r="E4">
        <v>1511</v>
      </c>
      <c r="F4">
        <v>365</v>
      </c>
      <c r="G4">
        <v>21.78</v>
      </c>
      <c r="H4">
        <v>21.71</v>
      </c>
      <c r="I4">
        <v>22.08</v>
      </c>
      <c r="J4">
        <v>21.17</v>
      </c>
      <c r="K4" s="1">
        <v>0</v>
      </c>
      <c r="L4" s="1">
        <v>0</v>
      </c>
      <c r="M4" s="1">
        <v>0</v>
      </c>
    </row>
    <row r="5" spans="1:13">
      <c r="A5" t="s">
        <v>78</v>
      </c>
      <c r="B5" t="s">
        <v>79</v>
      </c>
      <c r="C5">
        <v>3504</v>
      </c>
      <c r="D5">
        <v>2231</v>
      </c>
      <c r="E5">
        <v>969</v>
      </c>
      <c r="F5">
        <v>304</v>
      </c>
      <c r="G5">
        <v>23.58</v>
      </c>
      <c r="H5">
        <v>23.38</v>
      </c>
      <c r="I5">
        <v>24.67</v>
      </c>
      <c r="J5">
        <v>21.58</v>
      </c>
      <c r="K5" s="1">
        <v>0</v>
      </c>
      <c r="L5" s="1">
        <v>0</v>
      </c>
      <c r="M5" s="1">
        <v>0</v>
      </c>
    </row>
    <row r="6" spans="1:13">
      <c r="A6" t="s">
        <v>80</v>
      </c>
      <c r="B6" t="s">
        <v>81</v>
      </c>
      <c r="C6">
        <v>3895</v>
      </c>
      <c r="D6">
        <v>2563</v>
      </c>
      <c r="E6">
        <v>1043</v>
      </c>
      <c r="F6">
        <v>289</v>
      </c>
      <c r="G6">
        <v>27.02</v>
      </c>
      <c r="H6">
        <v>27.12</v>
      </c>
      <c r="I6">
        <v>27.04</v>
      </c>
      <c r="J6">
        <v>26.04</v>
      </c>
      <c r="K6" s="1">
        <v>0</v>
      </c>
      <c r="L6" s="1">
        <v>0</v>
      </c>
      <c r="M6" s="1">
        <v>0</v>
      </c>
    </row>
    <row r="7" spans="1:13">
      <c r="A7" t="s">
        <v>82</v>
      </c>
      <c r="B7" t="s">
        <v>83</v>
      </c>
      <c r="C7">
        <v>3749</v>
      </c>
      <c r="D7">
        <v>2537</v>
      </c>
      <c r="E7">
        <v>952</v>
      </c>
      <c r="F7">
        <v>260</v>
      </c>
      <c r="G7">
        <v>31.29</v>
      </c>
      <c r="H7">
        <v>31.28</v>
      </c>
      <c r="I7">
        <v>31.05</v>
      </c>
      <c r="J7">
        <v>32.28</v>
      </c>
      <c r="K7" s="1">
        <v>0</v>
      </c>
      <c r="L7" s="1">
        <v>0</v>
      </c>
      <c r="M7" s="1">
        <v>0</v>
      </c>
    </row>
    <row r="8" spans="1:13">
      <c r="A8" t="s">
        <v>84</v>
      </c>
      <c r="B8" t="s">
        <v>85</v>
      </c>
      <c r="C8">
        <v>5763</v>
      </c>
      <c r="D8">
        <v>3231</v>
      </c>
      <c r="E8">
        <v>1757</v>
      </c>
      <c r="F8">
        <v>775</v>
      </c>
      <c r="G8">
        <v>27.47</v>
      </c>
      <c r="H8">
        <v>27.42</v>
      </c>
      <c r="I8">
        <v>27.78</v>
      </c>
      <c r="J8">
        <v>27</v>
      </c>
      <c r="K8" s="1">
        <v>0</v>
      </c>
      <c r="L8" s="1">
        <v>0</v>
      </c>
      <c r="M8" s="1">
        <v>0</v>
      </c>
    </row>
    <row r="9" spans="1:13">
      <c r="A9" t="s">
        <v>15</v>
      </c>
      <c r="B9" t="s">
        <v>16</v>
      </c>
      <c r="C9">
        <v>5804</v>
      </c>
      <c r="D9">
        <v>3071</v>
      </c>
      <c r="E9">
        <v>1964</v>
      </c>
      <c r="F9">
        <v>769</v>
      </c>
      <c r="G9">
        <v>28.16</v>
      </c>
      <c r="H9">
        <v>28.9</v>
      </c>
      <c r="I9">
        <v>27.51</v>
      </c>
      <c r="J9">
        <v>26.83</v>
      </c>
      <c r="K9" s="1">
        <v>290</v>
      </c>
      <c r="L9" s="1">
        <v>104</v>
      </c>
      <c r="M9" s="1">
        <v>186</v>
      </c>
    </row>
    <row r="10" spans="1:13">
      <c r="A10" t="s">
        <v>18</v>
      </c>
      <c r="B10" t="s">
        <v>19</v>
      </c>
      <c r="C10">
        <v>5338</v>
      </c>
      <c r="D10">
        <v>3139</v>
      </c>
      <c r="E10">
        <v>1557</v>
      </c>
      <c r="F10">
        <v>642</v>
      </c>
      <c r="G10">
        <v>31.12</v>
      </c>
      <c r="H10">
        <v>31.23</v>
      </c>
      <c r="I10">
        <v>31.72</v>
      </c>
      <c r="J10">
        <v>29.18</v>
      </c>
      <c r="K10" s="1">
        <v>430</v>
      </c>
      <c r="L10" s="1">
        <v>92</v>
      </c>
      <c r="M10" s="1">
        <v>338</v>
      </c>
    </row>
    <row r="11" spans="1:13">
      <c r="A11" t="s">
        <v>20</v>
      </c>
      <c r="B11" t="s">
        <v>21</v>
      </c>
      <c r="C11">
        <v>5840</v>
      </c>
      <c r="D11">
        <v>3786</v>
      </c>
      <c r="E11">
        <v>1546</v>
      </c>
      <c r="F11">
        <v>508</v>
      </c>
      <c r="G11">
        <v>30.41</v>
      </c>
      <c r="H11">
        <v>30.15</v>
      </c>
      <c r="I11">
        <v>31.24</v>
      </c>
      <c r="J11">
        <v>29.81</v>
      </c>
      <c r="K11" s="1">
        <v>370</v>
      </c>
      <c r="L11" s="1">
        <v>88</v>
      </c>
      <c r="M11" s="1">
        <v>282</v>
      </c>
    </row>
    <row r="12" spans="1:13">
      <c r="A12" t="s">
        <v>22</v>
      </c>
      <c r="B12" t="s">
        <v>23</v>
      </c>
      <c r="C12">
        <v>5770</v>
      </c>
      <c r="D12">
        <v>3194</v>
      </c>
      <c r="E12">
        <v>1860</v>
      </c>
      <c r="F12">
        <v>716</v>
      </c>
      <c r="G12">
        <v>29.72</v>
      </c>
      <c r="H12">
        <v>29.55</v>
      </c>
      <c r="I12">
        <v>30.6</v>
      </c>
      <c r="J12">
        <v>28.15</v>
      </c>
      <c r="K12" s="1">
        <v>360</v>
      </c>
      <c r="L12" s="1">
        <v>43</v>
      </c>
      <c r="M12" s="1">
        <v>317</v>
      </c>
    </row>
    <row r="13" spans="1:13">
      <c r="A13" t="s">
        <v>24</v>
      </c>
      <c r="B13" t="s">
        <v>25</v>
      </c>
      <c r="C13">
        <v>4098</v>
      </c>
      <c r="D13">
        <v>2434</v>
      </c>
      <c r="E13">
        <v>1178</v>
      </c>
      <c r="F13">
        <v>486</v>
      </c>
      <c r="G13">
        <v>25.03</v>
      </c>
      <c r="H13">
        <v>24.78</v>
      </c>
      <c r="I13">
        <v>25.58</v>
      </c>
      <c r="J13">
        <v>24.93</v>
      </c>
      <c r="K13" s="1">
        <v>103</v>
      </c>
      <c r="L13" s="1">
        <v>24</v>
      </c>
      <c r="M13" s="1">
        <v>79</v>
      </c>
    </row>
    <row r="14" spans="1:13">
      <c r="A14" t="s">
        <v>26</v>
      </c>
      <c r="B14" t="s">
        <v>27</v>
      </c>
      <c r="C14">
        <v>5349</v>
      </c>
      <c r="D14">
        <v>3480</v>
      </c>
      <c r="E14">
        <v>1341</v>
      </c>
      <c r="F14">
        <v>528</v>
      </c>
      <c r="G14">
        <v>32.59</v>
      </c>
      <c r="H14">
        <v>31.84</v>
      </c>
      <c r="I14">
        <v>33.77</v>
      </c>
      <c r="J14">
        <v>34.55</v>
      </c>
      <c r="K14" s="1">
        <v>200</v>
      </c>
      <c r="L14" s="1">
        <v>40</v>
      </c>
      <c r="M14" s="1">
        <v>160</v>
      </c>
    </row>
    <row r="15" spans="1:13">
      <c r="A15" t="s">
        <v>29</v>
      </c>
      <c r="B15" t="s">
        <v>30</v>
      </c>
      <c r="C15">
        <v>5304</v>
      </c>
      <c r="D15">
        <v>3159</v>
      </c>
      <c r="E15">
        <v>1518</v>
      </c>
      <c r="F15">
        <v>627</v>
      </c>
      <c r="G15">
        <v>33.4</v>
      </c>
      <c r="H15">
        <v>33.17</v>
      </c>
      <c r="I15">
        <v>34.31</v>
      </c>
      <c r="J15">
        <v>32.38</v>
      </c>
      <c r="K15" s="1">
        <v>210</v>
      </c>
      <c r="L15" s="1">
        <v>55</v>
      </c>
      <c r="M15" s="1">
        <v>155</v>
      </c>
    </row>
    <row r="16" spans="1:13">
      <c r="A16" t="s">
        <v>31</v>
      </c>
      <c r="B16" t="s">
        <v>32</v>
      </c>
      <c r="C16">
        <v>3790</v>
      </c>
      <c r="D16">
        <v>2257</v>
      </c>
      <c r="E16">
        <v>1109</v>
      </c>
      <c r="F16">
        <v>424</v>
      </c>
      <c r="G16">
        <v>35.56</v>
      </c>
      <c r="H16">
        <v>35.71</v>
      </c>
      <c r="I16">
        <v>35.51</v>
      </c>
      <c r="J16">
        <v>34.87</v>
      </c>
      <c r="K16" s="1">
        <v>179</v>
      </c>
      <c r="L16" s="1">
        <v>52</v>
      </c>
      <c r="M16" s="1">
        <v>127</v>
      </c>
    </row>
    <row r="17" spans="1:13">
      <c r="A17" t="s">
        <v>33</v>
      </c>
      <c r="B17" t="s">
        <v>34</v>
      </c>
      <c r="C17">
        <v>3982</v>
      </c>
      <c r="D17">
        <v>2321</v>
      </c>
      <c r="E17">
        <v>1126</v>
      </c>
      <c r="F17">
        <v>535</v>
      </c>
      <c r="G17">
        <v>26.78</v>
      </c>
      <c r="H17">
        <v>26.18</v>
      </c>
      <c r="I17">
        <v>28.3</v>
      </c>
      <c r="J17">
        <v>26.21</v>
      </c>
      <c r="K17" s="1">
        <v>142</v>
      </c>
      <c r="L17" s="1">
        <v>23</v>
      </c>
      <c r="M17" s="1">
        <v>119</v>
      </c>
    </row>
    <row r="18" spans="1:13">
      <c r="A18" t="s">
        <v>35</v>
      </c>
      <c r="B18" t="s">
        <v>36</v>
      </c>
      <c r="C18">
        <v>7497</v>
      </c>
      <c r="D18">
        <v>4851</v>
      </c>
      <c r="E18">
        <v>1830</v>
      </c>
      <c r="F18">
        <v>816</v>
      </c>
      <c r="G18">
        <v>48.2</v>
      </c>
      <c r="H18">
        <v>48.14</v>
      </c>
      <c r="I18">
        <v>48.62</v>
      </c>
      <c r="J18">
        <v>47.66</v>
      </c>
      <c r="K18" s="1">
        <v>508</v>
      </c>
      <c r="L18" s="1">
        <v>81</v>
      </c>
      <c r="M18" s="1">
        <v>427</v>
      </c>
    </row>
    <row r="19" spans="1:13">
      <c r="A19" t="s">
        <v>37</v>
      </c>
      <c r="B19" t="s">
        <v>38</v>
      </c>
      <c r="C19">
        <v>5502</v>
      </c>
      <c r="D19">
        <v>3182</v>
      </c>
      <c r="E19">
        <v>1594</v>
      </c>
      <c r="F19">
        <v>726</v>
      </c>
      <c r="G19">
        <v>36.79</v>
      </c>
      <c r="H19">
        <v>36.95</v>
      </c>
      <c r="I19">
        <v>37.19</v>
      </c>
      <c r="J19">
        <v>35.24</v>
      </c>
      <c r="K19" s="1">
        <v>222</v>
      </c>
      <c r="L19" s="1">
        <v>48</v>
      </c>
      <c r="M19" s="1">
        <v>174</v>
      </c>
    </row>
    <row r="20" spans="1:13">
      <c r="A20" t="s">
        <v>39</v>
      </c>
      <c r="B20" t="s">
        <v>40</v>
      </c>
      <c r="C20">
        <v>3335</v>
      </c>
      <c r="D20">
        <v>1889</v>
      </c>
      <c r="E20">
        <v>986</v>
      </c>
      <c r="F20">
        <v>460</v>
      </c>
      <c r="G20">
        <v>35.85</v>
      </c>
      <c r="H20">
        <v>36.47</v>
      </c>
      <c r="I20">
        <v>34.89</v>
      </c>
      <c r="J20">
        <v>35.4</v>
      </c>
      <c r="K20" s="1">
        <v>176</v>
      </c>
      <c r="L20" s="1">
        <v>26</v>
      </c>
      <c r="M20" s="1">
        <v>150</v>
      </c>
    </row>
    <row r="21" spans="1:13">
      <c r="A21" s="1" t="s">
        <v>41</v>
      </c>
      <c r="B21" s="1" t="s">
        <v>42</v>
      </c>
      <c r="C21" s="1">
        <v>3950</v>
      </c>
      <c r="D21" s="1">
        <v>2723</v>
      </c>
      <c r="E21" s="1">
        <v>899</v>
      </c>
      <c r="F21" s="1">
        <v>328</v>
      </c>
      <c r="G21" s="1">
        <v>35.82</v>
      </c>
      <c r="H21" s="1">
        <v>35.28</v>
      </c>
      <c r="I21" s="1">
        <v>37.31</v>
      </c>
      <c r="J21" s="1">
        <v>36.2</v>
      </c>
      <c r="K21" s="1">
        <v>334</v>
      </c>
      <c r="L21" s="1">
        <v>0</v>
      </c>
      <c r="M21" s="1">
        <v>334</v>
      </c>
    </row>
    <row r="22" spans="1:13">
      <c r="A22" t="s">
        <v>44</v>
      </c>
      <c r="B22" t="s">
        <v>45</v>
      </c>
      <c r="C22">
        <v>2685</v>
      </c>
      <c r="D22">
        <v>1536</v>
      </c>
      <c r="E22">
        <v>776</v>
      </c>
      <c r="F22">
        <v>373</v>
      </c>
      <c r="G22">
        <v>36.36</v>
      </c>
      <c r="H22">
        <v>37.36</v>
      </c>
      <c r="I22">
        <v>34.83</v>
      </c>
      <c r="J22">
        <v>35.44</v>
      </c>
      <c r="K22" s="1">
        <v>108</v>
      </c>
      <c r="L22" s="1">
        <v>18</v>
      </c>
      <c r="M22" s="1">
        <v>90</v>
      </c>
    </row>
    <row r="23" spans="1:13">
      <c r="A23" t="s">
        <v>46</v>
      </c>
      <c r="B23" t="s">
        <v>47</v>
      </c>
      <c r="C23">
        <v>3391</v>
      </c>
      <c r="D23">
        <v>1891</v>
      </c>
      <c r="E23">
        <v>932</v>
      </c>
      <c r="F23">
        <v>568</v>
      </c>
      <c r="G23">
        <v>27.89</v>
      </c>
      <c r="H23">
        <v>27.99</v>
      </c>
      <c r="I23">
        <v>26.34</v>
      </c>
      <c r="J23">
        <v>30.1</v>
      </c>
      <c r="K23" s="1">
        <v>64</v>
      </c>
      <c r="L23" s="1">
        <v>11</v>
      </c>
      <c r="M23" s="1">
        <v>53</v>
      </c>
    </row>
    <row r="24" spans="1:13">
      <c r="A24" t="s">
        <v>48</v>
      </c>
      <c r="B24" t="s">
        <v>86</v>
      </c>
      <c r="C24">
        <v>3534</v>
      </c>
      <c r="D24">
        <v>1887</v>
      </c>
      <c r="E24">
        <v>1114</v>
      </c>
      <c r="F24">
        <v>533</v>
      </c>
      <c r="G24">
        <v>44.47</v>
      </c>
      <c r="H24">
        <v>43.27</v>
      </c>
      <c r="I24">
        <v>44.65</v>
      </c>
      <c r="J24">
        <v>48.38</v>
      </c>
      <c r="K24" s="1">
        <v>247</v>
      </c>
      <c r="L24" s="1">
        <v>0</v>
      </c>
      <c r="M24" s="1">
        <v>247</v>
      </c>
    </row>
    <row r="25" spans="1:13">
      <c r="A25" s="1" t="s">
        <v>50</v>
      </c>
      <c r="B25" s="1" t="s">
        <v>51</v>
      </c>
      <c r="C25" s="1">
        <v>5263</v>
      </c>
      <c r="D25" s="1">
        <v>3844</v>
      </c>
      <c r="E25" s="1">
        <v>912</v>
      </c>
      <c r="F25" s="1">
        <v>507</v>
      </c>
      <c r="G25" s="1">
        <v>42.97</v>
      </c>
      <c r="H25" s="1">
        <v>42.6</v>
      </c>
      <c r="I25" s="1">
        <v>44.1</v>
      </c>
      <c r="J25" s="1">
        <v>43.74</v>
      </c>
      <c r="K25" s="1">
        <v>287</v>
      </c>
      <c r="L25" s="1">
        <v>56</v>
      </c>
      <c r="M25" s="1">
        <v>231</v>
      </c>
    </row>
    <row r="26" spans="1:13">
      <c r="A26" s="1" t="s">
        <v>52</v>
      </c>
      <c r="B26" s="1" t="s">
        <v>53</v>
      </c>
      <c r="C26" s="1">
        <v>5420</v>
      </c>
      <c r="D26" s="1">
        <v>2819</v>
      </c>
      <c r="E26" s="1">
        <v>1650</v>
      </c>
      <c r="F26" s="1">
        <v>951</v>
      </c>
      <c r="G26" s="1">
        <v>41.18</v>
      </c>
      <c r="H26" s="1">
        <v>41.81</v>
      </c>
      <c r="I26" s="1">
        <v>40.89</v>
      </c>
      <c r="J26" s="1">
        <v>39.84</v>
      </c>
      <c r="K26" s="1">
        <v>357</v>
      </c>
      <c r="L26" s="1">
        <v>41</v>
      </c>
      <c r="M26" s="1">
        <v>316</v>
      </c>
    </row>
    <row r="27" spans="1:13">
      <c r="A27" s="1" t="s">
        <v>54</v>
      </c>
      <c r="B27" s="1" t="s">
        <v>55</v>
      </c>
      <c r="C27" s="1">
        <v>3472</v>
      </c>
      <c r="D27" s="1">
        <v>1766</v>
      </c>
      <c r="E27" s="1">
        <v>1034</v>
      </c>
      <c r="F27" s="1">
        <v>672</v>
      </c>
      <c r="G27" s="1">
        <v>35.97</v>
      </c>
      <c r="H27" s="1">
        <v>36.51</v>
      </c>
      <c r="I27" s="1">
        <v>35.96</v>
      </c>
      <c r="J27" s="1">
        <v>34.57</v>
      </c>
      <c r="K27" s="1">
        <v>133</v>
      </c>
      <c r="L27" s="1">
        <v>33</v>
      </c>
      <c r="M27" s="1">
        <v>100</v>
      </c>
    </row>
    <row r="28" spans="1:13">
      <c r="A28" s="1" t="s">
        <v>56</v>
      </c>
      <c r="B28" s="1" t="s">
        <v>57</v>
      </c>
      <c r="C28" s="1">
        <v>3624</v>
      </c>
      <c r="D28" s="1">
        <v>2364</v>
      </c>
      <c r="E28" s="1">
        <v>853</v>
      </c>
      <c r="F28" s="1">
        <v>407</v>
      </c>
      <c r="G28" s="1">
        <v>36.23</v>
      </c>
      <c r="H28" s="1">
        <v>36.14</v>
      </c>
      <c r="I28" s="1">
        <v>35.58</v>
      </c>
      <c r="J28" s="1">
        <v>38.07</v>
      </c>
      <c r="K28" s="1">
        <v>221</v>
      </c>
      <c r="L28" s="1">
        <v>4</v>
      </c>
      <c r="M28" s="1">
        <v>217</v>
      </c>
    </row>
    <row r="29" spans="1:13">
      <c r="A29" s="2" t="s">
        <v>58</v>
      </c>
      <c r="B29" s="2" t="s">
        <v>59</v>
      </c>
      <c r="C29" s="2">
        <v>3981</v>
      </c>
      <c r="D29" s="2">
        <v>2222</v>
      </c>
      <c r="E29" s="2">
        <v>1076</v>
      </c>
      <c r="F29" s="2">
        <v>683</v>
      </c>
      <c r="G29" s="2">
        <v>44.67</v>
      </c>
      <c r="H29" s="2">
        <v>44.09</v>
      </c>
      <c r="I29" s="2">
        <v>46.15</v>
      </c>
      <c r="J29" s="2">
        <v>44.22</v>
      </c>
      <c r="K29" s="2">
        <v>164</v>
      </c>
      <c r="L29" s="2">
        <v>14</v>
      </c>
      <c r="M29" s="2">
        <v>150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9"/>
  <sheetViews>
    <sheetView workbookViewId="0">
      <selection activeCell="AB26" sqref="AB26"/>
    </sheetView>
  </sheetViews>
  <sheetFormatPr defaultColWidth="9" defaultRowHeight="12.8"/>
  <cols>
    <col min="1" max="1" width="15.3303571428571" customWidth="1"/>
    <col min="5" max="13" width="11.7589285714286" customWidth="1"/>
    <col min="14" max="14" width="14.5803571428571" customWidth="1"/>
    <col min="15" max="15" width="16.6607142857143" customWidth="1"/>
    <col min="16" max="16" width="15.7678571428571" customWidth="1"/>
    <col min="18" max="30" width="15.9196428571429" customWidth="1"/>
  </cols>
  <sheetData>
    <row r="1" ht="14.8" spans="1:30">
      <c r="A1" s="6" t="s">
        <v>0</v>
      </c>
      <c r="B1" s="6" t="s">
        <v>61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6" t="s">
        <v>97</v>
      </c>
      <c r="N1" s="7" t="s">
        <v>98</v>
      </c>
      <c r="O1" s="7" t="s">
        <v>99</v>
      </c>
      <c r="P1" s="7" t="s">
        <v>100</v>
      </c>
      <c r="Q1" s="6" t="s">
        <v>101</v>
      </c>
      <c r="R1" s="6" t="s">
        <v>102</v>
      </c>
      <c r="S1" s="6" t="s">
        <v>7</v>
      </c>
      <c r="T1" s="6" t="s">
        <v>103</v>
      </c>
      <c r="U1" s="6" t="s">
        <v>104</v>
      </c>
      <c r="V1" s="6" t="s">
        <v>105</v>
      </c>
      <c r="W1" s="6" t="s">
        <v>106</v>
      </c>
      <c r="X1" s="6" t="s">
        <v>107</v>
      </c>
      <c r="Y1" s="6" t="s">
        <v>108</v>
      </c>
      <c r="Z1" s="6" t="s">
        <v>109</v>
      </c>
      <c r="AA1" s="6" t="s">
        <v>110</v>
      </c>
      <c r="AB1" s="6" t="s">
        <v>111</v>
      </c>
      <c r="AC1" s="6" t="s">
        <v>112</v>
      </c>
      <c r="AD1" s="6" t="s">
        <v>113</v>
      </c>
    </row>
    <row r="2" spans="1:30">
      <c r="A2" t="s">
        <v>72</v>
      </c>
      <c r="B2">
        <v>3307</v>
      </c>
      <c r="C2">
        <v>1448</v>
      </c>
      <c r="D2">
        <v>842</v>
      </c>
      <c r="E2">
        <v>315</v>
      </c>
      <c r="F2">
        <v>328</v>
      </c>
      <c r="G2">
        <v>148</v>
      </c>
      <c r="H2">
        <v>155</v>
      </c>
      <c r="I2">
        <v>29</v>
      </c>
      <c r="J2">
        <v>42</v>
      </c>
      <c r="K2">
        <v>2290</v>
      </c>
      <c r="L2">
        <v>226</v>
      </c>
      <c r="M2">
        <v>71</v>
      </c>
      <c r="N2" s="3">
        <f>(C2+D2)/B2</f>
        <v>0.692470517084971</v>
      </c>
      <c r="O2" s="3">
        <f>(C2+D2+E2)/B2</f>
        <v>0.787723011793166</v>
      </c>
      <c r="P2" s="3">
        <f>(H2+I2+J2)/B2</f>
        <v>0.0683398850922286</v>
      </c>
      <c r="Q2" t="s">
        <v>114</v>
      </c>
      <c r="R2" t="s">
        <v>72</v>
      </c>
      <c r="S2">
        <v>2209</v>
      </c>
      <c r="T2">
        <v>977</v>
      </c>
      <c r="U2">
        <v>571</v>
      </c>
      <c r="V2">
        <v>203</v>
      </c>
      <c r="W2">
        <v>203</v>
      </c>
      <c r="X2">
        <v>101</v>
      </c>
      <c r="Y2">
        <v>105</v>
      </c>
      <c r="Z2">
        <v>24</v>
      </c>
      <c r="AA2">
        <v>25</v>
      </c>
      <c r="AB2" s="3">
        <v>0.70076957899502</v>
      </c>
      <c r="AC2" s="3">
        <v>0.792666364870982</v>
      </c>
      <c r="AD2" s="3">
        <v>0.069714803078316</v>
      </c>
    </row>
    <row r="3" spans="1:30">
      <c r="A3" t="s">
        <v>74</v>
      </c>
      <c r="B3">
        <v>4295</v>
      </c>
      <c r="C3">
        <v>1769</v>
      </c>
      <c r="D3">
        <v>1142</v>
      </c>
      <c r="E3">
        <v>449</v>
      </c>
      <c r="F3">
        <v>396</v>
      </c>
      <c r="G3">
        <v>187</v>
      </c>
      <c r="H3">
        <v>256</v>
      </c>
      <c r="I3">
        <v>91</v>
      </c>
      <c r="J3">
        <v>5</v>
      </c>
      <c r="K3">
        <v>2911</v>
      </c>
      <c r="L3">
        <v>352</v>
      </c>
      <c r="M3">
        <v>96</v>
      </c>
      <c r="N3" s="3">
        <f t="shared" ref="N3:N23" si="0">(C3+D3)/B3</f>
        <v>0.677764842840512</v>
      </c>
      <c r="O3" s="3">
        <f t="shared" ref="O3:O23" si="1">(C3+D3+E3)/B3</f>
        <v>0.782305005820722</v>
      </c>
      <c r="P3" s="3">
        <f t="shared" ref="P3:P23" si="2">(H3+I3+J3)/B3</f>
        <v>0.0819557625145518</v>
      </c>
      <c r="Q3" t="s">
        <v>114</v>
      </c>
      <c r="R3" t="s">
        <v>74</v>
      </c>
      <c r="S3">
        <v>2471</v>
      </c>
      <c r="T3">
        <v>982</v>
      </c>
      <c r="U3">
        <v>650</v>
      </c>
      <c r="V3">
        <v>267</v>
      </c>
      <c r="W3">
        <v>234</v>
      </c>
      <c r="X3">
        <v>117</v>
      </c>
      <c r="Y3">
        <v>155</v>
      </c>
      <c r="Z3">
        <v>62</v>
      </c>
      <c r="AA3">
        <v>4</v>
      </c>
      <c r="AB3" s="3">
        <v>0.660461351679482</v>
      </c>
      <c r="AC3" s="3">
        <v>0.768514771347633</v>
      </c>
      <c r="AD3" s="3">
        <v>0.0894374747065965</v>
      </c>
    </row>
    <row r="4" spans="1:30">
      <c r="A4" t="s">
        <v>76</v>
      </c>
      <c r="B4">
        <v>5620</v>
      </c>
      <c r="C4">
        <v>2636</v>
      </c>
      <c r="D4">
        <v>1278</v>
      </c>
      <c r="E4">
        <v>433</v>
      </c>
      <c r="F4">
        <v>403</v>
      </c>
      <c r="G4">
        <v>274</v>
      </c>
      <c r="H4">
        <v>346</v>
      </c>
      <c r="I4">
        <v>152</v>
      </c>
      <c r="J4">
        <v>98</v>
      </c>
      <c r="K4">
        <v>3914</v>
      </c>
      <c r="L4">
        <v>596</v>
      </c>
      <c r="M4">
        <v>250</v>
      </c>
      <c r="N4" s="3">
        <f t="shared" si="0"/>
        <v>0.69644128113879</v>
      </c>
      <c r="O4" s="3">
        <f t="shared" si="1"/>
        <v>0.773487544483986</v>
      </c>
      <c r="P4" s="3">
        <f t="shared" si="2"/>
        <v>0.106049822064057</v>
      </c>
      <c r="Q4" t="s">
        <v>114</v>
      </c>
      <c r="R4" t="s">
        <v>76</v>
      </c>
      <c r="S4">
        <v>3744</v>
      </c>
      <c r="T4">
        <v>1755</v>
      </c>
      <c r="U4">
        <v>802</v>
      </c>
      <c r="V4">
        <v>290</v>
      </c>
      <c r="W4">
        <v>280</v>
      </c>
      <c r="X4">
        <v>193</v>
      </c>
      <c r="Y4">
        <v>246</v>
      </c>
      <c r="Z4">
        <v>110</v>
      </c>
      <c r="AA4">
        <v>68</v>
      </c>
      <c r="AB4" s="3">
        <v>0.682959401709402</v>
      </c>
      <c r="AC4" s="3">
        <v>0.760416666666667</v>
      </c>
      <c r="AD4" s="3">
        <v>0.113247863247863</v>
      </c>
    </row>
    <row r="5" spans="1:30">
      <c r="A5" t="s">
        <v>78</v>
      </c>
      <c r="B5">
        <v>3504</v>
      </c>
      <c r="C5">
        <v>1496</v>
      </c>
      <c r="D5">
        <v>742</v>
      </c>
      <c r="E5">
        <v>292</v>
      </c>
      <c r="F5">
        <v>296</v>
      </c>
      <c r="G5">
        <v>179</v>
      </c>
      <c r="H5">
        <v>242</v>
      </c>
      <c r="I5">
        <v>131</v>
      </c>
      <c r="J5">
        <v>126</v>
      </c>
      <c r="K5">
        <v>2238</v>
      </c>
      <c r="L5">
        <v>499</v>
      </c>
      <c r="M5">
        <v>257</v>
      </c>
      <c r="N5" s="3">
        <f t="shared" si="0"/>
        <v>0.638698630136986</v>
      </c>
      <c r="O5" s="3">
        <f t="shared" si="1"/>
        <v>0.72203196347032</v>
      </c>
      <c r="P5" s="3">
        <f t="shared" si="2"/>
        <v>0.142408675799087</v>
      </c>
      <c r="Q5" t="s">
        <v>114</v>
      </c>
      <c r="R5" t="s">
        <v>78</v>
      </c>
      <c r="S5">
        <v>2231</v>
      </c>
      <c r="T5">
        <v>949</v>
      </c>
      <c r="U5">
        <v>441</v>
      </c>
      <c r="V5">
        <v>182</v>
      </c>
      <c r="W5">
        <v>183</v>
      </c>
      <c r="X5">
        <v>119</v>
      </c>
      <c r="Y5">
        <v>166</v>
      </c>
      <c r="Z5">
        <v>104</v>
      </c>
      <c r="AA5">
        <v>87</v>
      </c>
      <c r="AB5" s="3">
        <v>0.623038995965935</v>
      </c>
      <c r="AC5" s="3">
        <v>0.704616763783057</v>
      </c>
      <c r="AD5" s="3">
        <v>0.16001792917974</v>
      </c>
    </row>
    <row r="6" spans="1:30">
      <c r="A6" t="s">
        <v>80</v>
      </c>
      <c r="B6">
        <v>3895</v>
      </c>
      <c r="C6">
        <v>1639</v>
      </c>
      <c r="D6">
        <v>862</v>
      </c>
      <c r="E6">
        <v>297</v>
      </c>
      <c r="F6">
        <v>356</v>
      </c>
      <c r="G6">
        <v>207</v>
      </c>
      <c r="H6">
        <v>277</v>
      </c>
      <c r="I6">
        <v>132</v>
      </c>
      <c r="J6">
        <v>125</v>
      </c>
      <c r="K6">
        <v>2501</v>
      </c>
      <c r="L6">
        <v>534</v>
      </c>
      <c r="M6">
        <v>257</v>
      </c>
      <c r="N6" s="3">
        <f t="shared" si="0"/>
        <v>0.642105263157895</v>
      </c>
      <c r="O6" s="3">
        <f t="shared" si="1"/>
        <v>0.718356867779204</v>
      </c>
      <c r="P6" s="3">
        <f t="shared" si="2"/>
        <v>0.137098844672657</v>
      </c>
      <c r="Q6" t="s">
        <v>114</v>
      </c>
      <c r="R6" t="s">
        <v>80</v>
      </c>
      <c r="S6">
        <v>2563</v>
      </c>
      <c r="T6">
        <v>1092</v>
      </c>
      <c r="U6">
        <v>537</v>
      </c>
      <c r="V6">
        <v>193</v>
      </c>
      <c r="W6">
        <v>233</v>
      </c>
      <c r="X6">
        <v>139</v>
      </c>
      <c r="Y6">
        <v>191</v>
      </c>
      <c r="Z6">
        <v>97</v>
      </c>
      <c r="AA6">
        <v>81</v>
      </c>
      <c r="AB6" s="3">
        <v>0.635583300819352</v>
      </c>
      <c r="AC6" s="3">
        <v>0.710885680842762</v>
      </c>
      <c r="AD6" s="3">
        <v>0.143971907920406</v>
      </c>
    </row>
    <row r="7" spans="1:30">
      <c r="A7" t="s">
        <v>82</v>
      </c>
      <c r="B7">
        <v>3749</v>
      </c>
      <c r="C7">
        <v>1512</v>
      </c>
      <c r="D7">
        <v>841</v>
      </c>
      <c r="E7">
        <v>273</v>
      </c>
      <c r="F7">
        <v>360</v>
      </c>
      <c r="G7">
        <v>203</v>
      </c>
      <c r="H7">
        <v>274</v>
      </c>
      <c r="I7">
        <v>149</v>
      </c>
      <c r="J7">
        <v>137</v>
      </c>
      <c r="K7">
        <v>2353</v>
      </c>
      <c r="L7">
        <v>560</v>
      </c>
      <c r="M7">
        <v>286</v>
      </c>
      <c r="N7" s="3">
        <f t="shared" si="0"/>
        <v>0.627634035742865</v>
      </c>
      <c r="O7" s="3">
        <f t="shared" si="1"/>
        <v>0.700453454254468</v>
      </c>
      <c r="P7" s="3">
        <f t="shared" si="2"/>
        <v>0.149373166177647</v>
      </c>
      <c r="Q7" t="s">
        <v>114</v>
      </c>
      <c r="R7" t="s">
        <v>82</v>
      </c>
      <c r="S7">
        <v>2537</v>
      </c>
      <c r="T7">
        <v>1045</v>
      </c>
      <c r="U7">
        <v>529</v>
      </c>
      <c r="V7">
        <v>186</v>
      </c>
      <c r="W7">
        <v>248</v>
      </c>
      <c r="X7">
        <v>148</v>
      </c>
      <c r="Y7">
        <v>190</v>
      </c>
      <c r="Z7">
        <v>98</v>
      </c>
      <c r="AA7">
        <v>93</v>
      </c>
      <c r="AB7" s="3">
        <v>0.620417816318486</v>
      </c>
      <c r="AC7" s="3">
        <v>0.693732755222704</v>
      </c>
      <c r="AD7" s="3">
        <v>0.150177374852188</v>
      </c>
    </row>
    <row r="8" spans="1:30">
      <c r="A8" t="s">
        <v>84</v>
      </c>
      <c r="B8">
        <v>5763</v>
      </c>
      <c r="C8">
        <v>2098</v>
      </c>
      <c r="D8">
        <v>1518</v>
      </c>
      <c r="E8">
        <v>518</v>
      </c>
      <c r="F8">
        <v>523</v>
      </c>
      <c r="G8">
        <v>332</v>
      </c>
      <c r="H8">
        <v>391</v>
      </c>
      <c r="I8">
        <v>161</v>
      </c>
      <c r="J8">
        <v>222</v>
      </c>
      <c r="K8">
        <v>3616</v>
      </c>
      <c r="L8">
        <v>774</v>
      </c>
      <c r="M8">
        <v>383</v>
      </c>
      <c r="N8" s="3">
        <f t="shared" si="0"/>
        <v>0.627450980392157</v>
      </c>
      <c r="O8" s="3">
        <f t="shared" si="1"/>
        <v>0.717334721499219</v>
      </c>
      <c r="P8" s="3">
        <f t="shared" si="2"/>
        <v>0.13430504945341</v>
      </c>
      <c r="Q8" t="s">
        <v>114</v>
      </c>
      <c r="R8" t="s">
        <v>84</v>
      </c>
      <c r="S8">
        <v>3231</v>
      </c>
      <c r="T8">
        <v>1165</v>
      </c>
      <c r="U8">
        <v>805</v>
      </c>
      <c r="V8">
        <v>287</v>
      </c>
      <c r="W8">
        <v>300</v>
      </c>
      <c r="X8">
        <v>188</v>
      </c>
      <c r="Y8">
        <v>232</v>
      </c>
      <c r="Z8">
        <v>109</v>
      </c>
      <c r="AA8">
        <v>145</v>
      </c>
      <c r="AB8" s="3">
        <v>0.609718353450944</v>
      </c>
      <c r="AC8" s="3">
        <v>0.698545341999381</v>
      </c>
      <c r="AD8" s="3">
        <v>0.15041782729805</v>
      </c>
    </row>
    <row r="9" spans="1:30">
      <c r="A9" t="s">
        <v>15</v>
      </c>
      <c r="B9">
        <v>5804</v>
      </c>
      <c r="C9">
        <v>2309</v>
      </c>
      <c r="D9">
        <v>1272</v>
      </c>
      <c r="E9">
        <v>519</v>
      </c>
      <c r="F9">
        <v>541</v>
      </c>
      <c r="G9">
        <v>269</v>
      </c>
      <c r="H9">
        <v>406</v>
      </c>
      <c r="I9">
        <v>217</v>
      </c>
      <c r="J9">
        <v>271</v>
      </c>
      <c r="K9">
        <v>3581</v>
      </c>
      <c r="L9">
        <v>894</v>
      </c>
      <c r="M9">
        <v>488</v>
      </c>
      <c r="N9" s="3">
        <f t="shared" si="0"/>
        <v>0.616988283942109</v>
      </c>
      <c r="O9" s="3">
        <f t="shared" si="1"/>
        <v>0.706409372846313</v>
      </c>
      <c r="P9" s="3">
        <f t="shared" si="2"/>
        <v>0.154031702274294</v>
      </c>
      <c r="Q9" t="s">
        <v>114</v>
      </c>
      <c r="R9" t="s">
        <v>15</v>
      </c>
      <c r="S9">
        <v>3071</v>
      </c>
      <c r="T9">
        <v>1215</v>
      </c>
      <c r="U9">
        <v>648</v>
      </c>
      <c r="V9">
        <v>255</v>
      </c>
      <c r="W9">
        <v>298</v>
      </c>
      <c r="X9">
        <v>152</v>
      </c>
      <c r="Y9">
        <v>224</v>
      </c>
      <c r="Z9">
        <v>121</v>
      </c>
      <c r="AA9">
        <v>158</v>
      </c>
      <c r="AB9" s="3">
        <v>0.606642787365679</v>
      </c>
      <c r="AC9" s="3">
        <v>0.689677629436666</v>
      </c>
      <c r="AD9" s="3">
        <v>0.163790296320417</v>
      </c>
    </row>
    <row r="10" spans="1:30">
      <c r="A10" t="s">
        <v>18</v>
      </c>
      <c r="B10">
        <v>5338</v>
      </c>
      <c r="C10">
        <v>2214</v>
      </c>
      <c r="D10">
        <v>1158</v>
      </c>
      <c r="E10">
        <v>383</v>
      </c>
      <c r="F10">
        <v>393</v>
      </c>
      <c r="G10">
        <v>237</v>
      </c>
      <c r="H10">
        <v>352</v>
      </c>
      <c r="I10">
        <v>296</v>
      </c>
      <c r="J10">
        <v>305</v>
      </c>
      <c r="K10">
        <v>3372</v>
      </c>
      <c r="L10">
        <v>953</v>
      </c>
      <c r="M10">
        <v>601</v>
      </c>
      <c r="N10" s="3">
        <f t="shared" si="0"/>
        <v>0.631697264893218</v>
      </c>
      <c r="O10" s="3">
        <f t="shared" si="1"/>
        <v>0.703446983889097</v>
      </c>
      <c r="P10" s="3">
        <f t="shared" si="2"/>
        <v>0.178531285125515</v>
      </c>
      <c r="Q10" t="s">
        <v>114</v>
      </c>
      <c r="R10" t="s">
        <v>18</v>
      </c>
      <c r="S10">
        <v>3139</v>
      </c>
      <c r="T10">
        <v>1305</v>
      </c>
      <c r="U10">
        <v>629</v>
      </c>
      <c r="V10">
        <v>217</v>
      </c>
      <c r="W10">
        <v>229</v>
      </c>
      <c r="X10">
        <v>135</v>
      </c>
      <c r="Y10">
        <v>223</v>
      </c>
      <c r="Z10">
        <v>190</v>
      </c>
      <c r="AA10">
        <v>211</v>
      </c>
      <c r="AB10" s="3">
        <v>0.6161197833705</v>
      </c>
      <c r="AC10" s="3">
        <v>0.685250079643199</v>
      </c>
      <c r="AD10" s="3">
        <v>0.198789423383243</v>
      </c>
    </row>
    <row r="11" spans="1:30">
      <c r="A11" t="s">
        <v>20</v>
      </c>
      <c r="B11">
        <v>5840</v>
      </c>
      <c r="C11">
        <v>2346</v>
      </c>
      <c r="D11">
        <v>1246</v>
      </c>
      <c r="E11">
        <v>454</v>
      </c>
      <c r="F11">
        <v>473</v>
      </c>
      <c r="G11">
        <v>294</v>
      </c>
      <c r="H11">
        <v>475</v>
      </c>
      <c r="I11">
        <v>346</v>
      </c>
      <c r="J11">
        <v>206</v>
      </c>
      <c r="K11">
        <v>3592</v>
      </c>
      <c r="L11">
        <v>1027</v>
      </c>
      <c r="M11">
        <v>552</v>
      </c>
      <c r="N11" s="3">
        <f t="shared" si="0"/>
        <v>0.615068493150685</v>
      </c>
      <c r="O11" s="3">
        <f t="shared" si="1"/>
        <v>0.692808219178082</v>
      </c>
      <c r="P11" s="3">
        <f t="shared" si="2"/>
        <v>0.175856164383562</v>
      </c>
      <c r="Q11" t="s">
        <v>114</v>
      </c>
      <c r="R11" t="s">
        <v>20</v>
      </c>
      <c r="S11">
        <v>3786</v>
      </c>
      <c r="T11">
        <v>1551</v>
      </c>
      <c r="U11">
        <v>775</v>
      </c>
      <c r="V11">
        <v>277</v>
      </c>
      <c r="W11">
        <v>293</v>
      </c>
      <c r="X11">
        <v>195</v>
      </c>
      <c r="Y11">
        <v>298</v>
      </c>
      <c r="Z11">
        <v>241</v>
      </c>
      <c r="AA11">
        <v>156</v>
      </c>
      <c r="AB11" s="3">
        <v>0.614368726888537</v>
      </c>
      <c r="AC11" s="3">
        <v>0.687533016376123</v>
      </c>
      <c r="AD11" s="3">
        <v>0.183571051241416</v>
      </c>
    </row>
    <row r="12" spans="1:30">
      <c r="A12" t="s">
        <v>22</v>
      </c>
      <c r="B12">
        <v>5770</v>
      </c>
      <c r="C12">
        <v>2092</v>
      </c>
      <c r="D12">
        <v>1265</v>
      </c>
      <c r="E12">
        <v>524</v>
      </c>
      <c r="F12">
        <v>513</v>
      </c>
      <c r="G12">
        <v>350</v>
      </c>
      <c r="H12">
        <v>557</v>
      </c>
      <c r="I12">
        <v>290</v>
      </c>
      <c r="J12">
        <v>179</v>
      </c>
      <c r="K12">
        <v>3357</v>
      </c>
      <c r="L12">
        <v>1026</v>
      </c>
      <c r="M12">
        <v>469</v>
      </c>
      <c r="N12" s="3">
        <f t="shared" si="0"/>
        <v>0.581802426343154</v>
      </c>
      <c r="O12" s="3">
        <f t="shared" si="1"/>
        <v>0.67261698440208</v>
      </c>
      <c r="P12" s="3">
        <f t="shared" si="2"/>
        <v>0.177816291161179</v>
      </c>
      <c r="Q12" t="s">
        <v>114</v>
      </c>
      <c r="R12" t="s">
        <v>22</v>
      </c>
      <c r="S12">
        <v>3194</v>
      </c>
      <c r="T12">
        <v>1132</v>
      </c>
      <c r="U12">
        <v>664</v>
      </c>
      <c r="V12">
        <v>302</v>
      </c>
      <c r="W12">
        <v>288</v>
      </c>
      <c r="X12">
        <v>206</v>
      </c>
      <c r="Y12">
        <v>328</v>
      </c>
      <c r="Z12">
        <v>167</v>
      </c>
      <c r="AA12">
        <v>107</v>
      </c>
      <c r="AB12" s="3">
        <v>0.562304320601127</v>
      </c>
      <c r="AC12" s="3">
        <v>0.656856606136506</v>
      </c>
      <c r="AD12" s="3">
        <v>0.188478396994364</v>
      </c>
    </row>
    <row r="13" spans="1:30">
      <c r="A13" t="s">
        <v>24</v>
      </c>
      <c r="B13">
        <v>4098</v>
      </c>
      <c r="C13">
        <v>1218</v>
      </c>
      <c r="D13">
        <v>985</v>
      </c>
      <c r="E13">
        <v>401</v>
      </c>
      <c r="F13">
        <v>427</v>
      </c>
      <c r="G13">
        <v>259</v>
      </c>
      <c r="H13">
        <v>430</v>
      </c>
      <c r="I13">
        <v>262</v>
      </c>
      <c r="J13">
        <v>116</v>
      </c>
      <c r="K13">
        <v>2203</v>
      </c>
      <c r="L13">
        <v>808</v>
      </c>
      <c r="M13">
        <v>378</v>
      </c>
      <c r="N13" s="3">
        <f t="shared" si="0"/>
        <v>0.537579306979014</v>
      </c>
      <c r="O13" s="3">
        <f t="shared" si="1"/>
        <v>0.635431918008785</v>
      </c>
      <c r="P13" s="3">
        <f t="shared" si="2"/>
        <v>0.197169350902879</v>
      </c>
      <c r="Q13" t="s">
        <v>114</v>
      </c>
      <c r="R13" t="s">
        <v>24</v>
      </c>
      <c r="S13">
        <v>2434</v>
      </c>
      <c r="T13">
        <v>696</v>
      </c>
      <c r="U13">
        <v>553</v>
      </c>
      <c r="V13">
        <v>237</v>
      </c>
      <c r="W13">
        <v>273</v>
      </c>
      <c r="X13">
        <v>170</v>
      </c>
      <c r="Y13">
        <v>267</v>
      </c>
      <c r="Z13">
        <v>163</v>
      </c>
      <c r="AA13">
        <v>75</v>
      </c>
      <c r="AB13" s="3">
        <v>0.513147082990961</v>
      </c>
      <c r="AC13" s="3">
        <v>0.610517666392769</v>
      </c>
      <c r="AD13" s="3">
        <v>0.207477403451109</v>
      </c>
    </row>
    <row r="14" spans="1:30">
      <c r="A14" t="s">
        <v>26</v>
      </c>
      <c r="B14">
        <v>5349</v>
      </c>
      <c r="C14">
        <v>1930</v>
      </c>
      <c r="D14">
        <v>1110</v>
      </c>
      <c r="E14">
        <v>478</v>
      </c>
      <c r="F14">
        <v>488</v>
      </c>
      <c r="G14">
        <v>293</v>
      </c>
      <c r="H14">
        <v>500</v>
      </c>
      <c r="I14">
        <v>314</v>
      </c>
      <c r="J14">
        <v>236</v>
      </c>
      <c r="K14">
        <v>3040</v>
      </c>
      <c r="L14">
        <v>1050</v>
      </c>
      <c r="M14">
        <v>550</v>
      </c>
      <c r="N14" s="3">
        <f t="shared" si="0"/>
        <v>0.568330529070854</v>
      </c>
      <c r="O14" s="3">
        <f t="shared" si="1"/>
        <v>0.657693026733969</v>
      </c>
      <c r="P14" s="3">
        <f t="shared" si="2"/>
        <v>0.196298373527762</v>
      </c>
      <c r="Q14" t="s">
        <v>114</v>
      </c>
      <c r="R14" t="s">
        <v>26</v>
      </c>
      <c r="S14">
        <v>3480</v>
      </c>
      <c r="T14">
        <v>1254</v>
      </c>
      <c r="U14">
        <v>677</v>
      </c>
      <c r="V14">
        <v>307</v>
      </c>
      <c r="W14">
        <v>329</v>
      </c>
      <c r="X14">
        <v>216</v>
      </c>
      <c r="Y14">
        <v>329</v>
      </c>
      <c r="Z14">
        <v>215</v>
      </c>
      <c r="AA14">
        <v>153</v>
      </c>
      <c r="AB14" s="3">
        <v>0.554885057471264</v>
      </c>
      <c r="AC14" s="3">
        <v>0.643103448275862</v>
      </c>
      <c r="AD14" s="3">
        <v>0.200287356321839</v>
      </c>
    </row>
    <row r="15" spans="1:30">
      <c r="A15" t="s">
        <v>29</v>
      </c>
      <c r="B15">
        <v>5304</v>
      </c>
      <c r="C15">
        <v>1682</v>
      </c>
      <c r="D15">
        <v>1161</v>
      </c>
      <c r="E15">
        <v>475</v>
      </c>
      <c r="F15">
        <v>500</v>
      </c>
      <c r="G15">
        <v>295</v>
      </c>
      <c r="H15">
        <v>527</v>
      </c>
      <c r="I15">
        <v>322</v>
      </c>
      <c r="J15">
        <v>342</v>
      </c>
      <c r="K15">
        <v>2843</v>
      </c>
      <c r="L15">
        <v>1191</v>
      </c>
      <c r="M15">
        <v>664</v>
      </c>
      <c r="N15" s="3">
        <f t="shared" si="0"/>
        <v>0.536010558069382</v>
      </c>
      <c r="O15" s="3">
        <f t="shared" si="1"/>
        <v>0.625565610859729</v>
      </c>
      <c r="P15" s="3">
        <f t="shared" si="2"/>
        <v>0.224547511312217</v>
      </c>
      <c r="Q15" t="s">
        <v>114</v>
      </c>
      <c r="R15" t="s">
        <v>29</v>
      </c>
      <c r="S15">
        <v>3159</v>
      </c>
      <c r="T15">
        <v>1005</v>
      </c>
      <c r="U15">
        <v>672</v>
      </c>
      <c r="V15">
        <v>260</v>
      </c>
      <c r="W15">
        <v>297</v>
      </c>
      <c r="X15">
        <v>183</v>
      </c>
      <c r="Y15">
        <v>321</v>
      </c>
      <c r="Z15">
        <v>183</v>
      </c>
      <c r="AA15">
        <v>238</v>
      </c>
      <c r="AB15" s="3">
        <v>0.530864197530864</v>
      </c>
      <c r="AC15" s="3">
        <v>0.613168724279835</v>
      </c>
      <c r="AD15" s="3">
        <v>0.234884457106679</v>
      </c>
    </row>
    <row r="16" spans="1:30">
      <c r="A16" t="s">
        <v>31</v>
      </c>
      <c r="B16">
        <v>3790</v>
      </c>
      <c r="C16">
        <v>1230</v>
      </c>
      <c r="D16">
        <v>772</v>
      </c>
      <c r="E16">
        <v>305</v>
      </c>
      <c r="F16">
        <v>351</v>
      </c>
      <c r="G16">
        <v>250</v>
      </c>
      <c r="H16">
        <v>395</v>
      </c>
      <c r="I16">
        <v>218</v>
      </c>
      <c r="J16">
        <v>269</v>
      </c>
      <c r="K16">
        <v>2002</v>
      </c>
      <c r="L16">
        <v>882</v>
      </c>
      <c r="M16">
        <v>487</v>
      </c>
      <c r="N16" s="3">
        <f t="shared" si="0"/>
        <v>0.528232189973615</v>
      </c>
      <c r="O16" s="3">
        <f t="shared" si="1"/>
        <v>0.608707124010554</v>
      </c>
      <c r="P16" s="3">
        <f t="shared" si="2"/>
        <v>0.232717678100264</v>
      </c>
      <c r="Q16" t="s">
        <v>114</v>
      </c>
      <c r="R16" t="s">
        <v>31</v>
      </c>
      <c r="S16">
        <v>2257</v>
      </c>
      <c r="T16">
        <v>777</v>
      </c>
      <c r="U16">
        <v>449</v>
      </c>
      <c r="V16">
        <v>165</v>
      </c>
      <c r="W16">
        <v>211</v>
      </c>
      <c r="X16">
        <v>144</v>
      </c>
      <c r="Y16">
        <v>237</v>
      </c>
      <c r="Z16">
        <v>129</v>
      </c>
      <c r="AA16">
        <v>145</v>
      </c>
      <c r="AB16" s="3">
        <v>0.54319893664156</v>
      </c>
      <c r="AC16" s="3">
        <v>0.616304829419584</v>
      </c>
      <c r="AD16" s="3">
        <v>0.226406734603456</v>
      </c>
    </row>
    <row r="17" spans="1:30">
      <c r="A17" t="s">
        <v>33</v>
      </c>
      <c r="B17">
        <v>3982</v>
      </c>
      <c r="C17">
        <v>1431</v>
      </c>
      <c r="D17">
        <v>835</v>
      </c>
      <c r="E17">
        <v>343</v>
      </c>
      <c r="F17">
        <v>357</v>
      </c>
      <c r="G17">
        <v>256</v>
      </c>
      <c r="H17">
        <v>383</v>
      </c>
      <c r="I17">
        <v>250</v>
      </c>
      <c r="J17">
        <v>127</v>
      </c>
      <c r="K17">
        <v>2266</v>
      </c>
      <c r="L17">
        <v>760</v>
      </c>
      <c r="M17">
        <v>377</v>
      </c>
      <c r="N17" s="3">
        <f t="shared" si="0"/>
        <v>0.569060773480663</v>
      </c>
      <c r="O17" s="3">
        <f t="shared" si="1"/>
        <v>0.655198392767454</v>
      </c>
      <c r="P17" s="3">
        <f t="shared" si="2"/>
        <v>0.190858864892014</v>
      </c>
      <c r="Q17" t="s">
        <v>114</v>
      </c>
      <c r="R17" t="s">
        <v>33</v>
      </c>
      <c r="S17">
        <v>2321</v>
      </c>
      <c r="T17">
        <v>857</v>
      </c>
      <c r="U17">
        <v>458</v>
      </c>
      <c r="V17">
        <v>189</v>
      </c>
      <c r="W17">
        <v>200</v>
      </c>
      <c r="X17">
        <v>152</v>
      </c>
      <c r="Y17">
        <v>244</v>
      </c>
      <c r="Z17">
        <v>145</v>
      </c>
      <c r="AA17">
        <v>76</v>
      </c>
      <c r="AB17" s="3">
        <v>0.566566135286514</v>
      </c>
      <c r="AC17" s="3">
        <v>0.647996553209823</v>
      </c>
      <c r="AD17" s="3">
        <v>0.200344679017665</v>
      </c>
    </row>
    <row r="18" spans="1:30">
      <c r="A18" t="s">
        <v>35</v>
      </c>
      <c r="B18">
        <v>7497</v>
      </c>
      <c r="C18">
        <v>2453</v>
      </c>
      <c r="D18">
        <v>1560</v>
      </c>
      <c r="E18">
        <v>567</v>
      </c>
      <c r="F18">
        <v>635</v>
      </c>
      <c r="G18">
        <v>362</v>
      </c>
      <c r="H18">
        <v>689</v>
      </c>
      <c r="I18">
        <v>402</v>
      </c>
      <c r="J18">
        <v>829</v>
      </c>
      <c r="K18">
        <v>4013</v>
      </c>
      <c r="L18">
        <v>1920</v>
      </c>
      <c r="M18">
        <v>1231</v>
      </c>
      <c r="N18" s="3">
        <f t="shared" si="0"/>
        <v>0.535280778978258</v>
      </c>
      <c r="O18" s="3">
        <f t="shared" si="1"/>
        <v>0.610911031079098</v>
      </c>
      <c r="P18" s="3">
        <f t="shared" si="2"/>
        <v>0.256102440976391</v>
      </c>
      <c r="Q18" t="s">
        <v>114</v>
      </c>
      <c r="R18" t="s">
        <v>35</v>
      </c>
      <c r="S18">
        <v>4851</v>
      </c>
      <c r="T18">
        <v>1640</v>
      </c>
      <c r="U18">
        <v>953</v>
      </c>
      <c r="V18">
        <v>342</v>
      </c>
      <c r="W18">
        <v>404</v>
      </c>
      <c r="X18">
        <v>242</v>
      </c>
      <c r="Y18">
        <v>445</v>
      </c>
      <c r="Z18">
        <v>250</v>
      </c>
      <c r="AA18">
        <v>575</v>
      </c>
      <c r="AB18" s="3">
        <v>0.534528963100392</v>
      </c>
      <c r="AC18" s="3">
        <v>0.605029890744176</v>
      </c>
      <c r="AD18" s="3">
        <v>0.261801690373119</v>
      </c>
    </row>
    <row r="19" spans="1:30">
      <c r="A19" t="s">
        <v>37</v>
      </c>
      <c r="B19">
        <v>5502</v>
      </c>
      <c r="C19">
        <v>1746</v>
      </c>
      <c r="D19">
        <v>1192</v>
      </c>
      <c r="E19">
        <v>473</v>
      </c>
      <c r="F19">
        <v>501</v>
      </c>
      <c r="G19">
        <v>303</v>
      </c>
      <c r="H19">
        <v>517</v>
      </c>
      <c r="I19">
        <v>355</v>
      </c>
      <c r="J19">
        <v>415</v>
      </c>
      <c r="K19">
        <v>2938</v>
      </c>
      <c r="L19">
        <v>1287</v>
      </c>
      <c r="M19">
        <v>770</v>
      </c>
      <c r="N19" s="3">
        <f t="shared" si="0"/>
        <v>0.53398764085787</v>
      </c>
      <c r="O19" s="3">
        <f t="shared" si="1"/>
        <v>0.619956379498364</v>
      </c>
      <c r="P19" s="3">
        <f t="shared" si="2"/>
        <v>0.23391494002181</v>
      </c>
      <c r="Q19" t="s">
        <v>114</v>
      </c>
      <c r="R19" t="s">
        <v>37</v>
      </c>
      <c r="S19">
        <v>3182</v>
      </c>
      <c r="T19">
        <v>1015</v>
      </c>
      <c r="U19">
        <v>636</v>
      </c>
      <c r="V19">
        <v>250</v>
      </c>
      <c r="W19">
        <v>313</v>
      </c>
      <c r="X19">
        <v>202</v>
      </c>
      <c r="Y19">
        <v>310</v>
      </c>
      <c r="Z19">
        <v>204</v>
      </c>
      <c r="AA19">
        <v>252</v>
      </c>
      <c r="AB19" s="3">
        <v>0.518856065367693</v>
      </c>
      <c r="AC19" s="3">
        <v>0.597423004399749</v>
      </c>
      <c r="AD19" s="3">
        <v>0.240729101194218</v>
      </c>
    </row>
    <row r="20" spans="1:30">
      <c r="A20" t="s">
        <v>39</v>
      </c>
      <c r="B20">
        <v>3335</v>
      </c>
      <c r="C20">
        <v>1116</v>
      </c>
      <c r="D20">
        <v>707</v>
      </c>
      <c r="E20">
        <v>289</v>
      </c>
      <c r="F20">
        <v>323</v>
      </c>
      <c r="G20">
        <v>147</v>
      </c>
      <c r="H20">
        <v>291</v>
      </c>
      <c r="I20">
        <v>226</v>
      </c>
      <c r="J20">
        <v>236</v>
      </c>
      <c r="K20">
        <v>1823</v>
      </c>
      <c r="L20">
        <v>753</v>
      </c>
      <c r="M20">
        <v>462</v>
      </c>
      <c r="N20" s="3">
        <f t="shared" si="0"/>
        <v>0.546626686656672</v>
      </c>
      <c r="O20" s="3">
        <f t="shared" si="1"/>
        <v>0.63328335832084</v>
      </c>
      <c r="P20" s="3">
        <f t="shared" si="2"/>
        <v>0.225787106446777</v>
      </c>
      <c r="Q20" t="s">
        <v>114</v>
      </c>
      <c r="R20" t="s">
        <v>39</v>
      </c>
      <c r="S20">
        <v>1889</v>
      </c>
      <c r="T20">
        <v>627</v>
      </c>
      <c r="U20">
        <v>379</v>
      </c>
      <c r="V20">
        <v>158</v>
      </c>
      <c r="W20">
        <v>204</v>
      </c>
      <c r="X20">
        <v>75</v>
      </c>
      <c r="Y20">
        <v>174</v>
      </c>
      <c r="Z20">
        <v>134</v>
      </c>
      <c r="AA20">
        <v>138</v>
      </c>
      <c r="AB20" s="3">
        <v>0.532556908417152</v>
      </c>
      <c r="AC20" s="3">
        <v>0.616199047114876</v>
      </c>
      <c r="AD20" s="3">
        <v>0.236103758602435</v>
      </c>
    </row>
    <row r="21" spans="1:30">
      <c r="A21" s="1" t="s">
        <v>41</v>
      </c>
      <c r="B21" s="1">
        <v>3950</v>
      </c>
      <c r="C21" s="1">
        <v>1278</v>
      </c>
      <c r="D21" s="1">
        <v>813</v>
      </c>
      <c r="E21" s="1">
        <v>299</v>
      </c>
      <c r="F21" s="1">
        <v>328</v>
      </c>
      <c r="G21" s="1">
        <v>232</v>
      </c>
      <c r="H21" s="1">
        <v>440</v>
      </c>
      <c r="I21" s="1">
        <v>246</v>
      </c>
      <c r="J21" s="1">
        <v>314</v>
      </c>
      <c r="K21" s="1">
        <v>2091</v>
      </c>
      <c r="L21" s="1">
        <v>1000</v>
      </c>
      <c r="M21" s="1">
        <v>560</v>
      </c>
      <c r="N21" s="8">
        <v>0.529367088607595</v>
      </c>
      <c r="O21" s="8">
        <v>0.605063291139241</v>
      </c>
      <c r="P21" s="8">
        <v>0.253164556962025</v>
      </c>
      <c r="Q21" t="s">
        <v>114</v>
      </c>
      <c r="R21" s="1" t="s">
        <v>41</v>
      </c>
      <c r="S21" s="1">
        <v>2723</v>
      </c>
      <c r="T21" s="1">
        <v>861</v>
      </c>
      <c r="U21" s="1">
        <v>548</v>
      </c>
      <c r="V21" s="1">
        <v>214</v>
      </c>
      <c r="W21" s="1">
        <v>228</v>
      </c>
      <c r="X21" s="1">
        <v>163</v>
      </c>
      <c r="Y21" s="1">
        <v>298</v>
      </c>
      <c r="Z21" s="1">
        <v>177</v>
      </c>
      <c r="AA21" s="1">
        <v>234</v>
      </c>
      <c r="AB21" s="8">
        <v>0.517443995593096</v>
      </c>
      <c r="AC21" s="8">
        <v>0.596033786265149</v>
      </c>
      <c r="AD21" s="8">
        <v>0.260374586852736</v>
      </c>
    </row>
    <row r="22" spans="1:30">
      <c r="A22" t="s">
        <v>44</v>
      </c>
      <c r="B22">
        <v>2685</v>
      </c>
      <c r="C22">
        <v>779</v>
      </c>
      <c r="D22">
        <v>537</v>
      </c>
      <c r="E22">
        <v>220</v>
      </c>
      <c r="F22">
        <v>262</v>
      </c>
      <c r="G22">
        <v>166</v>
      </c>
      <c r="H22">
        <v>288</v>
      </c>
      <c r="I22">
        <v>270</v>
      </c>
      <c r="J22">
        <v>163</v>
      </c>
      <c r="K22">
        <v>1316</v>
      </c>
      <c r="L22">
        <v>721</v>
      </c>
      <c r="M22">
        <v>433</v>
      </c>
      <c r="N22" s="3">
        <f t="shared" si="0"/>
        <v>0.490130353817505</v>
      </c>
      <c r="O22" s="3">
        <f t="shared" si="1"/>
        <v>0.572067039106145</v>
      </c>
      <c r="P22" s="3">
        <f t="shared" si="2"/>
        <v>0.26852886405959</v>
      </c>
      <c r="Q22" t="s">
        <v>114</v>
      </c>
      <c r="R22" t="s">
        <v>44</v>
      </c>
      <c r="S22">
        <v>1536</v>
      </c>
      <c r="T22">
        <v>412</v>
      </c>
      <c r="U22">
        <v>300</v>
      </c>
      <c r="V22">
        <v>135</v>
      </c>
      <c r="W22">
        <v>159</v>
      </c>
      <c r="X22">
        <v>96</v>
      </c>
      <c r="Y22">
        <v>171</v>
      </c>
      <c r="Z22">
        <v>167</v>
      </c>
      <c r="AA22">
        <v>96</v>
      </c>
      <c r="AB22" s="3">
        <v>0.463541666666667</v>
      </c>
      <c r="AC22" s="3">
        <v>0.551432291666667</v>
      </c>
      <c r="AD22" s="3">
        <v>0.282552083333333</v>
      </c>
    </row>
    <row r="23" spans="1:30">
      <c r="A23" t="s">
        <v>46</v>
      </c>
      <c r="B23">
        <v>3391</v>
      </c>
      <c r="C23">
        <v>1017</v>
      </c>
      <c r="D23">
        <v>676</v>
      </c>
      <c r="E23">
        <v>277</v>
      </c>
      <c r="F23">
        <v>290</v>
      </c>
      <c r="G23">
        <v>207</v>
      </c>
      <c r="H23">
        <v>364</v>
      </c>
      <c r="I23">
        <v>262</v>
      </c>
      <c r="J23">
        <v>298</v>
      </c>
      <c r="K23">
        <v>1693</v>
      </c>
      <c r="L23">
        <v>924</v>
      </c>
      <c r="M23">
        <v>560</v>
      </c>
      <c r="N23" s="3">
        <f t="shared" si="0"/>
        <v>0.499262754349749</v>
      </c>
      <c r="O23" s="3">
        <f t="shared" si="1"/>
        <v>0.580949572397523</v>
      </c>
      <c r="P23" s="3">
        <f t="shared" si="2"/>
        <v>0.272485992332645</v>
      </c>
      <c r="Q23" t="s">
        <v>114</v>
      </c>
      <c r="R23" t="s">
        <v>46</v>
      </c>
      <c r="S23">
        <v>1891</v>
      </c>
      <c r="T23">
        <v>560</v>
      </c>
      <c r="U23">
        <v>359</v>
      </c>
      <c r="V23">
        <v>173</v>
      </c>
      <c r="W23">
        <v>159</v>
      </c>
      <c r="X23">
        <v>116</v>
      </c>
      <c r="Y23">
        <v>212</v>
      </c>
      <c r="Z23">
        <v>153</v>
      </c>
      <c r="AA23">
        <v>159</v>
      </c>
      <c r="AB23" s="3">
        <v>0.485986250661026</v>
      </c>
      <c r="AC23" s="3">
        <v>0.577472236911687</v>
      </c>
      <c r="AD23" s="3">
        <v>0.277102062400846</v>
      </c>
    </row>
    <row r="24" spans="1:30">
      <c r="A24" t="s">
        <v>48</v>
      </c>
      <c r="B24">
        <v>3534</v>
      </c>
      <c r="C24">
        <v>1059</v>
      </c>
      <c r="D24">
        <v>679</v>
      </c>
      <c r="E24">
        <v>284</v>
      </c>
      <c r="F24">
        <v>340</v>
      </c>
      <c r="G24">
        <v>186</v>
      </c>
      <c r="H24">
        <v>365</v>
      </c>
      <c r="I24">
        <v>220</v>
      </c>
      <c r="J24">
        <v>401</v>
      </c>
      <c r="K24">
        <v>1738</v>
      </c>
      <c r="L24">
        <v>986</v>
      </c>
      <c r="M24">
        <v>621</v>
      </c>
      <c r="N24" s="3">
        <v>0.491794001131862</v>
      </c>
      <c r="O24" s="3">
        <v>0.572156196943973</v>
      </c>
      <c r="P24" s="3">
        <v>0.279003961516695</v>
      </c>
      <c r="R24" t="s">
        <v>48</v>
      </c>
      <c r="S24">
        <v>1887</v>
      </c>
      <c r="T24">
        <v>563</v>
      </c>
      <c r="U24">
        <v>372</v>
      </c>
      <c r="V24">
        <v>145</v>
      </c>
      <c r="W24">
        <v>167</v>
      </c>
      <c r="X24">
        <v>108</v>
      </c>
      <c r="Y24">
        <v>196</v>
      </c>
      <c r="Z24">
        <v>121</v>
      </c>
      <c r="AA24">
        <v>215</v>
      </c>
      <c r="AB24" s="3">
        <v>0.495495495495495</v>
      </c>
      <c r="AC24" s="3">
        <v>0.572337042925278</v>
      </c>
      <c r="AD24" s="3">
        <v>0.281928987811341</v>
      </c>
    </row>
    <row r="25" spans="1:30">
      <c r="A25" s="1" t="s">
        <v>50</v>
      </c>
      <c r="B25" s="1">
        <v>5263</v>
      </c>
      <c r="C25" s="1">
        <v>773</v>
      </c>
      <c r="D25" s="1">
        <v>849</v>
      </c>
      <c r="E25" s="1">
        <v>389</v>
      </c>
      <c r="F25" s="1">
        <v>536</v>
      </c>
      <c r="G25" s="1">
        <v>365</v>
      </c>
      <c r="H25" s="1">
        <v>745</v>
      </c>
      <c r="I25" s="1">
        <v>573</v>
      </c>
      <c r="J25" s="1">
        <v>1033</v>
      </c>
      <c r="K25" s="1">
        <v>1622</v>
      </c>
      <c r="L25" s="1">
        <v>2351</v>
      </c>
      <c r="M25" s="1">
        <v>1606</v>
      </c>
      <c r="N25" s="8">
        <v>0.30818924567737</v>
      </c>
      <c r="O25" s="8">
        <v>0.382101463043891</v>
      </c>
      <c r="P25" s="8">
        <v>0.446703401102033</v>
      </c>
      <c r="R25" s="1" t="s">
        <v>50</v>
      </c>
      <c r="S25" s="1">
        <v>3844</v>
      </c>
      <c r="T25" s="1">
        <v>519</v>
      </c>
      <c r="U25" s="1">
        <v>545</v>
      </c>
      <c r="V25" s="1">
        <v>265</v>
      </c>
      <c r="W25" s="1">
        <v>382</v>
      </c>
      <c r="X25" s="1">
        <v>274</v>
      </c>
      <c r="Y25" s="1">
        <v>574</v>
      </c>
      <c r="Z25" s="1">
        <v>458</v>
      </c>
      <c r="AA25" s="1">
        <v>827</v>
      </c>
      <c r="AB25" s="8">
        <v>0.276795005202914</v>
      </c>
      <c r="AC25" s="8">
        <v>0.34573361082206</v>
      </c>
      <c r="AD25" s="8">
        <v>0.483610822060354</v>
      </c>
    </row>
    <row r="26" spans="1:30">
      <c r="A26" s="1" t="s">
        <v>52</v>
      </c>
      <c r="B26" s="1">
        <v>5420</v>
      </c>
      <c r="C26" s="1">
        <v>1461</v>
      </c>
      <c r="D26" s="1">
        <v>1133</v>
      </c>
      <c r="E26" s="1">
        <v>495</v>
      </c>
      <c r="F26" s="1">
        <v>523</v>
      </c>
      <c r="G26" s="1">
        <v>341</v>
      </c>
      <c r="H26" s="1">
        <v>631</v>
      </c>
      <c r="I26" s="1">
        <v>428</v>
      </c>
      <c r="J26" s="1">
        <v>408</v>
      </c>
      <c r="K26" s="1">
        <v>2594</v>
      </c>
      <c r="L26" s="1">
        <v>1467</v>
      </c>
      <c r="M26" s="1">
        <v>836</v>
      </c>
      <c r="N26" s="8">
        <v>0.47859778597786</v>
      </c>
      <c r="O26" s="8">
        <v>0.569926199261993</v>
      </c>
      <c r="P26" s="8">
        <v>0.270664206642066</v>
      </c>
      <c r="Q26" s="1" t="s">
        <v>114</v>
      </c>
      <c r="R26" s="1" t="s">
        <v>52</v>
      </c>
      <c r="S26" s="1">
        <v>2819</v>
      </c>
      <c r="T26" s="1">
        <v>783</v>
      </c>
      <c r="U26" s="1">
        <v>581</v>
      </c>
      <c r="V26" s="1">
        <v>247</v>
      </c>
      <c r="W26" s="1">
        <v>260</v>
      </c>
      <c r="X26" s="1">
        <v>190</v>
      </c>
      <c r="Y26" s="1">
        <v>337</v>
      </c>
      <c r="Z26" s="1">
        <v>222</v>
      </c>
      <c r="AA26" s="1">
        <v>199</v>
      </c>
      <c r="AB26" s="8">
        <v>0.483859524654133</v>
      </c>
      <c r="AC26" s="8">
        <v>0.57147924796027</v>
      </c>
      <c r="AD26" s="8">
        <v>0.268889677190493</v>
      </c>
    </row>
    <row r="27" spans="1:30">
      <c r="A27" s="1" t="s">
        <v>54</v>
      </c>
      <c r="B27" s="1">
        <v>3472</v>
      </c>
      <c r="C27" s="1">
        <v>1077</v>
      </c>
      <c r="D27" s="1">
        <v>686</v>
      </c>
      <c r="E27" s="1">
        <v>299</v>
      </c>
      <c r="F27" s="1">
        <v>278</v>
      </c>
      <c r="G27" s="1">
        <v>216</v>
      </c>
      <c r="H27" s="1">
        <v>376</v>
      </c>
      <c r="I27" s="1">
        <v>242</v>
      </c>
      <c r="J27" s="1">
        <v>298</v>
      </c>
      <c r="K27" s="1">
        <v>1763</v>
      </c>
      <c r="L27" s="1">
        <v>916</v>
      </c>
      <c r="M27" s="1">
        <v>540</v>
      </c>
      <c r="N27" s="8">
        <v>0.507776497695853</v>
      </c>
      <c r="O27" s="8">
        <v>0.59389400921659</v>
      </c>
      <c r="P27" s="8">
        <v>0.263824884792627</v>
      </c>
      <c r="Q27" s="1" t="s">
        <v>114</v>
      </c>
      <c r="R27" s="1" t="s">
        <v>54</v>
      </c>
      <c r="S27" s="1">
        <v>1766</v>
      </c>
      <c r="T27" s="1">
        <v>558</v>
      </c>
      <c r="U27" s="1">
        <v>289</v>
      </c>
      <c r="V27" s="1">
        <v>152</v>
      </c>
      <c r="W27" s="1">
        <v>144</v>
      </c>
      <c r="X27" s="1">
        <v>115</v>
      </c>
      <c r="Y27" s="1">
        <v>194</v>
      </c>
      <c r="Z27" s="1">
        <v>136</v>
      </c>
      <c r="AA27" s="1">
        <v>178</v>
      </c>
      <c r="AB27" s="8">
        <v>0.479614949037373</v>
      </c>
      <c r="AC27" s="8">
        <v>0.56568516421291</v>
      </c>
      <c r="AD27" s="8">
        <v>0.287655719139298</v>
      </c>
    </row>
    <row r="28" spans="1:30">
      <c r="A28" s="1" t="s">
        <v>56</v>
      </c>
      <c r="B28" s="1">
        <v>3624</v>
      </c>
      <c r="C28" s="1">
        <v>1177</v>
      </c>
      <c r="D28" s="1">
        <v>658</v>
      </c>
      <c r="E28" s="1">
        <v>304</v>
      </c>
      <c r="F28" s="1">
        <v>414</v>
      </c>
      <c r="G28" s="1">
        <v>190</v>
      </c>
      <c r="H28" s="1">
        <v>334</v>
      </c>
      <c r="I28" s="1">
        <v>304</v>
      </c>
      <c r="J28" s="1">
        <v>243</v>
      </c>
      <c r="K28" s="1">
        <v>1835</v>
      </c>
      <c r="L28" s="1">
        <v>881</v>
      </c>
      <c r="M28" s="1">
        <v>547</v>
      </c>
      <c r="N28" s="8">
        <v>0.506346578366446</v>
      </c>
      <c r="O28" s="8">
        <v>0.59023178807947</v>
      </c>
      <c r="P28" s="8">
        <v>0.243101545253863</v>
      </c>
      <c r="Q28" s="1" t="s">
        <v>114</v>
      </c>
      <c r="R28" s="1" t="s">
        <v>56</v>
      </c>
      <c r="S28" s="1">
        <v>2364</v>
      </c>
      <c r="T28" s="1">
        <v>769</v>
      </c>
      <c r="U28" s="1">
        <v>412</v>
      </c>
      <c r="V28" s="1">
        <v>187</v>
      </c>
      <c r="W28" s="1">
        <v>264</v>
      </c>
      <c r="X28" s="1">
        <v>132</v>
      </c>
      <c r="Y28" s="1">
        <v>222</v>
      </c>
      <c r="Z28" s="1">
        <v>226</v>
      </c>
      <c r="AA28" s="1">
        <v>152</v>
      </c>
      <c r="AB28" s="8">
        <v>0.499576988155668</v>
      </c>
      <c r="AC28" s="8">
        <v>0.578680203045685</v>
      </c>
      <c r="AD28" s="8">
        <v>0.253807106598985</v>
      </c>
    </row>
    <row r="29" spans="1:30">
      <c r="A29" s="2" t="s">
        <v>58</v>
      </c>
      <c r="B29" s="2">
        <v>3981</v>
      </c>
      <c r="C29" s="2">
        <v>1066</v>
      </c>
      <c r="D29" s="2">
        <v>854</v>
      </c>
      <c r="E29" s="2">
        <v>336</v>
      </c>
      <c r="F29" s="2">
        <v>377</v>
      </c>
      <c r="G29" s="2">
        <v>212</v>
      </c>
      <c r="H29" s="2">
        <v>372</v>
      </c>
      <c r="I29" s="2">
        <v>232</v>
      </c>
      <c r="J29" s="2">
        <v>532</v>
      </c>
      <c r="K29" s="2">
        <v>1920</v>
      </c>
      <c r="L29" s="2">
        <v>1136</v>
      </c>
      <c r="M29" s="2">
        <v>764</v>
      </c>
      <c r="N29" s="5">
        <v>0.482290881688018</v>
      </c>
      <c r="O29" s="5">
        <v>0.566691785983421</v>
      </c>
      <c r="P29" s="5">
        <v>0.285355438332077</v>
      </c>
      <c r="Q29" s="2" t="s">
        <v>114</v>
      </c>
      <c r="R29" s="2" t="s">
        <v>58</v>
      </c>
      <c r="S29" s="2">
        <v>2222</v>
      </c>
      <c r="T29" s="2">
        <v>593</v>
      </c>
      <c r="U29" s="2">
        <v>470</v>
      </c>
      <c r="V29" s="2">
        <v>190</v>
      </c>
      <c r="W29" s="2">
        <v>214</v>
      </c>
      <c r="X29" s="2">
        <v>116</v>
      </c>
      <c r="Y29" s="2">
        <v>221</v>
      </c>
      <c r="Z29" s="2">
        <v>136</v>
      </c>
      <c r="AA29" s="2">
        <v>282</v>
      </c>
      <c r="AB29" s="5">
        <v>0.478397839783978</v>
      </c>
      <c r="AC29" s="5">
        <v>0.563906390639064</v>
      </c>
      <c r="AD29" s="5">
        <v>0.287578757875788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F27" sqref="F27"/>
    </sheetView>
  </sheetViews>
  <sheetFormatPr defaultColWidth="9" defaultRowHeight="12.8" outlineLevelRow="2" outlineLevelCol="5"/>
  <sheetData>
    <row r="1" spans="1:6">
      <c r="A1" s="4" t="s">
        <v>115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</row>
    <row r="2" spans="1:6">
      <c r="A2" s="4" t="s">
        <v>121</v>
      </c>
      <c r="B2" s="2">
        <v>12295</v>
      </c>
      <c r="C2" s="2">
        <v>2086</v>
      </c>
      <c r="D2" s="2">
        <v>776</v>
      </c>
      <c r="E2" s="2">
        <v>390</v>
      </c>
      <c r="F2" s="2">
        <v>281</v>
      </c>
    </row>
    <row r="3" spans="1:6">
      <c r="A3" s="4" t="s">
        <v>122</v>
      </c>
      <c r="B3" s="5">
        <v>0.776787970684862</v>
      </c>
      <c r="C3" s="5">
        <v>0.131791761435431</v>
      </c>
      <c r="D3" s="5">
        <v>0.0490270406873894</v>
      </c>
      <c r="E3" s="5">
        <v>0.0246398786959818</v>
      </c>
      <c r="F3" s="5">
        <v>0.0177533484963356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topLeftCell="A11" workbookViewId="0">
      <selection activeCell="A24" sqref="A24:O24"/>
    </sheetView>
  </sheetViews>
  <sheetFormatPr defaultColWidth="9.14285714285714" defaultRowHeight="12.8"/>
  <cols>
    <col min="1" max="1" width="17.4107142857143" customWidth="1"/>
    <col min="2" max="2" width="40.9285714285714" customWidth="1"/>
    <col min="12" max="12" width="9.96428571428571" customWidth="1"/>
    <col min="13" max="13" width="14.1339285714286" customWidth="1"/>
    <col min="14" max="15" width="12.7857142857143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>
      <c r="A2" s="1" t="s">
        <v>15</v>
      </c>
      <c r="B2" s="1" t="s">
        <v>16</v>
      </c>
      <c r="C2" s="1" t="s">
        <v>17</v>
      </c>
      <c r="D2" s="1">
        <v>5808</v>
      </c>
      <c r="E2" s="1">
        <v>28.14</v>
      </c>
      <c r="F2" s="1">
        <v>2303</v>
      </c>
      <c r="G2" s="1">
        <v>1763</v>
      </c>
      <c r="H2" s="1">
        <v>2996</v>
      </c>
      <c r="I2" s="1">
        <v>31.49</v>
      </c>
      <c r="J2" s="1">
        <v>2813</v>
      </c>
      <c r="K2" s="1">
        <v>24.57</v>
      </c>
      <c r="L2" s="1">
        <v>274</v>
      </c>
      <c r="M2" s="1">
        <v>434</v>
      </c>
      <c r="N2" s="3">
        <f>L2/D2</f>
        <v>0.0471763085399449</v>
      </c>
      <c r="O2">
        <f>M2/L2</f>
        <v>1.58394160583942</v>
      </c>
    </row>
    <row r="3" spans="1:15">
      <c r="A3" s="1" t="s">
        <v>18</v>
      </c>
      <c r="B3" s="1" t="s">
        <v>19</v>
      </c>
      <c r="C3" s="1" t="s">
        <v>17</v>
      </c>
      <c r="D3" s="1">
        <v>5342</v>
      </c>
      <c r="E3" s="1">
        <v>31.1</v>
      </c>
      <c r="F3" s="1">
        <v>2403</v>
      </c>
      <c r="G3" s="1">
        <v>1868</v>
      </c>
      <c r="H3" s="1">
        <v>3123</v>
      </c>
      <c r="I3" s="1">
        <v>34.48</v>
      </c>
      <c r="J3" s="1">
        <v>2222</v>
      </c>
      <c r="K3" s="1">
        <v>26.31</v>
      </c>
      <c r="L3" s="1">
        <v>422</v>
      </c>
      <c r="M3" s="1">
        <v>362</v>
      </c>
      <c r="N3" s="3">
        <f t="shared" ref="N3:N23" si="0">L3/D3</f>
        <v>0.0789966304754773</v>
      </c>
      <c r="O3">
        <f t="shared" ref="O3:O23" si="1">M3/L3</f>
        <v>0.85781990521327</v>
      </c>
    </row>
    <row r="4" spans="1:15">
      <c r="A4" s="1" t="s">
        <v>20</v>
      </c>
      <c r="B4" s="1" t="s">
        <v>21</v>
      </c>
      <c r="C4" s="1" t="s">
        <v>17</v>
      </c>
      <c r="D4" s="1">
        <v>5840</v>
      </c>
      <c r="E4" s="1">
        <v>30.41</v>
      </c>
      <c r="F4" s="1">
        <v>2838</v>
      </c>
      <c r="G4" s="1">
        <v>2363</v>
      </c>
      <c r="H4" s="1">
        <v>3685</v>
      </c>
      <c r="I4" s="1">
        <v>33.15</v>
      </c>
      <c r="J4" s="1">
        <v>2158</v>
      </c>
      <c r="K4" s="1">
        <v>25.69</v>
      </c>
      <c r="L4" s="1">
        <v>358</v>
      </c>
      <c r="M4" s="1">
        <v>1066</v>
      </c>
      <c r="N4" s="3">
        <f t="shared" si="0"/>
        <v>0.0613013698630137</v>
      </c>
      <c r="O4">
        <f t="shared" si="1"/>
        <v>2.97765363128492</v>
      </c>
    </row>
    <row r="5" spans="1:15">
      <c r="A5" s="1" t="s">
        <v>22</v>
      </c>
      <c r="B5" s="1" t="s">
        <v>23</v>
      </c>
      <c r="C5" s="1" t="s">
        <v>17</v>
      </c>
      <c r="D5" s="1">
        <v>5771</v>
      </c>
      <c r="E5" s="1">
        <v>29.71</v>
      </c>
      <c r="F5" s="1">
        <v>2393</v>
      </c>
      <c r="G5" s="1">
        <v>1867</v>
      </c>
      <c r="H5" s="1">
        <v>3104</v>
      </c>
      <c r="I5" s="1">
        <v>31.69</v>
      </c>
      <c r="J5" s="1">
        <v>2669</v>
      </c>
      <c r="K5" s="1">
        <v>27.39</v>
      </c>
      <c r="L5" s="1">
        <v>351</v>
      </c>
      <c r="M5" s="1">
        <v>402</v>
      </c>
      <c r="N5" s="3">
        <f t="shared" si="0"/>
        <v>0.0608213481199099</v>
      </c>
      <c r="O5">
        <f t="shared" si="1"/>
        <v>1.14529914529915</v>
      </c>
    </row>
    <row r="6" spans="1:15">
      <c r="A6" s="1" t="s">
        <v>24</v>
      </c>
      <c r="B6" s="1" t="s">
        <v>25</v>
      </c>
      <c r="C6" s="1" t="s">
        <v>17</v>
      </c>
      <c r="D6" s="1">
        <v>4098</v>
      </c>
      <c r="E6" s="1">
        <v>25.03</v>
      </c>
      <c r="F6" s="1">
        <v>1841</v>
      </c>
      <c r="G6" s="1">
        <v>1442</v>
      </c>
      <c r="H6" s="1">
        <v>2336</v>
      </c>
      <c r="I6" s="1">
        <v>28.02</v>
      </c>
      <c r="J6" s="1">
        <v>1763</v>
      </c>
      <c r="K6" s="1">
        <v>21.05</v>
      </c>
      <c r="L6" s="1">
        <v>101</v>
      </c>
      <c r="M6" s="1">
        <v>90</v>
      </c>
      <c r="N6" s="3">
        <f t="shared" si="0"/>
        <v>0.0246461688628599</v>
      </c>
      <c r="O6">
        <f t="shared" si="1"/>
        <v>0.891089108910891</v>
      </c>
    </row>
    <row r="7" spans="1:15">
      <c r="A7" s="1" t="s">
        <v>26</v>
      </c>
      <c r="B7" s="1" t="s">
        <v>27</v>
      </c>
      <c r="C7" s="1" t="s">
        <v>17</v>
      </c>
      <c r="D7" s="1">
        <v>5349</v>
      </c>
      <c r="E7" s="1">
        <v>32.59</v>
      </c>
      <c r="F7" s="1">
        <v>2463</v>
      </c>
      <c r="G7" s="1">
        <v>2019</v>
      </c>
      <c r="H7" s="1">
        <v>3158</v>
      </c>
      <c r="I7" s="1">
        <v>35.73</v>
      </c>
      <c r="J7" s="1">
        <v>2191</v>
      </c>
      <c r="K7" s="1">
        <v>28.06</v>
      </c>
      <c r="L7" s="1">
        <v>191</v>
      </c>
      <c r="M7" s="1">
        <v>352</v>
      </c>
      <c r="N7" s="3">
        <f t="shared" si="0"/>
        <v>0.0357076088988596</v>
      </c>
      <c r="O7">
        <f t="shared" si="1"/>
        <v>1.84293193717277</v>
      </c>
    </row>
    <row r="8" spans="1:15">
      <c r="A8" s="1" t="s">
        <v>26</v>
      </c>
      <c r="B8" s="1" t="s">
        <v>28</v>
      </c>
      <c r="C8" s="1" t="s">
        <v>17</v>
      </c>
      <c r="D8" s="1">
        <v>3890</v>
      </c>
      <c r="E8" s="1">
        <v>35</v>
      </c>
      <c r="F8" s="1">
        <v>2160</v>
      </c>
      <c r="G8" s="1">
        <v>1699</v>
      </c>
      <c r="H8" s="1">
        <v>2671</v>
      </c>
      <c r="I8" s="1">
        <v>36.81</v>
      </c>
      <c r="J8" s="1">
        <v>1219</v>
      </c>
      <c r="K8" s="1">
        <v>31.04</v>
      </c>
      <c r="L8" s="1">
        <v>247</v>
      </c>
      <c r="M8" s="1">
        <v>614</v>
      </c>
      <c r="N8" s="3">
        <f t="shared" si="0"/>
        <v>0.0634961439588689</v>
      </c>
      <c r="O8">
        <f t="shared" si="1"/>
        <v>2.48582995951417</v>
      </c>
    </row>
    <row r="9" spans="1:15">
      <c r="A9" s="1" t="s">
        <v>29</v>
      </c>
      <c r="B9" s="1" t="s">
        <v>30</v>
      </c>
      <c r="C9" s="1" t="s">
        <v>17</v>
      </c>
      <c r="D9" s="1">
        <v>5304</v>
      </c>
      <c r="E9" s="1">
        <v>33.4</v>
      </c>
      <c r="F9" s="1">
        <v>2324</v>
      </c>
      <c r="G9" s="1">
        <v>1812</v>
      </c>
      <c r="H9" s="1">
        <v>2979</v>
      </c>
      <c r="I9" s="1">
        <v>35.92</v>
      </c>
      <c r="J9" s="1">
        <v>2327</v>
      </c>
      <c r="K9" s="1">
        <v>30.15</v>
      </c>
      <c r="L9" s="1">
        <v>201</v>
      </c>
      <c r="M9" s="1">
        <v>364</v>
      </c>
      <c r="N9" s="3">
        <f t="shared" si="0"/>
        <v>0.03789592760181</v>
      </c>
      <c r="O9">
        <f t="shared" si="1"/>
        <v>1.81094527363184</v>
      </c>
    </row>
    <row r="10" spans="1:15">
      <c r="A10" s="1" t="s">
        <v>31</v>
      </c>
      <c r="B10" s="1" t="s">
        <v>32</v>
      </c>
      <c r="C10" s="1" t="s">
        <v>17</v>
      </c>
      <c r="D10" s="1">
        <v>3790</v>
      </c>
      <c r="E10" s="1">
        <v>35.56</v>
      </c>
      <c r="F10" s="1">
        <v>1740</v>
      </c>
      <c r="G10" s="1">
        <v>1336</v>
      </c>
      <c r="H10" s="1">
        <v>2201</v>
      </c>
      <c r="I10" s="1">
        <v>35.2</v>
      </c>
      <c r="J10" s="1">
        <v>1592</v>
      </c>
      <c r="K10" s="1">
        <v>35.98</v>
      </c>
      <c r="L10" s="1">
        <v>173</v>
      </c>
      <c r="M10" s="1">
        <v>200</v>
      </c>
      <c r="N10" s="3">
        <f t="shared" si="0"/>
        <v>0.045646437994723</v>
      </c>
      <c r="O10">
        <f t="shared" si="1"/>
        <v>1.15606936416185</v>
      </c>
    </row>
    <row r="11" spans="1:15">
      <c r="A11" s="1" t="s">
        <v>33</v>
      </c>
      <c r="B11" s="1" t="s">
        <v>34</v>
      </c>
      <c r="C11" s="1" t="s">
        <v>17</v>
      </c>
      <c r="D11" s="1">
        <v>3982</v>
      </c>
      <c r="E11" s="1">
        <v>26.78</v>
      </c>
      <c r="F11" s="1">
        <v>1769</v>
      </c>
      <c r="G11" s="1">
        <v>1391</v>
      </c>
      <c r="H11" s="1">
        <v>2258</v>
      </c>
      <c r="I11" s="1">
        <v>28.31</v>
      </c>
      <c r="J11" s="1">
        <v>1724</v>
      </c>
      <c r="K11" s="1">
        <v>24.78</v>
      </c>
      <c r="L11" s="1">
        <v>136</v>
      </c>
      <c r="M11" s="1">
        <v>164</v>
      </c>
      <c r="N11" s="3">
        <f t="shared" si="0"/>
        <v>0.0341536916122551</v>
      </c>
      <c r="O11">
        <f t="shared" si="1"/>
        <v>1.20588235294118</v>
      </c>
    </row>
    <row r="12" spans="1:15">
      <c r="A12" s="1" t="s">
        <v>35</v>
      </c>
      <c r="B12" s="1" t="s">
        <v>36</v>
      </c>
      <c r="C12" s="1" t="s">
        <v>17</v>
      </c>
      <c r="D12" s="1">
        <v>7497</v>
      </c>
      <c r="E12" s="1">
        <v>48.2</v>
      </c>
      <c r="F12" s="1">
        <v>3491</v>
      </c>
      <c r="G12" s="1">
        <v>3031</v>
      </c>
      <c r="H12" s="1">
        <v>4664</v>
      </c>
      <c r="I12" s="1">
        <v>51.7</v>
      </c>
      <c r="J12" s="1">
        <v>2834</v>
      </c>
      <c r="K12" s="1">
        <v>42.43</v>
      </c>
      <c r="L12" s="1">
        <v>495</v>
      </c>
      <c r="M12" s="1">
        <v>1240</v>
      </c>
      <c r="N12" s="3">
        <f t="shared" si="0"/>
        <v>0.0660264105642257</v>
      </c>
      <c r="O12">
        <f t="shared" si="1"/>
        <v>2.50505050505051</v>
      </c>
    </row>
    <row r="13" spans="1:15">
      <c r="A13" s="1" t="s">
        <v>37</v>
      </c>
      <c r="B13" s="1" t="s">
        <v>38</v>
      </c>
      <c r="C13" s="1" t="s">
        <v>17</v>
      </c>
      <c r="D13" s="1">
        <v>5502</v>
      </c>
      <c r="E13" s="1">
        <v>36.79</v>
      </c>
      <c r="F13" s="1">
        <v>2319</v>
      </c>
      <c r="G13" s="1">
        <v>1782</v>
      </c>
      <c r="H13" s="1">
        <v>3016</v>
      </c>
      <c r="I13" s="1">
        <v>40.33</v>
      </c>
      <c r="J13" s="1">
        <v>2487</v>
      </c>
      <c r="K13" s="1">
        <v>32.48</v>
      </c>
      <c r="L13" s="1">
        <v>215</v>
      </c>
      <c r="M13" s="1">
        <v>323</v>
      </c>
      <c r="N13" s="3">
        <f t="shared" si="0"/>
        <v>0.0390766993820429</v>
      </c>
      <c r="O13">
        <f t="shared" si="1"/>
        <v>1.50232558139535</v>
      </c>
    </row>
    <row r="14" spans="1:15">
      <c r="A14" s="1" t="s">
        <v>39</v>
      </c>
      <c r="B14" s="1" t="s">
        <v>40</v>
      </c>
      <c r="C14" s="1" t="s">
        <v>17</v>
      </c>
      <c r="D14" s="1">
        <v>3335</v>
      </c>
      <c r="E14" s="1">
        <v>35.85</v>
      </c>
      <c r="F14" s="1">
        <v>1429</v>
      </c>
      <c r="G14" s="1">
        <v>1151</v>
      </c>
      <c r="H14" s="1">
        <v>1838</v>
      </c>
      <c r="I14" s="1">
        <v>38.16</v>
      </c>
      <c r="J14" s="1">
        <v>1497</v>
      </c>
      <c r="K14" s="1">
        <v>33.02</v>
      </c>
      <c r="L14" s="1">
        <v>170</v>
      </c>
      <c r="M14" s="1">
        <v>260</v>
      </c>
      <c r="N14" s="3">
        <f t="shared" si="0"/>
        <v>0.0509745127436282</v>
      </c>
      <c r="O14">
        <f t="shared" si="1"/>
        <v>1.52941176470588</v>
      </c>
    </row>
    <row r="15" spans="1:15">
      <c r="A15" s="1" t="s">
        <v>41</v>
      </c>
      <c r="B15" s="1" t="s">
        <v>42</v>
      </c>
      <c r="C15" s="1" t="s">
        <v>17</v>
      </c>
      <c r="D15" s="1">
        <v>3950</v>
      </c>
      <c r="E15" s="1">
        <v>35.82</v>
      </c>
      <c r="F15" s="1">
        <v>1716</v>
      </c>
      <c r="G15" s="1">
        <v>1468</v>
      </c>
      <c r="H15" s="1">
        <v>2271</v>
      </c>
      <c r="I15" s="1">
        <v>38.35</v>
      </c>
      <c r="J15" s="1">
        <v>1681</v>
      </c>
      <c r="K15" s="1">
        <v>32.36</v>
      </c>
      <c r="L15" s="1">
        <v>111</v>
      </c>
      <c r="M15" s="1">
        <v>84</v>
      </c>
      <c r="N15" s="3">
        <f t="shared" si="0"/>
        <v>0.0281012658227848</v>
      </c>
      <c r="O15">
        <f t="shared" si="1"/>
        <v>0.756756756756757</v>
      </c>
    </row>
    <row r="16" spans="1:15">
      <c r="A16" s="1" t="s">
        <v>41</v>
      </c>
      <c r="B16" s="1" t="s">
        <v>43</v>
      </c>
      <c r="C16" s="1" t="s">
        <v>17</v>
      </c>
      <c r="D16" s="1">
        <v>4509</v>
      </c>
      <c r="E16" s="1">
        <v>44.45</v>
      </c>
      <c r="F16" s="1">
        <v>2478</v>
      </c>
      <c r="G16" s="1">
        <v>1900</v>
      </c>
      <c r="H16" s="1">
        <v>3089</v>
      </c>
      <c r="I16" s="1">
        <v>47.1</v>
      </c>
      <c r="J16" s="1">
        <v>1420</v>
      </c>
      <c r="K16" s="1">
        <v>38.68</v>
      </c>
      <c r="L16" s="1">
        <v>324</v>
      </c>
      <c r="M16" s="1">
        <v>665</v>
      </c>
      <c r="N16" s="3">
        <f t="shared" si="0"/>
        <v>0.0718562874251497</v>
      </c>
      <c r="O16">
        <f t="shared" si="1"/>
        <v>2.05246913580247</v>
      </c>
    </row>
    <row r="17" spans="1:15">
      <c r="A17" s="1" t="s">
        <v>44</v>
      </c>
      <c r="B17" s="1" t="s">
        <v>45</v>
      </c>
      <c r="C17" s="1" t="s">
        <v>17</v>
      </c>
      <c r="D17" s="1">
        <v>2685</v>
      </c>
      <c r="E17" s="1">
        <v>36.36</v>
      </c>
      <c r="F17" s="1">
        <v>1212</v>
      </c>
      <c r="G17" s="1">
        <v>946</v>
      </c>
      <c r="H17" s="1">
        <v>1567</v>
      </c>
      <c r="I17" s="1">
        <v>38.71</v>
      </c>
      <c r="J17" s="1">
        <v>1118</v>
      </c>
      <c r="K17" s="1">
        <v>33.08</v>
      </c>
      <c r="L17" s="1">
        <v>103</v>
      </c>
      <c r="M17" s="1">
        <v>162</v>
      </c>
      <c r="N17" s="3">
        <f t="shared" si="0"/>
        <v>0.0383612662942272</v>
      </c>
      <c r="O17">
        <f t="shared" si="1"/>
        <v>1.57281553398058</v>
      </c>
    </row>
    <row r="18" spans="1:15">
      <c r="A18" s="1" t="s">
        <v>46</v>
      </c>
      <c r="B18" s="1" t="s">
        <v>47</v>
      </c>
      <c r="C18" s="1" t="s">
        <v>17</v>
      </c>
      <c r="D18" s="1">
        <v>3391</v>
      </c>
      <c r="E18" s="1">
        <v>27.89</v>
      </c>
      <c r="F18" s="1">
        <v>1475</v>
      </c>
      <c r="G18" s="1">
        <v>1188</v>
      </c>
      <c r="H18" s="1">
        <v>1883</v>
      </c>
      <c r="I18" s="1">
        <v>30.17</v>
      </c>
      <c r="J18" s="1">
        <v>1508</v>
      </c>
      <c r="K18" s="1">
        <v>25.04</v>
      </c>
      <c r="L18" s="1">
        <v>61</v>
      </c>
      <c r="M18" s="1">
        <v>42</v>
      </c>
      <c r="N18" s="3">
        <f t="shared" si="0"/>
        <v>0.0179887938661162</v>
      </c>
      <c r="O18">
        <f t="shared" si="1"/>
        <v>0.688524590163934</v>
      </c>
    </row>
    <row r="19" spans="1:15">
      <c r="A19" s="1" t="s">
        <v>48</v>
      </c>
      <c r="B19" s="1" t="s">
        <v>49</v>
      </c>
      <c r="C19" s="1" t="s">
        <v>17</v>
      </c>
      <c r="D19" s="1">
        <v>3534</v>
      </c>
      <c r="E19" s="1">
        <v>44.47</v>
      </c>
      <c r="F19" s="1">
        <v>1413</v>
      </c>
      <c r="G19" s="1">
        <v>1126</v>
      </c>
      <c r="H19" s="1">
        <v>1843</v>
      </c>
      <c r="I19" s="1">
        <v>47.64</v>
      </c>
      <c r="J19" s="1">
        <v>1691</v>
      </c>
      <c r="K19" s="1">
        <v>41.02</v>
      </c>
      <c r="L19" s="1">
        <v>232</v>
      </c>
      <c r="M19" s="1">
        <v>246</v>
      </c>
      <c r="N19" s="3">
        <f t="shared" si="0"/>
        <v>0.0656479909451047</v>
      </c>
      <c r="O19">
        <f t="shared" si="1"/>
        <v>1.06034482758621</v>
      </c>
    </row>
    <row r="20" spans="1:15">
      <c r="A20" s="1" t="s">
        <v>50</v>
      </c>
      <c r="B20" s="1" t="s">
        <v>51</v>
      </c>
      <c r="C20" s="1" t="s">
        <v>17</v>
      </c>
      <c r="D20" s="1">
        <v>5265</v>
      </c>
      <c r="E20" s="1">
        <v>42.95</v>
      </c>
      <c r="F20" s="1">
        <v>2402</v>
      </c>
      <c r="G20" s="1">
        <v>2108</v>
      </c>
      <c r="H20" s="1">
        <v>3198</v>
      </c>
      <c r="I20" s="1">
        <v>47.68</v>
      </c>
      <c r="J20" s="1">
        <v>2067</v>
      </c>
      <c r="K20" s="1">
        <v>35.63</v>
      </c>
      <c r="L20" s="1">
        <v>273</v>
      </c>
      <c r="M20" s="1">
        <v>669</v>
      </c>
      <c r="N20" s="3">
        <f t="shared" si="0"/>
        <v>0.0518518518518519</v>
      </c>
      <c r="O20">
        <f t="shared" si="1"/>
        <v>2.45054945054945</v>
      </c>
    </row>
    <row r="21" spans="1:15">
      <c r="A21" s="1" t="s">
        <v>52</v>
      </c>
      <c r="B21" s="1" t="s">
        <v>53</v>
      </c>
      <c r="C21" s="1" t="s">
        <v>17</v>
      </c>
      <c r="D21" s="1">
        <v>5461</v>
      </c>
      <c r="E21" s="1">
        <v>41.04</v>
      </c>
      <c r="F21" s="1">
        <v>1975</v>
      </c>
      <c r="G21" s="1">
        <v>1519</v>
      </c>
      <c r="H21" s="1">
        <v>2610</v>
      </c>
      <c r="I21" s="1">
        <v>41.59</v>
      </c>
      <c r="J21" s="1">
        <v>2851</v>
      </c>
      <c r="K21" s="1">
        <v>40.54</v>
      </c>
      <c r="L21" s="1">
        <v>350</v>
      </c>
      <c r="M21" s="1">
        <v>569</v>
      </c>
      <c r="N21" s="3">
        <f t="shared" si="0"/>
        <v>0.0640908258560703</v>
      </c>
      <c r="O21">
        <f t="shared" si="1"/>
        <v>1.62571428571429</v>
      </c>
    </row>
    <row r="22" spans="1:15">
      <c r="A22" s="1" t="s">
        <v>54</v>
      </c>
      <c r="B22" s="1" t="s">
        <v>55</v>
      </c>
      <c r="C22" s="1" t="s">
        <v>17</v>
      </c>
      <c r="D22" s="1">
        <v>3472</v>
      </c>
      <c r="E22" s="1">
        <v>35.97</v>
      </c>
      <c r="F22" s="1">
        <v>1402</v>
      </c>
      <c r="G22" s="1">
        <v>1065</v>
      </c>
      <c r="H22" s="1">
        <v>1773</v>
      </c>
      <c r="I22" s="1">
        <v>39.48</v>
      </c>
      <c r="J22" s="1">
        <v>1699</v>
      </c>
      <c r="K22" s="1">
        <v>32.31</v>
      </c>
      <c r="L22" s="1">
        <v>123</v>
      </c>
      <c r="M22" s="1">
        <v>75</v>
      </c>
      <c r="N22" s="3">
        <f t="shared" si="0"/>
        <v>0.035426267281106</v>
      </c>
      <c r="O22">
        <f t="shared" si="1"/>
        <v>0.609756097560976</v>
      </c>
    </row>
    <row r="23" spans="1:15">
      <c r="A23" s="1" t="s">
        <v>56</v>
      </c>
      <c r="B23" s="1" t="s">
        <v>57</v>
      </c>
      <c r="C23" s="1" t="s">
        <v>17</v>
      </c>
      <c r="D23" s="1">
        <v>3624</v>
      </c>
      <c r="E23" s="1">
        <v>36.23</v>
      </c>
      <c r="F23" s="1">
        <v>1448</v>
      </c>
      <c r="G23" s="1">
        <v>1126</v>
      </c>
      <c r="H23" s="1">
        <v>1882</v>
      </c>
      <c r="I23" s="1">
        <v>39.38</v>
      </c>
      <c r="J23" s="1">
        <v>1743</v>
      </c>
      <c r="K23" s="1">
        <v>32.81</v>
      </c>
      <c r="L23" s="1">
        <v>143</v>
      </c>
      <c r="M23" s="1">
        <v>96</v>
      </c>
      <c r="N23" s="3">
        <f t="shared" si="0"/>
        <v>0.0394591611479029</v>
      </c>
      <c r="O23">
        <f t="shared" si="1"/>
        <v>0.671328671328671</v>
      </c>
    </row>
    <row r="24" spans="1:15">
      <c r="A24" s="2" t="s">
        <v>58</v>
      </c>
      <c r="B24" s="2" t="s">
        <v>59</v>
      </c>
      <c r="C24" s="2" t="s">
        <v>17</v>
      </c>
      <c r="D24" s="2">
        <v>3981</v>
      </c>
      <c r="E24" s="2">
        <v>44.67</v>
      </c>
      <c r="F24" s="2">
        <v>1587</v>
      </c>
      <c r="G24" s="2">
        <v>1249</v>
      </c>
      <c r="H24" s="2">
        <v>2090</v>
      </c>
      <c r="I24" s="2">
        <v>47.58</v>
      </c>
      <c r="J24" s="2">
        <v>1892</v>
      </c>
      <c r="K24" s="2">
        <v>41.44</v>
      </c>
      <c r="L24" s="2">
        <v>162</v>
      </c>
      <c r="M24" s="2">
        <v>113</v>
      </c>
      <c r="N24" s="3">
        <f>L24/D24</f>
        <v>0.0406932931424265</v>
      </c>
      <c r="O24">
        <f>M24/L24</f>
        <v>0.697530864197531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看板</vt:lpstr>
      <vt:lpstr>主题维度分人群数据</vt:lpstr>
      <vt:lpstr>平均时长分布</vt:lpstr>
      <vt:lpstr>围观用户天数分布</vt:lpstr>
      <vt:lpstr>分享数据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2020-02-29T15:05:00Z</dcterms:created>
  <dcterms:modified xsi:type="dcterms:W3CDTF">2020-03-02T10:12:30Z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2052-1.9.2.3124</vt:lpwstr>
  </property>
</Properties>
</file>