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560" windowHeight="14740"/>
  </bookViews>
  <sheets>
    <sheet name="日报" sheetId="1" r:id="rId1"/>
    <sheet name="总体数据" sheetId="2" r:id="rId2"/>
    <sheet name="分社漏斗数据" sheetId="3" r:id="rId3"/>
    <sheet name="分社学习数据" sheetId="4" r:id="rId4"/>
    <sheet name="活动首页渠道" sheetId="5" r:id="rId5"/>
    <sheet name="百度数据" sheetId="6" r:id="rId6"/>
  </sheets>
  <calcPr calcId="144525"/>
</workbook>
</file>

<file path=xl/sharedStrings.xml><?xml version="1.0" encoding="utf-8"?>
<sst xmlns="http://schemas.openxmlformats.org/spreadsheetml/2006/main" count="119">
  <si>
    <t>数据总览</t>
  </si>
  <si>
    <t>核心公式</t>
  </si>
  <si>
    <t>当日</t>
  </si>
  <si>
    <t>累计</t>
  </si>
  <si>
    <t>领取人数</t>
  </si>
  <si>
    <t>=</t>
  </si>
  <si>
    <t>企业申请数量</t>
  </si>
  <si>
    <t>X</t>
  </si>
  <si>
    <t>建立联系转化率</t>
  </si>
  <si>
    <t>建立联系-&gt;已领取转化率</t>
  </si>
  <si>
    <t>企业平均领取人数</t>
  </si>
  <si>
    <t>已申请</t>
  </si>
  <si>
    <t>已建立联系</t>
  </si>
  <si>
    <t>已领取</t>
  </si>
  <si>
    <t>领取转化率</t>
  </si>
  <si>
    <t>已建立联系企业数</t>
  </si>
  <si>
    <t>已领取企业数量</t>
  </si>
  <si>
    <t>总领取人数</t>
  </si>
  <si>
    <t>日环比</t>
  </si>
  <si>
    <t>领课</t>
  </si>
  <si>
    <t>领课-新注册</t>
  </si>
  <si>
    <t>上课</t>
  </si>
  <si>
    <t>新注册占比</t>
  </si>
  <si>
    <t>上课转化率</t>
  </si>
  <si>
    <t>日趋势</t>
  </si>
  <si>
    <t>三条日趋势曲线</t>
  </si>
  <si>
    <t>分社转化情况</t>
  </si>
  <si>
    <t>当日（企业数）</t>
  </si>
  <si>
    <t>累计（企业数）</t>
  </si>
  <si>
    <t>地区</t>
  </si>
  <si>
    <t xml:space="preserve">1.当日已申请37家企业，相比昨日降低64.4%，当日领课用户423人，相比前天降低70%，两个关键数据都有大幅度下降。
①首页PV流量降低了36%，其中主要是官方App内渠道下降严重，但App活跃却没有下降，可能是周六上课相应资源位曝光降低所致。
②昨日没有新增头部领取企业，当日的领取里面还包含了很多之前头部企业的长尾领取。
2.领取数据分社维度，总部当日建立联系转化率依旧不高，需要持续关注。累计数据上「上海」和「程度」建立联系转化率相对低一些，加油！
3.看课数据分社维度，当日领课数量普遍偏低，而且里面还包含了海底捞，龙湖，新东方，保洁，阿那亚这些之前的公司，所以等同于当日并没有新的头部企业突破。 累计上看，「上海」和「广州」上课转化率相对较低，需要加油！
注意：
由于目前活动课程领取数据表现出非常明显的头部效应，而目前头部企业进展放缓，这个活动能否持续个人觉得并不是靠申请企业和建立联系企业的总数量（例如1.4w申请企业），而是其中头部企业的流动情况（流入-&gt;跟进-&gt;领取-&gt;转化），归根来看目前都是头部企业在运转。活动能否持续下去我觉得主要看2点：
1.头部企业整体流动情况（流入，转化，流出）
2.中尾部企业潜力的发掘（80%的努力20%的效果）
</t>
  </si>
  <si>
    <t>分社领取看课情况</t>
  </si>
  <si>
    <t>当日（用户数）</t>
  </si>
  <si>
    <t>累计（用户数）</t>
  </si>
  <si>
    <t>数据说明：
1.已建立联系=完成「已添加微信」或者后续任何一个动作的企业
2.当日数据中，已建立联系和已领取都指的是当日申请企业
3.新注册：已领取课程的新注册用户（不包含只注册了，但是没有领课）</t>
  </si>
  <si>
    <t>当日_已申请</t>
  </si>
  <si>
    <t>当日_已建立联系</t>
  </si>
  <si>
    <t>当日_已领取</t>
  </si>
  <si>
    <t>当日_建立联系转化率</t>
  </si>
  <si>
    <t>当日_领取转化率</t>
  </si>
  <si>
    <t>累计_已申请</t>
  </si>
  <si>
    <t>累计_已建立联系</t>
  </si>
  <si>
    <t>累计_已领取</t>
  </si>
  <si>
    <t>累计_建立联系转化率</t>
  </si>
  <si>
    <t>累计_领取转化率</t>
  </si>
  <si>
    <t>当日_成功领取人数</t>
  </si>
  <si>
    <t>当日_新注册并领取人数</t>
  </si>
  <si>
    <t>当日_领取看课人数</t>
  </si>
  <si>
    <t>当日_新注册占比</t>
  </si>
  <si>
    <t>当日_上课转化率</t>
  </si>
  <si>
    <t>累计_成功领取人数</t>
  </si>
  <si>
    <t>累计_新注册并领取人数</t>
  </si>
  <si>
    <t>累计_领取看课人数</t>
  </si>
  <si>
    <t>累计_新注册占比</t>
  </si>
  <si>
    <t>累计_上课转化率</t>
  </si>
  <si>
    <t>当日_时间</t>
  </si>
  <si>
    <t>当日_分社</t>
  </si>
  <si>
    <t>累计_时间</t>
  </si>
  <si>
    <t>累计_分社</t>
  </si>
  <si>
    <t>总部</t>
  </si>
  <si>
    <t>2020-04-05T08:00:00</t>
  </si>
  <si>
    <t>上海</t>
  </si>
  <si>
    <t>北京</t>
  </si>
  <si>
    <t>广州</t>
  </si>
  <si>
    <t>杭州</t>
  </si>
  <si>
    <t>深圳</t>
  </si>
  <si>
    <t>合肥</t>
  </si>
  <si>
    <t>南昌</t>
  </si>
  <si>
    <t>沈阳</t>
  </si>
  <si>
    <t>武汉</t>
  </si>
  <si>
    <t>西安</t>
  </si>
  <si>
    <t>济南</t>
  </si>
  <si>
    <t>青岛</t>
  </si>
  <si>
    <t>成都</t>
  </si>
  <si>
    <t>东莞</t>
  </si>
  <si>
    <t>大连</t>
  </si>
  <si>
    <t>天津</t>
  </si>
  <si>
    <t>郑州</t>
  </si>
  <si>
    <t>重庆</t>
  </si>
  <si>
    <t>厦门</t>
  </si>
  <si>
    <t>佛山</t>
  </si>
  <si>
    <t>长沙</t>
  </si>
  <si>
    <t>宁波</t>
  </si>
  <si>
    <t>太原</t>
  </si>
  <si>
    <t>苏州</t>
  </si>
  <si>
    <t>南京</t>
  </si>
  <si>
    <t>无锡</t>
  </si>
  <si>
    <t>石家庄</t>
  </si>
  <si>
    <t>[空字符串]</t>
  </si>
  <si>
    <t>20200317_0009</t>
  </si>
  <si>
    <t>gaotie</t>
  </si>
  <si>
    <t>20200323_0241</t>
  </si>
  <si>
    <t>20200321_0045</t>
  </si>
  <si>
    <t>20200319_0400</t>
  </si>
  <si>
    <t>20200323_0242</t>
  </si>
  <si>
    <t>20200318_0073</t>
  </si>
  <si>
    <t>20200324_0081</t>
  </si>
  <si>
    <t>20200324_0083</t>
  </si>
  <si>
    <t>20200326_0030</t>
  </si>
  <si>
    <t>日期</t>
  </si>
  <si>
    <t>官方渠道</t>
  </si>
  <si>
    <t>公众号</t>
  </si>
  <si>
    <t>App专题页分享二维码</t>
  </si>
  <si>
    <t>app课程播放页</t>
  </si>
  <si>
    <t>微信小程序渠道</t>
  </si>
  <si>
    <t>今日头条</t>
  </si>
  <si>
    <t>课程领取页</t>
  </si>
  <si>
    <t>联名海报赠课</t>
  </si>
  <si>
    <t>有赞主H5</t>
  </si>
  <si>
    <t>易点租主H5</t>
  </si>
  <si>
    <t>中关村人才协会</t>
  </si>
  <si>
    <t>首页数据渠道分布</t>
  </si>
  <si>
    <t>http://uisensor.hundun.cn/segmentation/?project=production#q=%7B%22measures%22%3A%5B%7B%22event_name%22%3A%22%24pageview%22%2C%22aggregator%22%3A%22general%22%2C%22filter%22%3A%7B%22conditions%22%3A%5B%7B%22field%22%3A%22event.%24pageview.%24url_path%22%2C%22function%22%3A%22equal%22%2C%22params%22%3A%5B%22%2Fh5Bin%2Factivity-2020-1ysk%2F%22%2C%22%2Fh5Bin%2Factivity-2020-1ysk%2Findex.html%22%5D%7D%5D%7D%7D%5D%2C%22unit%22%3A%22day%22%2C%22by_fields%22%3A%5B%22event.%24pageview.pid%22%5D%2C%22sampling_factor%22%3A%2264%22%2C%22axis_config%22%3A%7B%22isNormalize%22%3A%22false%22%7D%2C%22rangeText%22%3A%22%E6%9C%AC%E5%91%A8%22%2C%22from_date%22%3A%222020-03-16%22%2C%22to_date%22%3A%222020-03-19%22%2C%22tType%22%3A%22n%22%2C%22ratio%22%3A%22n%22%2C%22approx%22%3A%22false%22%2C%22chartsType%22%3A%22line%22%2C%22bookmarkid%22%3A%224017%22%7D</t>
  </si>
  <si>
    <t>页面浏览占比</t>
  </si>
  <si>
    <t>分流页面</t>
  </si>
  <si>
    <t>企业</t>
  </si>
  <si>
    <t>企业占比</t>
  </si>
  <si>
    <t>http://uisensor.hundun.cn/segmentation/?project=production#q=%7B%22measures%22%3A%5B%7B%22event_name%22%3A%22%24pageview%22%2C%22aggregator%22%3A%22unique%22%2C%22filter%22%3A%7B%22conditions%22%3A%5B%7B%22field%22%3A%22event.%24pageview.%24url_path%22%2C%22function%22%3A%22equal%22%2C%22params%22%3A%5B%22%2Fh5Bin%2Factivity-2020-1ysk%2Ftype.html%22%2C%22%2Fh5Bin%2Factivity-2020-1ysk%2Fform.html%22%2C%22%2Fh5Bin%2Factivity-2020-1ysk%2Fperson.html%22%5D%7D%5D%7D%7D%5D%2C%22unit%22%3A%22day%22%2C%22by_fields%22%3A%5B%22event.%24pageview.%24url_path%22%5D%2C%22sampling_factor%22%3A%2264%22%2C%22axis_config%22%3A%7B%22isNormalize%22%3A%22false%22%7D%2C%22rangeText%22%3A%22%22%2C%22from_date%22%3A%222020-03-18%22%2C%22to_date%22%3A%222020-03-19%22%2C%22tType%22%3A%22n%22%2C%22ratio%22%3A%22n%22%2C%22approx%22%3A%22false%22%2C%22chartsType%22%3A%22line%22%2C%22bookmarkid%22%3A%224016%22%7D</t>
  </si>
  <si>
    <t>①4天累计下来，百度搜索品牌曝光：
PC端累计曝光5080次，点击量4283次，点击率84.31%。（体感上还可以，可能意向目标较多）
移动端累计曝光2298次，点击765次，点击率33.29%。
移动端点击率明显低于PC端
②最近的百度搜索指数，从2月4日开始之后并没有因为一亿赠课活动有非常大的改善。</t>
  </si>
</sst>
</file>

<file path=xl/styles.xml><?xml version="1.0" encoding="utf-8"?>
<styleSheet xmlns="http://schemas.openxmlformats.org/spreadsheetml/2006/main">
  <numFmts count="8">
    <numFmt numFmtId="176" formatCode="0.0%"/>
    <numFmt numFmtId="177" formatCode="m/d;@"/>
    <numFmt numFmtId="41" formatCode="_ * #,##0_ ;_ * \-#,##0_ ;_ * &quot;-&quot;_ ;_ @_ "/>
    <numFmt numFmtId="44" formatCode="_ &quot;￥&quot;* #,##0.00_ ;_ &quot;￥&quot;* \-#,##0.00_ ;_ &quot;￥&quot;* &quot;-&quot;??_ ;_ @_ "/>
    <numFmt numFmtId="178" formatCode="yyyy/mm/dd\ hh:mm:ss;@"/>
    <numFmt numFmtId="179" formatCode="m&quot;月&quot;d&quot;日&quot;;@"/>
    <numFmt numFmtId="42" formatCode="_ &quot;￥&quot;* #,##0_ ;_ &quot;￥&quot;* \-#,##0_ ;_ &quot;￥&quot;* &quot;-&quot;_ ;_ @_ "/>
    <numFmt numFmtId="43" formatCode="_ * #,##0.00_ ;_ * \-#,##0.00_ ;_ * &quot;-&quot;??_ ;_ @_ "/>
  </numFmts>
  <fonts count="42">
    <font>
      <sz val="12"/>
      <color indexed="8"/>
      <name val="宋体"/>
      <charset val="134"/>
      <scheme val="minor"/>
    </font>
    <font>
      <sz val="9"/>
      <name val="宋体"/>
      <charset val="134"/>
      <scheme val="minor"/>
    </font>
    <font>
      <sz val="12"/>
      <name val="宋体"/>
      <charset val="134"/>
    </font>
    <font>
      <sz val="12"/>
      <color rgb="FF606266"/>
      <name val="Helvetica Neue"/>
      <charset val="134"/>
    </font>
    <font>
      <sz val="12"/>
      <name val="宋体"/>
      <charset val="134"/>
      <scheme val="minor"/>
    </font>
    <font>
      <sz val="12"/>
      <color rgb="FF606266"/>
      <name val="宋体"/>
      <charset val="134"/>
    </font>
    <font>
      <sz val="12"/>
      <color rgb="FF777C7C"/>
      <name val="宋体"/>
      <charset val="134"/>
    </font>
    <font>
      <sz val="9"/>
      <name val="宋体"/>
      <charset val="134"/>
    </font>
    <font>
      <u/>
      <sz val="9"/>
      <color indexed="30"/>
      <name val="宋体"/>
      <charset val="134"/>
    </font>
    <font>
      <u/>
      <sz val="9"/>
      <color rgb="FF0066CC"/>
      <name val="宋体"/>
      <charset val="134"/>
    </font>
    <font>
      <b/>
      <sz val="11"/>
      <name val="宋体"/>
      <charset val="134"/>
    </font>
    <font>
      <sz val="11"/>
      <name val="宋体"/>
      <charset val="134"/>
    </font>
    <font>
      <b/>
      <sz val="9"/>
      <color rgb="FFFFFFFF"/>
      <name val="宋体"/>
      <charset val="134"/>
      <scheme val="minor"/>
    </font>
    <font>
      <b/>
      <sz val="11"/>
      <color theme="0"/>
      <name val="宋体"/>
      <charset val="134"/>
    </font>
    <font>
      <b/>
      <sz val="9"/>
      <color rgb="FF1C7231"/>
      <name val="宋体"/>
      <charset val="134"/>
      <scheme val="minor"/>
    </font>
    <font>
      <sz val="9"/>
      <color rgb="FFFFFFFF"/>
      <name val="宋体"/>
      <charset val="134"/>
      <scheme val="minor"/>
    </font>
    <font>
      <sz val="9"/>
      <color rgb="FFFE2C23"/>
      <name val="宋体"/>
      <charset val="134"/>
      <scheme val="minor"/>
    </font>
    <font>
      <sz val="9"/>
      <color rgb="FF98C091"/>
      <name val="宋体"/>
      <charset val="134"/>
      <scheme val="minor"/>
    </font>
    <font>
      <sz val="9"/>
      <color rgb="FFFF0000"/>
      <name val="宋体"/>
      <charset val="134"/>
      <scheme val="minor"/>
    </font>
    <font>
      <b/>
      <sz val="9"/>
      <color rgb="FF494949"/>
      <name val="宋体"/>
      <charset val="134"/>
      <scheme val="minor"/>
    </font>
    <font>
      <sz val="9"/>
      <color rgb="FF494949"/>
      <name val="宋体"/>
      <charset val="134"/>
      <scheme val="minor"/>
    </font>
    <font>
      <sz val="9"/>
      <color theme="1" tint="0.15"/>
      <name val="宋体"/>
      <charset val="134"/>
      <scheme val="minor"/>
    </font>
    <font>
      <sz val="12"/>
      <color theme="1"/>
      <name val="宋体"/>
      <charset val="134"/>
      <scheme val="minor"/>
    </font>
    <font>
      <sz val="11"/>
      <color theme="1"/>
      <name val="宋体"/>
      <charset val="0"/>
      <scheme val="minor"/>
    </font>
    <font>
      <b/>
      <sz val="11"/>
      <color theme="1"/>
      <name val="宋体"/>
      <charset val="0"/>
      <scheme val="minor"/>
    </font>
    <font>
      <sz val="11"/>
      <color theme="0"/>
      <name val="宋体"/>
      <charset val="0"/>
      <scheme val="minor"/>
    </font>
    <font>
      <sz val="11"/>
      <color rgb="FFFA7D00"/>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0006"/>
      <name val="宋体"/>
      <charset val="0"/>
      <scheme val="minor"/>
    </font>
    <font>
      <b/>
      <sz val="15"/>
      <color theme="3"/>
      <name val="宋体"/>
      <charset val="134"/>
      <scheme val="minor"/>
    </font>
    <font>
      <sz val="11"/>
      <color rgb="FF9C6500"/>
      <name val="宋体"/>
      <charset val="0"/>
      <scheme val="minor"/>
    </font>
  </fonts>
  <fills count="39">
    <fill>
      <patternFill patternType="none"/>
    </fill>
    <fill>
      <patternFill patternType="gray125"/>
    </fill>
    <fill>
      <patternFill patternType="solid">
        <fgColor rgb="FFF5F6F7"/>
        <bgColor indexed="64"/>
      </patternFill>
    </fill>
    <fill>
      <patternFill patternType="solid">
        <fgColor rgb="FF98C091"/>
        <bgColor indexed="64"/>
      </patternFill>
    </fill>
    <fill>
      <patternFill patternType="solid">
        <fgColor rgb="FF1C7231"/>
        <bgColor indexed="64"/>
      </patternFill>
    </fill>
    <fill>
      <patternFill patternType="solid">
        <fgColor rgb="FFFFC000"/>
        <bgColor indexed="64"/>
      </patternFill>
    </fill>
    <fill>
      <patternFill patternType="solid">
        <fgColor rgb="FFD4E9D6"/>
        <bgColor indexed="64"/>
      </patternFill>
    </fill>
    <fill>
      <patternFill patternType="solid">
        <fgColor rgb="FFCCCCCC"/>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s>
  <borders count="12">
    <border>
      <left/>
      <right/>
      <top/>
      <bottom/>
      <diagonal/>
    </border>
    <border>
      <left/>
      <right style="thin">
        <color rgb="FFEBEEF5"/>
      </right>
      <top/>
      <bottom style="thin">
        <color rgb="FFEBEEF5"/>
      </bottom>
      <diagonal/>
    </border>
    <border>
      <left style="medium">
        <color rgb="FFD7D7D7"/>
      </left>
      <right style="medium">
        <color rgb="FFD7D7D7"/>
      </right>
      <top style="medium">
        <color rgb="FFD7D7D7"/>
      </top>
      <bottom style="medium">
        <color rgb="FFD7D7D7"/>
      </bottom>
      <diagonal/>
    </border>
    <border>
      <left style="thin">
        <color rgb="FF000000"/>
      </left>
      <right style="thin">
        <color rgb="FF000000"/>
      </right>
      <top style="thin">
        <color rgb="FF000000"/>
      </top>
      <bottom style="thin">
        <color rgb="FF000000"/>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22" fillId="0" borderId="0">
      <alignment vertical="center"/>
    </xf>
    <xf numFmtId="0" fontId="25" fillId="25" borderId="0" applyNumberFormat="0" applyBorder="0" applyAlignment="0" applyProtection="0">
      <alignment vertical="center"/>
    </xf>
    <xf numFmtId="0" fontId="23" fillId="17" borderId="0" applyNumberFormat="0" applyBorder="0" applyAlignment="0" applyProtection="0">
      <alignment vertical="center"/>
    </xf>
    <xf numFmtId="0" fontId="25" fillId="37" borderId="0" applyNumberFormat="0" applyBorder="0" applyAlignment="0" applyProtection="0">
      <alignment vertical="center"/>
    </xf>
    <xf numFmtId="0" fontId="38" fillId="35" borderId="11" applyNumberFormat="0" applyAlignment="0" applyProtection="0">
      <alignment vertical="center"/>
    </xf>
    <xf numFmtId="0" fontId="23" fillId="33" borderId="0" applyNumberFormat="0" applyBorder="0" applyAlignment="0" applyProtection="0">
      <alignment vertical="center"/>
    </xf>
    <xf numFmtId="0" fontId="23" fillId="10" borderId="0" applyNumberFormat="0" applyBorder="0" applyAlignment="0" applyProtection="0">
      <alignment vertical="center"/>
    </xf>
    <xf numFmtId="44" fontId="22" fillId="0" borderId="0" applyFont="0" applyFill="0" applyBorder="0" applyAlignment="0" applyProtection="0">
      <alignment vertical="center"/>
    </xf>
    <xf numFmtId="0" fontId="25" fillId="29" borderId="0" applyNumberFormat="0" applyBorder="0" applyAlignment="0" applyProtection="0">
      <alignment vertical="center"/>
    </xf>
    <xf numFmtId="9" fontId="22" fillId="0" borderId="0" applyFont="0" applyFill="0" applyBorder="0" applyAlignment="0" applyProtection="0">
      <alignment vertical="center"/>
    </xf>
    <xf numFmtId="0" fontId="25" fillId="22" borderId="0" applyNumberFormat="0" applyBorder="0" applyAlignment="0" applyProtection="0">
      <alignment vertical="center"/>
    </xf>
    <xf numFmtId="0" fontId="25" fillId="32" borderId="0" applyNumberFormat="0" applyBorder="0" applyAlignment="0" applyProtection="0">
      <alignment vertical="center"/>
    </xf>
    <xf numFmtId="0" fontId="25" fillId="30" borderId="0" applyNumberFormat="0" applyBorder="0" applyAlignment="0" applyProtection="0">
      <alignment vertical="center"/>
    </xf>
    <xf numFmtId="0" fontId="25" fillId="34" borderId="0" applyNumberFormat="0" applyBorder="0" applyAlignment="0" applyProtection="0">
      <alignment vertical="center"/>
    </xf>
    <xf numFmtId="0" fontId="25" fillId="26" borderId="0" applyNumberFormat="0" applyBorder="0" applyAlignment="0" applyProtection="0">
      <alignment vertical="center"/>
    </xf>
    <xf numFmtId="0" fontId="35" fillId="16" borderId="11" applyNumberFormat="0" applyAlignment="0" applyProtection="0">
      <alignment vertical="center"/>
    </xf>
    <xf numFmtId="0" fontId="25" fillId="23" borderId="0" applyNumberFormat="0" applyBorder="0" applyAlignment="0" applyProtection="0">
      <alignment vertical="center"/>
    </xf>
    <xf numFmtId="0" fontId="41" fillId="38" borderId="0" applyNumberFormat="0" applyBorder="0" applyAlignment="0" applyProtection="0">
      <alignment vertical="center"/>
    </xf>
    <xf numFmtId="0" fontId="23" fillId="20" borderId="0" applyNumberFormat="0" applyBorder="0" applyAlignment="0" applyProtection="0">
      <alignment vertical="center"/>
    </xf>
    <xf numFmtId="0" fontId="34" fillId="24" borderId="0" applyNumberFormat="0" applyBorder="0" applyAlignment="0" applyProtection="0">
      <alignment vertical="center"/>
    </xf>
    <xf numFmtId="0" fontId="23" fillId="27" borderId="0" applyNumberFormat="0" applyBorder="0" applyAlignment="0" applyProtection="0">
      <alignment vertical="center"/>
    </xf>
    <xf numFmtId="0" fontId="24" fillId="0" borderId="4" applyNumberFormat="0" applyFill="0" applyAlignment="0" applyProtection="0">
      <alignment vertical="center"/>
    </xf>
    <xf numFmtId="0" fontId="39" fillId="36" borderId="0" applyNumberFormat="0" applyBorder="0" applyAlignment="0" applyProtection="0">
      <alignment vertical="center"/>
    </xf>
    <xf numFmtId="0" fontId="31" fillId="19" borderId="8" applyNumberFormat="0" applyAlignment="0" applyProtection="0">
      <alignment vertical="center"/>
    </xf>
    <xf numFmtId="0" fontId="30" fillId="16" borderId="7" applyNumberFormat="0" applyAlignment="0" applyProtection="0">
      <alignment vertical="center"/>
    </xf>
    <xf numFmtId="0" fontId="40" fillId="0" borderId="9" applyNumberFormat="0" applyFill="0" applyAlignment="0" applyProtection="0">
      <alignment vertical="center"/>
    </xf>
    <xf numFmtId="0" fontId="29" fillId="0" borderId="0" applyNumberFormat="0" applyFill="0" applyBorder="0" applyAlignment="0" applyProtection="0">
      <alignment vertical="center"/>
    </xf>
    <xf numFmtId="0" fontId="23" fillId="21" borderId="0" applyNumberFormat="0" applyBorder="0" applyAlignment="0" applyProtection="0">
      <alignment vertical="center"/>
    </xf>
    <xf numFmtId="0" fontId="28" fillId="0" borderId="0" applyNumberFormat="0" applyFill="0" applyBorder="0" applyAlignment="0" applyProtection="0">
      <alignment vertical="center"/>
    </xf>
    <xf numFmtId="42" fontId="22" fillId="0" borderId="0" applyFont="0" applyFill="0" applyBorder="0" applyAlignment="0" applyProtection="0">
      <alignment vertical="center"/>
    </xf>
    <xf numFmtId="0" fontId="23" fillId="15" borderId="0" applyNumberFormat="0" applyBorder="0" applyAlignment="0" applyProtection="0">
      <alignment vertical="center"/>
    </xf>
    <xf numFmtId="43" fontId="22" fillId="0" borderId="0" applyFont="0" applyFill="0" applyBorder="0" applyAlignment="0" applyProtection="0">
      <alignment vertical="center"/>
    </xf>
    <xf numFmtId="0" fontId="2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3" fillId="18" borderId="0" applyNumberFormat="0" applyBorder="0" applyAlignment="0" applyProtection="0">
      <alignment vertical="center"/>
    </xf>
    <xf numFmtId="0" fontId="33" fillId="0" borderId="0" applyNumberFormat="0" applyFill="0" applyBorder="0" applyAlignment="0" applyProtection="0">
      <alignment vertical="center"/>
    </xf>
    <xf numFmtId="0" fontId="25" fillId="28" borderId="0" applyNumberFormat="0" applyBorder="0" applyAlignment="0" applyProtection="0">
      <alignment vertical="center"/>
    </xf>
    <xf numFmtId="0" fontId="22" fillId="14" borderId="6" applyNumberFormat="0" applyFont="0" applyAlignment="0" applyProtection="0">
      <alignment vertical="center"/>
    </xf>
    <xf numFmtId="0" fontId="23" fillId="31" borderId="0" applyNumberFormat="0" applyBorder="0" applyAlignment="0" applyProtection="0">
      <alignment vertical="center"/>
    </xf>
    <xf numFmtId="0" fontId="25" fillId="13" borderId="0" applyNumberFormat="0" applyBorder="0" applyAlignment="0" applyProtection="0">
      <alignment vertical="center"/>
    </xf>
    <xf numFmtId="0" fontId="23" fillId="12" borderId="0" applyNumberFormat="0" applyBorder="0" applyAlignment="0" applyProtection="0">
      <alignment vertical="center"/>
    </xf>
    <xf numFmtId="0" fontId="37" fillId="0" borderId="0" applyNumberFormat="0" applyFill="0" applyBorder="0" applyAlignment="0" applyProtection="0">
      <alignment vertical="center"/>
    </xf>
    <xf numFmtId="41" fontId="22" fillId="0" borderId="0" applyFont="0" applyFill="0" applyBorder="0" applyAlignment="0" applyProtection="0">
      <alignment vertical="center"/>
    </xf>
    <xf numFmtId="0" fontId="32" fillId="0" borderId="9" applyNumberFormat="0" applyFill="0" applyAlignment="0" applyProtection="0">
      <alignment vertical="center"/>
    </xf>
    <xf numFmtId="0" fontId="23" fillId="11" borderId="0" applyNumberFormat="0" applyBorder="0" applyAlignment="0" applyProtection="0">
      <alignment vertical="center"/>
    </xf>
    <xf numFmtId="0" fontId="28" fillId="0" borderId="10" applyNumberFormat="0" applyFill="0" applyAlignment="0" applyProtection="0">
      <alignment vertical="center"/>
    </xf>
    <xf numFmtId="0" fontId="25" fillId="9" borderId="0" applyNumberFormat="0" applyBorder="0" applyAlignment="0" applyProtection="0">
      <alignment vertical="center"/>
    </xf>
    <xf numFmtId="0" fontId="23" fillId="8" borderId="0" applyNumberFormat="0" applyBorder="0" applyAlignment="0" applyProtection="0">
      <alignment vertical="center"/>
    </xf>
    <xf numFmtId="0" fontId="26" fillId="0" borderId="5" applyNumberFormat="0" applyFill="0" applyAlignment="0" applyProtection="0">
      <alignment vertical="center"/>
    </xf>
  </cellStyleXfs>
  <cellXfs count="61">
    <xf numFmtId="0" fontId="0" fillId="0" borderId="0" xfId="0" applyFont="1">
      <alignment vertical="center"/>
    </xf>
    <xf numFmtId="0" fontId="1" fillId="0" borderId="0" xfId="0" applyFont="1" applyBorder="1">
      <alignment vertical="center"/>
    </xf>
    <xf numFmtId="0" fontId="1" fillId="0" borderId="0" xfId="0" applyFont="1" applyBorder="1" applyAlignment="1">
      <alignment vertical="center" wrapText="1"/>
    </xf>
    <xf numFmtId="0" fontId="0" fillId="0" borderId="0" xfId="0" applyFont="1" applyAlignment="1">
      <alignment horizontal="center" vertical="center"/>
    </xf>
    <xf numFmtId="0" fontId="2" fillId="0" borderId="0" xfId="0" applyFont="1" applyBorder="1" applyAlignment="1">
      <alignment horizontal="center" vertical="center" wrapText="1"/>
    </xf>
    <xf numFmtId="179" fontId="2" fillId="0" borderId="0" xfId="0" applyNumberFormat="1" applyFont="1" applyBorder="1" applyAlignment="1">
      <alignment horizontal="center" vertical="center" wrapText="1"/>
    </xf>
    <xf numFmtId="38" fontId="2" fillId="0" borderId="0"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58" fontId="2" fillId="0" borderId="0" xfId="0" applyNumberFormat="1" applyFont="1" applyBorder="1" applyAlignment="1">
      <alignment horizontal="center" vertical="center" wrapText="1"/>
    </xf>
    <xf numFmtId="0" fontId="4" fillId="0" borderId="0" xfId="0" applyFont="1" applyBorder="1" applyAlignment="1">
      <alignment horizontal="center" vertical="center"/>
    </xf>
    <xf numFmtId="0" fontId="5" fillId="0" borderId="0" xfId="0" applyFont="1" applyBorder="1" applyAlignment="1">
      <alignment horizontal="center" vertical="center" wrapText="1"/>
    </xf>
    <xf numFmtId="0" fontId="6" fillId="2" borderId="2" xfId="0" applyFont="1" applyFill="1" applyBorder="1" applyAlignment="1">
      <alignment horizontal="center" vertical="top" wrapText="1"/>
    </xf>
    <xf numFmtId="0" fontId="2" fillId="0" borderId="0" xfId="0" applyFont="1" applyBorder="1" applyAlignment="1">
      <alignment vertical="center" wrapText="1"/>
    </xf>
    <xf numFmtId="0" fontId="7" fillId="0" borderId="0" xfId="0" applyFont="1" applyBorder="1" applyAlignment="1">
      <alignment vertical="center" wrapText="1"/>
    </xf>
    <xf numFmtId="0" fontId="8" fillId="0" borderId="0" xfId="0" applyFont="1" applyBorder="1">
      <alignment vertical="center"/>
    </xf>
    <xf numFmtId="0" fontId="9" fillId="0" borderId="0" xfId="0" applyFont="1" applyBorder="1">
      <alignment vertical="center"/>
    </xf>
    <xf numFmtId="0" fontId="2" fillId="0" borderId="0" xfId="0" applyFont="1" applyBorder="1">
      <alignment vertical="center"/>
    </xf>
    <xf numFmtId="0" fontId="10" fillId="0" borderId="3" xfId="0" applyFont="1" applyBorder="1" applyAlignment="1">
      <alignment horizontal="center" vertical="top" wrapText="1"/>
    </xf>
    <xf numFmtId="179" fontId="11" fillId="0" borderId="0" xfId="0" applyNumberFormat="1" applyFont="1" applyBorder="1" applyAlignment="1">
      <alignment wrapText="1"/>
    </xf>
    <xf numFmtId="0" fontId="11" fillId="0" borderId="0" xfId="0" applyFont="1" applyBorder="1" applyAlignment="1">
      <alignment wrapText="1"/>
    </xf>
    <xf numFmtId="0" fontId="11" fillId="0" borderId="0" xfId="0" applyNumberFormat="1" applyFont="1" applyBorder="1" applyAlignment="1">
      <alignment wrapText="1"/>
    </xf>
    <xf numFmtId="178" fontId="11" fillId="0" borderId="0" xfId="0" applyNumberFormat="1" applyFont="1" applyBorder="1" applyAlignment="1">
      <alignment wrapText="1"/>
    </xf>
    <xf numFmtId="177" fontId="10" fillId="0" borderId="3" xfId="0" applyNumberFormat="1" applyFont="1" applyBorder="1" applyAlignment="1">
      <alignment horizontal="center" vertical="top" wrapText="1"/>
    </xf>
    <xf numFmtId="10" fontId="1" fillId="0" borderId="0" xfId="0" applyNumberFormat="1" applyFont="1" applyBorder="1">
      <alignment vertical="center"/>
    </xf>
    <xf numFmtId="179" fontId="10" fillId="0" borderId="3" xfId="0" applyNumberFormat="1" applyFont="1" applyBorder="1" applyAlignment="1">
      <alignment horizontal="center" vertical="top" wrapText="1"/>
    </xf>
    <xf numFmtId="0" fontId="12" fillId="3" borderId="0" xfId="0" applyFont="1" applyFill="1" applyBorder="1">
      <alignment vertical="center"/>
    </xf>
    <xf numFmtId="0" fontId="12" fillId="3" borderId="0" xfId="0" applyNumberFormat="1" applyFont="1" applyFill="1" applyBorder="1">
      <alignment vertical="center"/>
    </xf>
    <xf numFmtId="179" fontId="13" fillId="0" borderId="0" xfId="0" applyNumberFormat="1" applyFont="1" applyBorder="1" applyAlignment="1">
      <alignment horizontal="center" vertical="top" wrapText="1"/>
    </xf>
    <xf numFmtId="0" fontId="14" fillId="0" borderId="0" xfId="0" applyFont="1" applyBorder="1" applyAlignment="1">
      <alignment horizontal="center" vertical="center"/>
    </xf>
    <xf numFmtId="0" fontId="1" fillId="0" borderId="0" xfId="0" applyNumberFormat="1" applyFont="1" applyBorder="1" applyAlignment="1">
      <alignment horizontal="center" vertical="center"/>
    </xf>
    <xf numFmtId="0" fontId="1" fillId="0" borderId="0" xfId="0" applyFont="1" applyBorder="1" applyAlignment="1">
      <alignment horizontal="center" vertical="center"/>
    </xf>
    <xf numFmtId="0" fontId="15" fillId="4" borderId="0" xfId="0" applyFont="1" applyFill="1" applyBorder="1" applyAlignment="1">
      <alignment horizontal="center" vertical="center"/>
    </xf>
    <xf numFmtId="0" fontId="16" fillId="0" borderId="0" xfId="0" applyNumberFormat="1" applyFont="1" applyBorder="1" applyAlignment="1">
      <alignment horizontal="center" vertical="center"/>
    </xf>
    <xf numFmtId="0" fontId="1" fillId="5" borderId="0" xfId="0" applyNumberFormat="1" applyFont="1" applyFill="1" applyBorder="1" applyAlignment="1">
      <alignment horizontal="center" vertical="center"/>
    </xf>
    <xf numFmtId="0" fontId="1" fillId="0" borderId="0" xfId="0" applyNumberFormat="1" applyFont="1" applyBorder="1" applyAlignment="1">
      <alignment horizontal="center" vertical="center"/>
    </xf>
    <xf numFmtId="0" fontId="17" fillId="0" borderId="0" xfId="0" applyFont="1" applyBorder="1" applyAlignment="1">
      <alignment horizontal="center" vertical="center"/>
    </xf>
    <xf numFmtId="176" fontId="18" fillId="0" borderId="0" xfId="0" applyNumberFormat="1" applyFont="1" applyBorder="1" applyAlignment="1">
      <alignment horizontal="center" vertical="center"/>
    </xf>
    <xf numFmtId="176" fontId="1"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9" fillId="6" borderId="0" xfId="0" applyFont="1" applyFill="1" applyBorder="1" applyAlignment="1">
      <alignment horizontal="center" vertical="center"/>
    </xf>
    <xf numFmtId="0" fontId="1" fillId="7" borderId="0" xfId="0" applyFont="1" applyFill="1" applyBorder="1" applyAlignment="1">
      <alignment horizontal="center" vertical="center"/>
    </xf>
    <xf numFmtId="0" fontId="15" fillId="4" borderId="0" xfId="0" applyFont="1" applyFill="1" applyBorder="1" applyAlignment="1">
      <alignment horizontal="center" vertical="center"/>
    </xf>
    <xf numFmtId="0" fontId="15" fillId="3" borderId="0" xfId="0" applyFont="1" applyFill="1" applyBorder="1">
      <alignment vertical="center"/>
    </xf>
    <xf numFmtId="0" fontId="1" fillId="5" borderId="0" xfId="0" applyNumberFormat="1" applyFont="1" applyFill="1" applyBorder="1" applyAlignment="1">
      <alignment horizontal="center" vertical="center"/>
    </xf>
    <xf numFmtId="0" fontId="1" fillId="0" borderId="0" xfId="0" applyFont="1" applyBorder="1" applyAlignment="1">
      <alignment horizontal="center" vertical="center"/>
    </xf>
    <xf numFmtId="0" fontId="15" fillId="3" borderId="0" xfId="0" applyFont="1" applyFill="1" applyBorder="1" applyAlignment="1">
      <alignment horizontal="center" vertical="center"/>
    </xf>
    <xf numFmtId="0" fontId="20" fillId="0" borderId="0" xfId="0" applyNumberFormat="1" applyFont="1" applyBorder="1" applyAlignment="1">
      <alignment horizontal="center" vertical="center"/>
    </xf>
    <xf numFmtId="176" fontId="1" fillId="5" borderId="0" xfId="0" applyNumberFormat="1" applyFont="1" applyFill="1" applyBorder="1" applyAlignment="1">
      <alignment horizontal="center" vertical="center"/>
    </xf>
    <xf numFmtId="0" fontId="14" fillId="0" borderId="0" xfId="0" applyNumberFormat="1" applyFont="1" applyBorder="1" applyAlignment="1">
      <alignment horizontal="center" vertical="center"/>
    </xf>
    <xf numFmtId="0" fontId="15" fillId="3" borderId="0" xfId="0" applyFont="1" applyFill="1" applyBorder="1" applyAlignment="1">
      <alignment horizontal="center" vertical="center"/>
    </xf>
    <xf numFmtId="176" fontId="21" fillId="5" borderId="0" xfId="0" applyNumberFormat="1" applyFont="1" applyFill="1" applyBorder="1" applyAlignment="1">
      <alignment horizontal="center" vertical="center"/>
    </xf>
    <xf numFmtId="176" fontId="1" fillId="0" borderId="0" xfId="0" applyNumberFormat="1" applyFont="1" applyBorder="1" applyAlignment="1">
      <alignment horizontal="center" vertical="center"/>
    </xf>
    <xf numFmtId="0" fontId="15" fillId="3" borderId="0" xfId="0" applyNumberFormat="1" applyFont="1" applyFill="1" applyBorder="1">
      <alignment vertical="center"/>
    </xf>
    <xf numFmtId="0" fontId="20" fillId="0" borderId="0" xfId="0" applyNumberFormat="1" applyFont="1" applyBorder="1" applyAlignment="1">
      <alignment horizontal="center" vertical="center"/>
    </xf>
    <xf numFmtId="176" fontId="1" fillId="5" borderId="0" xfId="0" applyNumberFormat="1" applyFont="1" applyFill="1" applyBorder="1" applyAlignment="1">
      <alignment horizontal="center" vertical="center"/>
    </xf>
    <xf numFmtId="176" fontId="1" fillId="0" borderId="0" xfId="9" applyNumberFormat="1" applyFont="1" applyBorder="1" applyAlignment="1">
      <alignment horizontal="center" vertical="center"/>
    </xf>
    <xf numFmtId="0" fontId="15" fillId="3" borderId="0" xfId="0" applyFont="1" applyFill="1" applyBorder="1" applyAlignment="1">
      <alignment horizontal="left" vertical="center"/>
    </xf>
    <xf numFmtId="38" fontId="1" fillId="0" borderId="0" xfId="0" applyNumberFormat="1" applyFont="1" applyBorder="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r>
              <a:rPr lang="zh-CN" altLang="en-US" sz="900"/>
              <a:t>已配置</a:t>
            </a:r>
            <a:endParaRPr lang="zh-CN" altLang="en-US" sz="900"/>
          </a:p>
        </c:rich>
      </c:tx>
      <c:layout>
        <c:manualLayout>
          <c:xMode val="edge"/>
          <c:yMode val="edge"/>
          <c:x val="0.0274932051014008"/>
          <c:y val="0.0302375809935205"/>
        </c:manualLayout>
      </c:layout>
      <c:overlay val="0"/>
      <c:spPr>
        <a:noFill/>
        <a:ln>
          <a:noFill/>
        </a:ln>
        <a:effectLst/>
      </c:spPr>
    </c:title>
    <c:autoTitleDeleted val="0"/>
    <c:plotArea>
      <c:layout/>
      <c:lineChart>
        <c:grouping val="standard"/>
        <c:varyColors val="0"/>
        <c:ser>
          <c:idx val="0"/>
          <c:order val="0"/>
          <c:spPr>
            <a:ln w="19050" cap="rnd" cmpd="sng" algn="ctr">
              <a:solidFill>
                <a:srgbClr val="739DE3"/>
              </a:solidFill>
              <a:prstDash val="solid"/>
              <a:round/>
            </a:ln>
          </c:spPr>
          <c:marker>
            <c:symbol val="circle"/>
            <c:size val="5"/>
            <c:spPr>
              <a:solidFill>
                <a:srgbClr val="739DE3"/>
              </a:solidFill>
              <a:ln w="6350" cap="flat" cmpd="sng" algn="ctr">
                <a:noFill/>
                <a:prstDash val="solid"/>
                <a:round/>
              </a:ln>
            </c:spPr>
          </c:marker>
          <c:dLbls>
            <c:spPr>
              <a:noFill/>
              <a:ln>
                <a:noFill/>
              </a:ln>
              <a:effectLst/>
            </c:spPr>
            <c:txPr>
              <a:bodyPr rot="0" spcFirstLastPara="1" vertOverflow="ellipsis" vert="horz" wrap="square" lIns="38100" tIns="19050" rIns="38100" bIns="1950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总体数据!$A$7:$A$20</c:f>
              <c:numCache>
                <c:formatCode>m/d;@</c:formatCode>
                <c:ptCount val="14"/>
                <c:pt idx="0" c:formatCode="m/d;@">
                  <c:v>43912</c:v>
                </c:pt>
                <c:pt idx="1" c:formatCode="m/d;@">
                  <c:v>43913</c:v>
                </c:pt>
                <c:pt idx="2" c:formatCode="m/d;@">
                  <c:v>43914</c:v>
                </c:pt>
                <c:pt idx="3" c:formatCode="m/d;@">
                  <c:v>43915</c:v>
                </c:pt>
                <c:pt idx="4" c:formatCode="m/d;@">
                  <c:v>43916</c:v>
                </c:pt>
                <c:pt idx="5" c:formatCode="m/d;@">
                  <c:v>43917</c:v>
                </c:pt>
                <c:pt idx="6" c:formatCode="m/d;@">
                  <c:v>43918</c:v>
                </c:pt>
                <c:pt idx="7" c:formatCode="m/d;@">
                  <c:v>43919</c:v>
                </c:pt>
                <c:pt idx="8" c:formatCode="m/d;@">
                  <c:v>43920</c:v>
                </c:pt>
                <c:pt idx="9" c:formatCode="m/d;@">
                  <c:v>43921</c:v>
                </c:pt>
                <c:pt idx="10" c:formatCode="m/d;@">
                  <c:v>43922</c:v>
                </c:pt>
                <c:pt idx="11" c:formatCode="m/d;@">
                  <c:v>43923</c:v>
                </c:pt>
                <c:pt idx="12" c:formatCode="m/d;@">
                  <c:v>43924</c:v>
                </c:pt>
                <c:pt idx="13" c:formatCode="m/d;@">
                  <c:v>43925</c:v>
                </c:pt>
              </c:numCache>
            </c:numRef>
          </c:cat>
          <c:val>
            <c:numRef>
              <c:f>总体数据!$C$7:$C$20</c:f>
              <c:numCache>
                <c:formatCode>General</c:formatCode>
                <c:ptCount val="14"/>
                <c:pt idx="0">
                  <c:v>0</c:v>
                </c:pt>
                <c:pt idx="1">
                  <c:v>82</c:v>
                </c:pt>
                <c:pt idx="2">
                  <c:v>69</c:v>
                </c:pt>
                <c:pt idx="3">
                  <c:v>78</c:v>
                </c:pt>
                <c:pt idx="4">
                  <c:v>30</c:v>
                </c:pt>
                <c:pt idx="5">
                  <c:v>89</c:v>
                </c:pt>
                <c:pt idx="6">
                  <c:v>26</c:v>
                </c:pt>
                <c:pt idx="7">
                  <c:v>51</c:v>
                </c:pt>
                <c:pt idx="8">
                  <c:v>48</c:v>
                </c:pt>
                <c:pt idx="9">
                  <c:v>55</c:v>
                </c:pt>
                <c:pt idx="10">
                  <c:v>30</c:v>
                </c:pt>
                <c:pt idx="11">
                  <c:v>39</c:v>
                </c:pt>
                <c:pt idx="12">
                  <c:v>63</c:v>
                </c:pt>
                <c:pt idx="13">
                  <c:v>20</c:v>
                </c:pt>
              </c:numCache>
            </c:numRef>
          </c:val>
          <c:smooth val="0"/>
        </c:ser>
        <c:dLbls>
          <c:showLegendKey val="0"/>
          <c:showVal val="1"/>
          <c:showCatName val="0"/>
          <c:showSerName val="0"/>
          <c:showPercent val="0"/>
          <c:showBubbleSize val="0"/>
        </c:dLbls>
        <c:marker val="1"/>
        <c:smooth val="0"/>
        <c:axId val="274381"/>
        <c:axId val="397780"/>
      </c:lineChart>
      <c:dateAx>
        <c:axId val="274381"/>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crossAx val="397780"/>
        <c:crosses val="autoZero"/>
        <c:auto val="1"/>
        <c:lblOffset val="100"/>
        <c:baseTimeUnit val="days"/>
      </c:dateAx>
      <c:valAx>
        <c:axId val="397780"/>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crossAx val="274381"/>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txPr>
    <a:bodyPr/>
    <a:lstStyle/>
    <a:p>
      <a:pPr>
        <a:defRPr lang="zh-CN" b="0">
          <a:solidFill>
            <a:schemeClr val="tx1">
              <a:lumMod val="65000"/>
              <a:lumOff val="35000"/>
            </a:schemeClr>
          </a:solidFill>
          <a:latin typeface="+mn-lt"/>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r>
              <a:rPr lang="zh-CN" altLang="en-US" sz="900"/>
              <a:t>已领取</a:t>
            </a:r>
            <a:endParaRPr lang="zh-CN" altLang="en-US" sz="900"/>
          </a:p>
        </c:rich>
      </c:tx>
      <c:layout>
        <c:manualLayout>
          <c:xMode val="edge"/>
          <c:yMode val="edge"/>
          <c:x val="0.0291581108829569"/>
          <c:y val="0.047244094488189"/>
        </c:manualLayout>
      </c:layout>
      <c:overlay val="0"/>
      <c:spPr>
        <a:noFill/>
        <a:ln>
          <a:noFill/>
        </a:ln>
        <a:effectLst/>
      </c:spPr>
    </c:title>
    <c:autoTitleDeleted val="0"/>
    <c:plotArea>
      <c:layout/>
      <c:lineChart>
        <c:grouping val="standard"/>
        <c:varyColors val="0"/>
        <c:ser>
          <c:idx val="0"/>
          <c:order val="0"/>
          <c:spPr>
            <a:ln w="19050" cap="rnd" cmpd="sng" algn="ctr">
              <a:solidFill>
                <a:srgbClr val="739DE3"/>
              </a:solidFill>
              <a:prstDash val="solid"/>
              <a:round/>
            </a:ln>
          </c:spPr>
          <c:marker>
            <c:symbol val="circle"/>
            <c:size val="5"/>
            <c:spPr>
              <a:solidFill>
                <a:srgbClr val="739DE3"/>
              </a:solidFill>
              <a:ln w="6350" cap="flat" cmpd="sng" algn="ctr">
                <a:noFill/>
                <a:prstDash val="solid"/>
                <a:round/>
              </a:ln>
            </c:spPr>
          </c:marker>
          <c:dLbls>
            <c:spPr>
              <a:noFill/>
              <a:ln>
                <a:noFill/>
              </a:ln>
              <a:effectLst/>
            </c:spPr>
            <c:txPr>
              <a:bodyPr rot="0" spcFirstLastPara="1" vertOverflow="ellipsis" vert="horz" wrap="square" lIns="38100" tIns="19050" rIns="38100" bIns="1950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总体数据!$A$7:$A$20</c:f>
              <c:numCache>
                <c:formatCode>m/d;@</c:formatCode>
                <c:ptCount val="14"/>
                <c:pt idx="0" c:formatCode="m/d;@">
                  <c:v>43912</c:v>
                </c:pt>
                <c:pt idx="1" c:formatCode="m/d;@">
                  <c:v>43913</c:v>
                </c:pt>
                <c:pt idx="2" c:formatCode="m/d;@">
                  <c:v>43914</c:v>
                </c:pt>
                <c:pt idx="3" c:formatCode="m/d;@">
                  <c:v>43915</c:v>
                </c:pt>
                <c:pt idx="4" c:formatCode="m/d;@">
                  <c:v>43916</c:v>
                </c:pt>
                <c:pt idx="5" c:formatCode="m/d;@">
                  <c:v>43917</c:v>
                </c:pt>
                <c:pt idx="6" c:formatCode="m/d;@">
                  <c:v>43918</c:v>
                </c:pt>
                <c:pt idx="7" c:formatCode="m/d;@">
                  <c:v>43919</c:v>
                </c:pt>
                <c:pt idx="8" c:formatCode="m/d;@">
                  <c:v>43920</c:v>
                </c:pt>
                <c:pt idx="9" c:formatCode="m/d;@">
                  <c:v>43921</c:v>
                </c:pt>
                <c:pt idx="10" c:formatCode="m/d;@">
                  <c:v>43922</c:v>
                </c:pt>
                <c:pt idx="11" c:formatCode="m/d;@">
                  <c:v>43923</c:v>
                </c:pt>
                <c:pt idx="12" c:formatCode="m/d;@">
                  <c:v>43924</c:v>
                </c:pt>
                <c:pt idx="13" c:formatCode="m/d;@">
                  <c:v>43925</c:v>
                </c:pt>
              </c:numCache>
            </c:numRef>
          </c:cat>
          <c:val>
            <c:numRef>
              <c:f>总体数据!$D$7:$D$20</c:f>
              <c:numCache>
                <c:formatCode>General</c:formatCode>
                <c:ptCount val="14"/>
                <c:pt idx="0">
                  <c:v>26</c:v>
                </c:pt>
                <c:pt idx="1">
                  <c:v>36</c:v>
                </c:pt>
                <c:pt idx="2">
                  <c:v>23</c:v>
                </c:pt>
                <c:pt idx="3">
                  <c:v>35</c:v>
                </c:pt>
                <c:pt idx="4">
                  <c:v>15</c:v>
                </c:pt>
                <c:pt idx="5">
                  <c:v>40</c:v>
                </c:pt>
                <c:pt idx="6">
                  <c:v>9</c:v>
                </c:pt>
                <c:pt idx="7">
                  <c:v>28</c:v>
                </c:pt>
                <c:pt idx="8">
                  <c:v>26</c:v>
                </c:pt>
                <c:pt idx="9">
                  <c:v>35</c:v>
                </c:pt>
                <c:pt idx="10">
                  <c:v>17</c:v>
                </c:pt>
                <c:pt idx="11">
                  <c:v>9</c:v>
                </c:pt>
                <c:pt idx="12">
                  <c:v>28</c:v>
                </c:pt>
                <c:pt idx="13">
                  <c:v>11</c:v>
                </c:pt>
              </c:numCache>
            </c:numRef>
          </c:val>
          <c:smooth val="0"/>
        </c:ser>
        <c:dLbls>
          <c:showLegendKey val="0"/>
          <c:showVal val="1"/>
          <c:showCatName val="0"/>
          <c:showSerName val="0"/>
          <c:showPercent val="0"/>
          <c:showBubbleSize val="0"/>
        </c:dLbls>
        <c:marker val="1"/>
        <c:smooth val="0"/>
        <c:axId val="380074"/>
        <c:axId val="978257"/>
      </c:lineChart>
      <c:dateAx>
        <c:axId val="380074"/>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crossAx val="978257"/>
        <c:crosses val="autoZero"/>
        <c:auto val="1"/>
        <c:lblOffset val="100"/>
        <c:baseTimeUnit val="days"/>
      </c:dateAx>
      <c:valAx>
        <c:axId val="978257"/>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crossAx val="380074"/>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txPr>
    <a:bodyPr/>
    <a:lstStyle/>
    <a:p>
      <a:pPr>
        <a:defRPr lang="zh-CN" b="0">
          <a:solidFill>
            <a:schemeClr val="tx1">
              <a:lumMod val="65000"/>
              <a:lumOff val="35000"/>
            </a:schemeClr>
          </a:solidFill>
          <a:latin typeface="+mn-lt"/>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r>
              <a:rPr lang="zh-CN" altLang="en-US" sz="900"/>
              <a:t>已申请</a:t>
            </a:r>
            <a:endParaRPr lang="zh-CN" altLang="en-US" sz="900"/>
          </a:p>
        </c:rich>
      </c:tx>
      <c:layout>
        <c:manualLayout>
          <c:xMode val="edge"/>
          <c:yMode val="edge"/>
          <c:x val="0.0254201680672269"/>
          <c:y val="0.0304480208786429"/>
        </c:manualLayout>
      </c:layout>
      <c:overlay val="0"/>
      <c:spPr>
        <a:noFill/>
        <a:ln>
          <a:noFill/>
        </a:ln>
        <a:effectLst/>
      </c:spPr>
    </c:title>
    <c:autoTitleDeleted val="0"/>
    <c:plotArea>
      <c:layout/>
      <c:lineChart>
        <c:grouping val="standard"/>
        <c:varyColors val="0"/>
        <c:ser>
          <c:idx val="0"/>
          <c:order val="0"/>
          <c:spPr>
            <a:ln w="19050" cap="rnd" cmpd="sng" algn="ctr">
              <a:solidFill>
                <a:srgbClr val="739DE3"/>
              </a:solidFill>
              <a:prstDash val="solid"/>
              <a:round/>
            </a:ln>
          </c:spPr>
          <c:marker>
            <c:symbol val="circle"/>
            <c:size val="5"/>
            <c:spPr>
              <a:solidFill>
                <a:srgbClr val="739DE3"/>
              </a:solidFill>
              <a:ln w="6350" cap="flat" cmpd="sng" algn="ctr">
                <a:noFill/>
                <a:prstDash val="solid"/>
                <a:round/>
              </a:ln>
            </c:spPr>
          </c:marker>
          <c:dLbls>
            <c:spPr>
              <a:noFill/>
              <a:ln>
                <a:noFill/>
              </a:ln>
              <a:effectLst/>
            </c:spPr>
            <c:txPr>
              <a:bodyPr rot="0" spcFirstLastPara="1" vertOverflow="ellipsis" vert="horz" wrap="square" lIns="38100" tIns="19050" rIns="38100" bIns="1950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总体数据!$A$7:$A$20</c:f>
              <c:numCache>
                <c:formatCode>m/d;@</c:formatCode>
                <c:ptCount val="14"/>
                <c:pt idx="0" c:formatCode="m/d;@">
                  <c:v>43912</c:v>
                </c:pt>
                <c:pt idx="1" c:formatCode="m/d;@">
                  <c:v>43913</c:v>
                </c:pt>
                <c:pt idx="2" c:formatCode="m/d;@">
                  <c:v>43914</c:v>
                </c:pt>
                <c:pt idx="3" c:formatCode="m/d;@">
                  <c:v>43915</c:v>
                </c:pt>
                <c:pt idx="4" c:formatCode="m/d;@">
                  <c:v>43916</c:v>
                </c:pt>
                <c:pt idx="5" c:formatCode="m/d;@">
                  <c:v>43917</c:v>
                </c:pt>
                <c:pt idx="6" c:formatCode="m/d;@">
                  <c:v>43918</c:v>
                </c:pt>
                <c:pt idx="7" c:formatCode="m/d;@">
                  <c:v>43919</c:v>
                </c:pt>
                <c:pt idx="8" c:formatCode="m/d;@">
                  <c:v>43920</c:v>
                </c:pt>
                <c:pt idx="9" c:formatCode="m/d;@">
                  <c:v>43921</c:v>
                </c:pt>
                <c:pt idx="10" c:formatCode="m/d;@">
                  <c:v>43922</c:v>
                </c:pt>
                <c:pt idx="11" c:formatCode="m/d;@">
                  <c:v>43923</c:v>
                </c:pt>
                <c:pt idx="12" c:formatCode="m/d;@">
                  <c:v>43924</c:v>
                </c:pt>
                <c:pt idx="13" c:formatCode="m/d;@">
                  <c:v>43925</c:v>
                </c:pt>
              </c:numCache>
            </c:numRef>
          </c:cat>
          <c:val>
            <c:numRef>
              <c:f>总体数据!$B$7:$B$20</c:f>
              <c:numCache>
                <c:formatCode>General</c:formatCode>
                <c:ptCount val="14"/>
                <c:pt idx="0">
                  <c:v>253</c:v>
                </c:pt>
                <c:pt idx="1">
                  <c:v>267</c:v>
                </c:pt>
                <c:pt idx="2">
                  <c:v>355</c:v>
                </c:pt>
                <c:pt idx="3">
                  <c:v>222</c:v>
                </c:pt>
                <c:pt idx="4">
                  <c:v>105</c:v>
                </c:pt>
                <c:pt idx="5">
                  <c:v>154</c:v>
                </c:pt>
                <c:pt idx="6">
                  <c:v>52</c:v>
                </c:pt>
                <c:pt idx="7">
                  <c:v>101</c:v>
                </c:pt>
                <c:pt idx="8">
                  <c:v>79</c:v>
                </c:pt>
                <c:pt idx="9">
                  <c:v>104</c:v>
                </c:pt>
                <c:pt idx="10">
                  <c:v>75</c:v>
                </c:pt>
                <c:pt idx="11">
                  <c:v>100</c:v>
                </c:pt>
                <c:pt idx="12">
                  <c:v>104</c:v>
                </c:pt>
                <c:pt idx="13">
                  <c:v>37</c:v>
                </c:pt>
              </c:numCache>
            </c:numRef>
          </c:val>
          <c:smooth val="0"/>
        </c:ser>
        <c:dLbls>
          <c:showLegendKey val="0"/>
          <c:showVal val="1"/>
          <c:showCatName val="0"/>
          <c:showSerName val="0"/>
          <c:showPercent val="0"/>
          <c:showBubbleSize val="0"/>
        </c:dLbls>
        <c:marker val="1"/>
        <c:smooth val="0"/>
        <c:axId val="695286"/>
        <c:axId val="444805"/>
      </c:lineChart>
      <c:dateAx>
        <c:axId val="69528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crossAx val="444805"/>
        <c:crosses val="autoZero"/>
        <c:auto val="1"/>
        <c:lblOffset val="100"/>
        <c:baseTimeUnit val="days"/>
        <c:majorUnit val="2"/>
        <c:majorTimeUnit val="days"/>
        <c:minorUnit val="1"/>
        <c:minorTimeUnit val="days"/>
      </c:dateAx>
      <c:valAx>
        <c:axId val="444805"/>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crossAx val="695286"/>
        <c:crosses val="autoZero"/>
        <c:crossBetween val="between"/>
      </c:valAx>
    </c:plotArea>
    <c:plotVisOnly val="1"/>
    <c:dispBlanksAs val="gap"/>
    <c:showDLblsOverMax val="0"/>
  </c:chart>
  <c:spPr>
    <a:solidFill>
      <a:schemeClr val="bg1"/>
    </a:solidFill>
    <a:ln w="9525" cap="flat" cmpd="sng" algn="ctr">
      <a:solidFill>
        <a:schemeClr val="tx1">
          <a:lumMod val="15000"/>
          <a:lumOff val="85000"/>
        </a:schemeClr>
      </a:solidFill>
      <a:prstDash val="solid"/>
      <a:round/>
    </a:ln>
  </c:spPr>
  <c:txPr>
    <a:bodyPr/>
    <a:lstStyle/>
    <a:p>
      <a:pPr>
        <a:defRPr lang="zh-CN" b="0">
          <a:solidFill>
            <a:schemeClr val="tx1">
              <a:lumMod val="65000"/>
              <a:lumOff val="35000"/>
            </a:schemeClr>
          </a:solidFill>
          <a:latin typeface="+mn-lt"/>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altLang="en-US"/>
              <a:t>首页</a:t>
            </a:r>
            <a:r>
              <a:rPr lang="en-US" altLang="zh-CN"/>
              <a:t>PV</a:t>
            </a:r>
            <a:endParaRPr lang="en-US" altLang="zh-CN"/>
          </a:p>
        </c:rich>
      </c:tx>
      <c:layout/>
      <c:overlay val="0"/>
      <c:spPr>
        <a:noFill/>
        <a:ln>
          <a:noFill/>
        </a:ln>
        <a:effectLst/>
      </c:spPr>
    </c:title>
    <c:autoTitleDeleted val="0"/>
    <c:plotArea>
      <c:layout/>
      <c:lineChart>
        <c:grouping val="standard"/>
        <c:varyColors val="0"/>
        <c:ser>
          <c:idx val="0"/>
          <c:order val="0"/>
          <c:tx>
            <c:strRef>
              <c:f>活动首页渠道!$B$2</c:f>
              <c:strCache>
                <c:ptCount val="1"/>
                <c:pt idx="0">
                  <c:v>官方渠道</c:v>
                </c:pt>
              </c:strCache>
            </c:strRef>
          </c:tx>
          <c:spPr>
            <a:ln w="28575" cap="rnd">
              <a:solidFill>
                <a:schemeClr val="accent1"/>
              </a:solidFill>
              <a:round/>
            </a:ln>
            <a:effectLst/>
          </c:spPr>
          <c:marker>
            <c:symbol val="none"/>
          </c:marker>
          <c:dLbls>
            <c:delete val="1"/>
          </c:dLbls>
          <c:cat>
            <c:numRef>
              <c:f>活动首页渠道!$A$3:$A$20</c:f>
              <c:numCache>
                <c:formatCode>m"月"d"日";@</c:formatCode>
                <c:ptCount val="18"/>
                <c:pt idx="0" c:formatCode="m&quot;月&quot;d&quot;日&quot;;@">
                  <c:v>43908</c:v>
                </c:pt>
                <c:pt idx="1" c:formatCode="m&quot;月&quot;d&quot;日&quot;;@">
                  <c:v>43909</c:v>
                </c:pt>
                <c:pt idx="2" c:formatCode="m&quot;月&quot;d&quot;日&quot;;@">
                  <c:v>43910</c:v>
                </c:pt>
                <c:pt idx="3" c:formatCode="m&quot;月&quot;d&quot;日&quot;;@">
                  <c:v>43911</c:v>
                </c:pt>
                <c:pt idx="4" c:formatCode="m&quot;月&quot;d&quot;日&quot;;@">
                  <c:v>43912</c:v>
                </c:pt>
                <c:pt idx="5" c:formatCode="m&quot;月&quot;d&quot;日&quot;;@">
                  <c:v>43913</c:v>
                </c:pt>
                <c:pt idx="6" c:formatCode="m&quot;月&quot;d&quot;日&quot;;@">
                  <c:v>43914</c:v>
                </c:pt>
                <c:pt idx="7" c:formatCode="m&quot;月&quot;d&quot;日&quot;;@">
                  <c:v>43915</c:v>
                </c:pt>
                <c:pt idx="8" c:formatCode="m&quot;月&quot;d&quot;日&quot;;@">
                  <c:v>43916</c:v>
                </c:pt>
                <c:pt idx="9" c:formatCode="m&quot;月&quot;d&quot;日&quot;;@">
                  <c:v>43917</c:v>
                </c:pt>
                <c:pt idx="10" c:formatCode="m&quot;月&quot;d&quot;日&quot;;@">
                  <c:v>43918</c:v>
                </c:pt>
                <c:pt idx="11" c:formatCode="m&quot;月&quot;d&quot;日&quot;;@">
                  <c:v>43919</c:v>
                </c:pt>
                <c:pt idx="12" c:formatCode="m&quot;月&quot;d&quot;日&quot;;@">
                  <c:v>43920</c:v>
                </c:pt>
                <c:pt idx="13" c:formatCode="m&quot;月&quot;d&quot;日&quot;;@">
                  <c:v>43921</c:v>
                </c:pt>
                <c:pt idx="14" c:formatCode="m&quot;月&quot;d&quot;日&quot;;@">
                  <c:v>43922</c:v>
                </c:pt>
                <c:pt idx="15" c:formatCode="m&quot;月&quot;d&quot;日&quot;;@">
                  <c:v>43923</c:v>
                </c:pt>
                <c:pt idx="16" c:formatCode="m&quot;月&quot;d&quot;日&quot;;@">
                  <c:v>43924</c:v>
                </c:pt>
                <c:pt idx="17" c:formatCode="m&quot;月&quot;d&quot;日&quot;">
                  <c:v>43925</c:v>
                </c:pt>
              </c:numCache>
            </c:numRef>
          </c:cat>
          <c:val>
            <c:numRef>
              <c:f>活动首页渠道!$B$3:$B$20</c:f>
              <c:numCache>
                <c:formatCode>#,##0;[Red]\-#,##0</c:formatCode>
                <c:ptCount val="18"/>
                <c:pt idx="0">
                  <c:v>15015</c:v>
                </c:pt>
                <c:pt idx="1">
                  <c:v>9029</c:v>
                </c:pt>
                <c:pt idx="2">
                  <c:v>7270</c:v>
                </c:pt>
                <c:pt idx="3">
                  <c:v>7905</c:v>
                </c:pt>
                <c:pt idx="4">
                  <c:v>8363</c:v>
                </c:pt>
                <c:pt idx="5">
                  <c:v>8443</c:v>
                </c:pt>
                <c:pt idx="6">
                  <c:v>3237</c:v>
                </c:pt>
                <c:pt idx="7">
                  <c:v>1208</c:v>
                </c:pt>
                <c:pt idx="8">
                  <c:v>1245</c:v>
                </c:pt>
                <c:pt idx="9" c:formatCode="General">
                  <c:v>1213</c:v>
                </c:pt>
                <c:pt idx="10" c:formatCode="General">
                  <c:v>1005</c:v>
                </c:pt>
                <c:pt idx="11" c:formatCode="General">
                  <c:v>1002</c:v>
                </c:pt>
                <c:pt idx="12" c:formatCode="General">
                  <c:v>1031</c:v>
                </c:pt>
                <c:pt idx="13" c:formatCode="General">
                  <c:v>968</c:v>
                </c:pt>
                <c:pt idx="14" c:formatCode="General">
                  <c:v>1121</c:v>
                </c:pt>
                <c:pt idx="15" c:formatCode="General">
                  <c:v>2809</c:v>
                </c:pt>
                <c:pt idx="16" c:formatCode="General">
                  <c:v>2839</c:v>
                </c:pt>
                <c:pt idx="17" c:formatCode="General">
                  <c:v>1075</c:v>
                </c:pt>
              </c:numCache>
            </c:numRef>
          </c:val>
          <c:smooth val="0"/>
        </c:ser>
        <c:ser>
          <c:idx val="1"/>
          <c:order val="1"/>
          <c:tx>
            <c:strRef>
              <c:f>活动首页渠道!$C$2</c:f>
              <c:strCache>
                <c:ptCount val="1"/>
                <c:pt idx="0">
                  <c:v>公众号</c:v>
                </c:pt>
              </c:strCache>
            </c:strRef>
          </c:tx>
          <c:spPr>
            <a:ln w="28575" cap="rnd">
              <a:solidFill>
                <a:schemeClr val="accent2"/>
              </a:solidFill>
              <a:round/>
            </a:ln>
            <a:effectLst/>
          </c:spPr>
          <c:marker>
            <c:symbol val="none"/>
          </c:marker>
          <c:dLbls>
            <c:delete val="1"/>
          </c:dLbls>
          <c:cat>
            <c:numRef>
              <c:f>活动首页渠道!$A$3:$A$20</c:f>
              <c:numCache>
                <c:formatCode>m"月"d"日";@</c:formatCode>
                <c:ptCount val="18"/>
                <c:pt idx="0" c:formatCode="m&quot;月&quot;d&quot;日&quot;;@">
                  <c:v>43908</c:v>
                </c:pt>
                <c:pt idx="1" c:formatCode="m&quot;月&quot;d&quot;日&quot;;@">
                  <c:v>43909</c:v>
                </c:pt>
                <c:pt idx="2" c:formatCode="m&quot;月&quot;d&quot;日&quot;;@">
                  <c:v>43910</c:v>
                </c:pt>
                <c:pt idx="3" c:formatCode="m&quot;月&quot;d&quot;日&quot;;@">
                  <c:v>43911</c:v>
                </c:pt>
                <c:pt idx="4" c:formatCode="m&quot;月&quot;d&quot;日&quot;;@">
                  <c:v>43912</c:v>
                </c:pt>
                <c:pt idx="5" c:formatCode="m&quot;月&quot;d&quot;日&quot;;@">
                  <c:v>43913</c:v>
                </c:pt>
                <c:pt idx="6" c:formatCode="m&quot;月&quot;d&quot;日&quot;;@">
                  <c:v>43914</c:v>
                </c:pt>
                <c:pt idx="7" c:formatCode="m&quot;月&quot;d&quot;日&quot;;@">
                  <c:v>43915</c:v>
                </c:pt>
                <c:pt idx="8" c:formatCode="m&quot;月&quot;d&quot;日&quot;;@">
                  <c:v>43916</c:v>
                </c:pt>
                <c:pt idx="9" c:formatCode="m&quot;月&quot;d&quot;日&quot;;@">
                  <c:v>43917</c:v>
                </c:pt>
                <c:pt idx="10" c:formatCode="m&quot;月&quot;d&quot;日&quot;;@">
                  <c:v>43918</c:v>
                </c:pt>
                <c:pt idx="11" c:formatCode="m&quot;月&quot;d&quot;日&quot;;@">
                  <c:v>43919</c:v>
                </c:pt>
                <c:pt idx="12" c:formatCode="m&quot;月&quot;d&quot;日&quot;;@">
                  <c:v>43920</c:v>
                </c:pt>
                <c:pt idx="13" c:formatCode="m&quot;月&quot;d&quot;日&quot;;@">
                  <c:v>43921</c:v>
                </c:pt>
                <c:pt idx="14" c:formatCode="m&quot;月&quot;d&quot;日&quot;;@">
                  <c:v>43922</c:v>
                </c:pt>
                <c:pt idx="15" c:formatCode="m&quot;月&quot;d&quot;日&quot;;@">
                  <c:v>43923</c:v>
                </c:pt>
                <c:pt idx="16" c:formatCode="m&quot;月&quot;d&quot;日&quot;;@">
                  <c:v>43924</c:v>
                </c:pt>
                <c:pt idx="17" c:formatCode="m&quot;月&quot;d&quot;日&quot;">
                  <c:v>43925</c:v>
                </c:pt>
              </c:numCache>
            </c:numRef>
          </c:cat>
          <c:val>
            <c:numRef>
              <c:f>活动首页渠道!$C$3:$C$20</c:f>
              <c:numCache>
                <c:formatCode>#,##0;[Red]\-#,##0</c:formatCode>
                <c:ptCount val="18"/>
                <c:pt idx="0">
                  <c:v>7638</c:v>
                </c:pt>
                <c:pt idx="1">
                  <c:v>3814</c:v>
                </c:pt>
                <c:pt idx="2">
                  <c:v>1511</c:v>
                </c:pt>
                <c:pt idx="3" c:formatCode="General">
                  <c:v>956</c:v>
                </c:pt>
                <c:pt idx="4" c:formatCode="General">
                  <c:v>874</c:v>
                </c:pt>
                <c:pt idx="5" c:formatCode="General">
                  <c:v>889</c:v>
                </c:pt>
                <c:pt idx="6">
                  <c:v>3939</c:v>
                </c:pt>
                <c:pt idx="7">
                  <c:v>2091</c:v>
                </c:pt>
                <c:pt idx="8">
                  <c:v>1003</c:v>
                </c:pt>
                <c:pt idx="9" c:formatCode="General">
                  <c:v>867</c:v>
                </c:pt>
                <c:pt idx="10" c:formatCode="General">
                  <c:v>793</c:v>
                </c:pt>
                <c:pt idx="11" c:formatCode="General">
                  <c:v>1313</c:v>
                </c:pt>
                <c:pt idx="12" c:formatCode="General">
                  <c:v>921</c:v>
                </c:pt>
                <c:pt idx="13" c:formatCode="General">
                  <c:v>1108</c:v>
                </c:pt>
                <c:pt idx="14" c:formatCode="General">
                  <c:v>641</c:v>
                </c:pt>
                <c:pt idx="15" c:formatCode="General">
                  <c:v>617</c:v>
                </c:pt>
                <c:pt idx="16" c:formatCode="General">
                  <c:v>693</c:v>
                </c:pt>
                <c:pt idx="17" c:formatCode="General">
                  <c:v>568</c:v>
                </c:pt>
              </c:numCache>
            </c:numRef>
          </c:val>
          <c:smooth val="0"/>
        </c:ser>
        <c:ser>
          <c:idx val="2"/>
          <c:order val="2"/>
          <c:tx>
            <c:strRef>
              <c:f>活动首页渠道!$D$2</c:f>
              <c:strCache>
                <c:ptCount val="1"/>
                <c:pt idx="0">
                  <c:v>App专题页分享二维码</c:v>
                </c:pt>
              </c:strCache>
            </c:strRef>
          </c:tx>
          <c:spPr>
            <a:ln w="28575" cap="rnd">
              <a:solidFill>
                <a:schemeClr val="accent3"/>
              </a:solidFill>
              <a:round/>
            </a:ln>
            <a:effectLst/>
          </c:spPr>
          <c:marker>
            <c:symbol val="none"/>
          </c:marker>
          <c:dLbls>
            <c:delete val="1"/>
          </c:dLbls>
          <c:cat>
            <c:numRef>
              <c:f>活动首页渠道!$A$3:$A$20</c:f>
              <c:numCache>
                <c:formatCode>m"月"d"日";@</c:formatCode>
                <c:ptCount val="18"/>
                <c:pt idx="0" c:formatCode="m&quot;月&quot;d&quot;日&quot;;@">
                  <c:v>43908</c:v>
                </c:pt>
                <c:pt idx="1" c:formatCode="m&quot;月&quot;d&quot;日&quot;;@">
                  <c:v>43909</c:v>
                </c:pt>
                <c:pt idx="2" c:formatCode="m&quot;月&quot;d&quot;日&quot;;@">
                  <c:v>43910</c:v>
                </c:pt>
                <c:pt idx="3" c:formatCode="m&quot;月&quot;d&quot;日&quot;;@">
                  <c:v>43911</c:v>
                </c:pt>
                <c:pt idx="4" c:formatCode="m&quot;月&quot;d&quot;日&quot;;@">
                  <c:v>43912</c:v>
                </c:pt>
                <c:pt idx="5" c:formatCode="m&quot;月&quot;d&quot;日&quot;;@">
                  <c:v>43913</c:v>
                </c:pt>
                <c:pt idx="6" c:formatCode="m&quot;月&quot;d&quot;日&quot;;@">
                  <c:v>43914</c:v>
                </c:pt>
                <c:pt idx="7" c:formatCode="m&quot;月&quot;d&quot;日&quot;;@">
                  <c:v>43915</c:v>
                </c:pt>
                <c:pt idx="8" c:formatCode="m&quot;月&quot;d&quot;日&quot;;@">
                  <c:v>43916</c:v>
                </c:pt>
                <c:pt idx="9" c:formatCode="m&quot;月&quot;d&quot;日&quot;;@">
                  <c:v>43917</c:v>
                </c:pt>
                <c:pt idx="10" c:formatCode="m&quot;月&quot;d&quot;日&quot;;@">
                  <c:v>43918</c:v>
                </c:pt>
                <c:pt idx="11" c:formatCode="m&quot;月&quot;d&quot;日&quot;;@">
                  <c:v>43919</c:v>
                </c:pt>
                <c:pt idx="12" c:formatCode="m&quot;月&quot;d&quot;日&quot;;@">
                  <c:v>43920</c:v>
                </c:pt>
                <c:pt idx="13" c:formatCode="m&quot;月&quot;d&quot;日&quot;;@">
                  <c:v>43921</c:v>
                </c:pt>
                <c:pt idx="14" c:formatCode="m&quot;月&quot;d&quot;日&quot;;@">
                  <c:v>43922</c:v>
                </c:pt>
                <c:pt idx="15" c:formatCode="m&quot;月&quot;d&quot;日&quot;;@">
                  <c:v>43923</c:v>
                </c:pt>
                <c:pt idx="16" c:formatCode="m&quot;月&quot;d&quot;日&quot;;@">
                  <c:v>43924</c:v>
                </c:pt>
                <c:pt idx="17" c:formatCode="m&quot;月&quot;d&quot;日&quot;">
                  <c:v>43925</c:v>
                </c:pt>
              </c:numCache>
            </c:numRef>
          </c:cat>
          <c:val>
            <c:numRef>
              <c:f>活动首页渠道!$D$3:$D$20</c:f>
              <c:numCache>
                <c:formatCode>#,##0;[Red]\-#,##0</c:formatCode>
                <c:ptCount val="18"/>
                <c:pt idx="0">
                  <c:v>3545</c:v>
                </c:pt>
                <c:pt idx="1">
                  <c:v>2076</c:v>
                </c:pt>
                <c:pt idx="2">
                  <c:v>1148</c:v>
                </c:pt>
                <c:pt idx="3" c:formatCode="General">
                  <c:v>644</c:v>
                </c:pt>
                <c:pt idx="4" c:formatCode="General">
                  <c:v>308</c:v>
                </c:pt>
                <c:pt idx="5" c:formatCode="General">
                  <c:v>415</c:v>
                </c:pt>
                <c:pt idx="6" c:formatCode="General">
                  <c:v>389</c:v>
                </c:pt>
                <c:pt idx="7" c:formatCode="General">
                  <c:v>301</c:v>
                </c:pt>
                <c:pt idx="8" c:formatCode="General">
                  <c:v>208</c:v>
                </c:pt>
                <c:pt idx="9" c:formatCode="General">
                  <c:v>143</c:v>
                </c:pt>
                <c:pt idx="10" c:formatCode="General">
                  <c:v>56</c:v>
                </c:pt>
                <c:pt idx="11" c:formatCode="General">
                  <c:v>54</c:v>
                </c:pt>
                <c:pt idx="12" c:formatCode="General">
                  <c:v>57</c:v>
                </c:pt>
                <c:pt idx="13" c:formatCode="General">
                  <c:v>115</c:v>
                </c:pt>
                <c:pt idx="14" c:formatCode="General">
                  <c:v>107</c:v>
                </c:pt>
                <c:pt idx="15" c:formatCode="General">
                  <c:v>94</c:v>
                </c:pt>
                <c:pt idx="16" c:formatCode="General">
                  <c:v>299</c:v>
                </c:pt>
                <c:pt idx="17" c:formatCode="General">
                  <c:v>81</c:v>
                </c:pt>
              </c:numCache>
            </c:numRef>
          </c:val>
          <c:smooth val="0"/>
        </c:ser>
        <c:ser>
          <c:idx val="3"/>
          <c:order val="3"/>
          <c:tx>
            <c:strRef>
              <c:f>活动首页渠道!$E$2</c:f>
              <c:strCache>
                <c:ptCount val="1"/>
                <c:pt idx="0">
                  <c:v>app课程播放页</c:v>
                </c:pt>
              </c:strCache>
            </c:strRef>
          </c:tx>
          <c:spPr>
            <a:ln w="28575" cap="rnd">
              <a:solidFill>
                <a:schemeClr val="accent4"/>
              </a:solidFill>
              <a:round/>
            </a:ln>
            <a:effectLst/>
          </c:spPr>
          <c:marker>
            <c:symbol val="none"/>
          </c:marker>
          <c:dLbls>
            <c:delete val="1"/>
          </c:dLbls>
          <c:cat>
            <c:numRef>
              <c:f>活动首页渠道!$A$3:$A$20</c:f>
              <c:numCache>
                <c:formatCode>m"月"d"日";@</c:formatCode>
                <c:ptCount val="18"/>
                <c:pt idx="0" c:formatCode="m&quot;月&quot;d&quot;日&quot;;@">
                  <c:v>43908</c:v>
                </c:pt>
                <c:pt idx="1" c:formatCode="m&quot;月&quot;d&quot;日&quot;;@">
                  <c:v>43909</c:v>
                </c:pt>
                <c:pt idx="2" c:formatCode="m&quot;月&quot;d&quot;日&quot;;@">
                  <c:v>43910</c:v>
                </c:pt>
                <c:pt idx="3" c:formatCode="m&quot;月&quot;d&quot;日&quot;;@">
                  <c:v>43911</c:v>
                </c:pt>
                <c:pt idx="4" c:formatCode="m&quot;月&quot;d&quot;日&quot;;@">
                  <c:v>43912</c:v>
                </c:pt>
                <c:pt idx="5" c:formatCode="m&quot;月&quot;d&quot;日&quot;;@">
                  <c:v>43913</c:v>
                </c:pt>
                <c:pt idx="6" c:formatCode="m&quot;月&quot;d&quot;日&quot;;@">
                  <c:v>43914</c:v>
                </c:pt>
                <c:pt idx="7" c:formatCode="m&quot;月&quot;d&quot;日&quot;;@">
                  <c:v>43915</c:v>
                </c:pt>
                <c:pt idx="8" c:formatCode="m&quot;月&quot;d&quot;日&quot;;@">
                  <c:v>43916</c:v>
                </c:pt>
                <c:pt idx="9" c:formatCode="m&quot;月&quot;d&quot;日&quot;;@">
                  <c:v>43917</c:v>
                </c:pt>
                <c:pt idx="10" c:formatCode="m&quot;月&quot;d&quot;日&quot;;@">
                  <c:v>43918</c:v>
                </c:pt>
                <c:pt idx="11" c:formatCode="m&quot;月&quot;d&quot;日&quot;;@">
                  <c:v>43919</c:v>
                </c:pt>
                <c:pt idx="12" c:formatCode="m&quot;月&quot;d&quot;日&quot;;@">
                  <c:v>43920</c:v>
                </c:pt>
                <c:pt idx="13" c:formatCode="m&quot;月&quot;d&quot;日&quot;;@">
                  <c:v>43921</c:v>
                </c:pt>
                <c:pt idx="14" c:formatCode="m&quot;月&quot;d&quot;日&quot;;@">
                  <c:v>43922</c:v>
                </c:pt>
                <c:pt idx="15" c:formatCode="m&quot;月&quot;d&quot;日&quot;;@">
                  <c:v>43923</c:v>
                </c:pt>
                <c:pt idx="16" c:formatCode="m&quot;月&quot;d&quot;日&quot;;@">
                  <c:v>43924</c:v>
                </c:pt>
                <c:pt idx="17" c:formatCode="m&quot;月&quot;d&quot;日&quot;">
                  <c:v>43925</c:v>
                </c:pt>
              </c:numCache>
            </c:numRef>
          </c:cat>
          <c:val>
            <c:numRef>
              <c:f>活动首页渠道!$E$3:$E$20</c:f>
              <c:numCache>
                <c:formatCode>General</c:formatCode>
                <c:ptCount val="18"/>
                <c:pt idx="0">
                  <c:v>0</c:v>
                </c:pt>
                <c:pt idx="1">
                  <c:v>0</c:v>
                </c:pt>
                <c:pt idx="2">
                  <c:v>0</c:v>
                </c:pt>
                <c:pt idx="3">
                  <c:v>0</c:v>
                </c:pt>
                <c:pt idx="4">
                  <c:v>0</c:v>
                </c:pt>
                <c:pt idx="5">
                  <c:v>0</c:v>
                </c:pt>
                <c:pt idx="6" c:formatCode="#,##0;[Red]\-#,##0">
                  <c:v>1627</c:v>
                </c:pt>
                <c:pt idx="7" c:formatCode="#,##0;[Red]\-#,##0">
                  <c:v>2028</c:v>
                </c:pt>
                <c:pt idx="8" c:formatCode="#,##0;[Red]\-#,##0">
                  <c:v>2024</c:v>
                </c:pt>
                <c:pt idx="9">
                  <c:v>1705</c:v>
                </c:pt>
                <c:pt idx="10">
                  <c:v>1781</c:v>
                </c:pt>
                <c:pt idx="11">
                  <c:v>2151</c:v>
                </c:pt>
                <c:pt idx="12">
                  <c:v>1969</c:v>
                </c:pt>
                <c:pt idx="13">
                  <c:v>2038</c:v>
                </c:pt>
                <c:pt idx="14">
                  <c:v>1863</c:v>
                </c:pt>
                <c:pt idx="15">
                  <c:v>1422</c:v>
                </c:pt>
                <c:pt idx="16">
                  <c:v>1195</c:v>
                </c:pt>
                <c:pt idx="17">
                  <c:v>1493</c:v>
                </c:pt>
              </c:numCache>
            </c:numRef>
          </c:val>
          <c:smooth val="0"/>
        </c:ser>
        <c:ser>
          <c:idx val="4"/>
          <c:order val="4"/>
          <c:tx>
            <c:strRef>
              <c:f>活动首页渠道!$H$2</c:f>
              <c:strCache>
                <c:ptCount val="1"/>
                <c:pt idx="0">
                  <c:v>课程领取页</c:v>
                </c:pt>
              </c:strCache>
            </c:strRef>
          </c:tx>
          <c:spPr>
            <a:ln w="28575" cap="rnd">
              <a:solidFill>
                <a:schemeClr val="accent5"/>
              </a:solidFill>
              <a:round/>
            </a:ln>
            <a:effectLst/>
          </c:spPr>
          <c:marker>
            <c:symbol val="none"/>
          </c:marker>
          <c:dLbls>
            <c:delete val="1"/>
          </c:dLbls>
          <c:cat>
            <c:numRef>
              <c:f>活动首页渠道!$A$3:$A$20</c:f>
              <c:numCache>
                <c:formatCode>m"月"d"日";@</c:formatCode>
                <c:ptCount val="18"/>
                <c:pt idx="0" c:formatCode="m&quot;月&quot;d&quot;日&quot;;@">
                  <c:v>43908</c:v>
                </c:pt>
                <c:pt idx="1" c:formatCode="m&quot;月&quot;d&quot;日&quot;;@">
                  <c:v>43909</c:v>
                </c:pt>
                <c:pt idx="2" c:formatCode="m&quot;月&quot;d&quot;日&quot;;@">
                  <c:v>43910</c:v>
                </c:pt>
                <c:pt idx="3" c:formatCode="m&quot;月&quot;d&quot;日&quot;;@">
                  <c:v>43911</c:v>
                </c:pt>
                <c:pt idx="4" c:formatCode="m&quot;月&quot;d&quot;日&quot;;@">
                  <c:v>43912</c:v>
                </c:pt>
                <c:pt idx="5" c:formatCode="m&quot;月&quot;d&quot;日&quot;;@">
                  <c:v>43913</c:v>
                </c:pt>
                <c:pt idx="6" c:formatCode="m&quot;月&quot;d&quot;日&quot;;@">
                  <c:v>43914</c:v>
                </c:pt>
                <c:pt idx="7" c:formatCode="m&quot;月&quot;d&quot;日&quot;;@">
                  <c:v>43915</c:v>
                </c:pt>
                <c:pt idx="8" c:formatCode="m&quot;月&quot;d&quot;日&quot;;@">
                  <c:v>43916</c:v>
                </c:pt>
                <c:pt idx="9" c:formatCode="m&quot;月&quot;d&quot;日&quot;;@">
                  <c:v>43917</c:v>
                </c:pt>
                <c:pt idx="10" c:formatCode="m&quot;月&quot;d&quot;日&quot;;@">
                  <c:v>43918</c:v>
                </c:pt>
                <c:pt idx="11" c:formatCode="m&quot;月&quot;d&quot;日&quot;;@">
                  <c:v>43919</c:v>
                </c:pt>
                <c:pt idx="12" c:formatCode="m&quot;月&quot;d&quot;日&quot;;@">
                  <c:v>43920</c:v>
                </c:pt>
                <c:pt idx="13" c:formatCode="m&quot;月&quot;d&quot;日&quot;;@">
                  <c:v>43921</c:v>
                </c:pt>
                <c:pt idx="14" c:formatCode="m&quot;月&quot;d&quot;日&quot;;@">
                  <c:v>43922</c:v>
                </c:pt>
                <c:pt idx="15" c:formatCode="m&quot;月&quot;d&quot;日&quot;;@">
                  <c:v>43923</c:v>
                </c:pt>
                <c:pt idx="16" c:formatCode="m&quot;月&quot;d&quot;日&quot;;@">
                  <c:v>43924</c:v>
                </c:pt>
                <c:pt idx="17" c:formatCode="m&quot;月&quot;d&quot;日&quot;">
                  <c:v>43925</c:v>
                </c:pt>
              </c:numCache>
            </c:numRef>
          </c:cat>
          <c:val>
            <c:numRef>
              <c:f>活动首页渠道!$H$3:$H$20</c:f>
              <c:numCache>
                <c:formatCode>General</c:formatCode>
                <c:ptCount val="18"/>
                <c:pt idx="0">
                  <c:v>0</c:v>
                </c:pt>
                <c:pt idx="1">
                  <c:v>0</c:v>
                </c:pt>
                <c:pt idx="2">
                  <c:v>0</c:v>
                </c:pt>
                <c:pt idx="3">
                  <c:v>0</c:v>
                </c:pt>
                <c:pt idx="4">
                  <c:v>0</c:v>
                </c:pt>
                <c:pt idx="5">
                  <c:v>0</c:v>
                </c:pt>
                <c:pt idx="6">
                  <c:v>756</c:v>
                </c:pt>
                <c:pt idx="7">
                  <c:v>945</c:v>
                </c:pt>
                <c:pt idx="8">
                  <c:v>826</c:v>
                </c:pt>
                <c:pt idx="9">
                  <c:v>662</c:v>
                </c:pt>
                <c:pt idx="10">
                  <c:v>547</c:v>
                </c:pt>
                <c:pt idx="11">
                  <c:v>463</c:v>
                </c:pt>
                <c:pt idx="12">
                  <c:v>508</c:v>
                </c:pt>
                <c:pt idx="13">
                  <c:v>511</c:v>
                </c:pt>
                <c:pt idx="14">
                  <c:v>569</c:v>
                </c:pt>
                <c:pt idx="15">
                  <c:v>596</c:v>
                </c:pt>
                <c:pt idx="16">
                  <c:v>407</c:v>
                </c:pt>
                <c:pt idx="17">
                  <c:v>249</c:v>
                </c:pt>
              </c:numCache>
            </c:numRef>
          </c:val>
          <c:smooth val="0"/>
        </c:ser>
        <c:dLbls>
          <c:showLegendKey val="0"/>
          <c:showVal val="0"/>
          <c:showCatName val="0"/>
          <c:showSerName val="0"/>
          <c:showPercent val="0"/>
          <c:showBubbleSize val="0"/>
        </c:dLbls>
        <c:marker val="0"/>
        <c:smooth val="0"/>
        <c:axId val="207866184"/>
        <c:axId val="172562892"/>
      </c:lineChart>
      <c:dateAx>
        <c:axId val="2078661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2562892"/>
        <c:crosses val="autoZero"/>
        <c:auto val="1"/>
        <c:lblOffset val="100"/>
        <c:baseTimeUnit val="days"/>
      </c:dateAx>
      <c:valAx>
        <c:axId val="17256289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786618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78740</xdr:colOff>
      <xdr:row>8</xdr:row>
      <xdr:rowOff>14605</xdr:rowOff>
    </xdr:from>
    <xdr:to>
      <xdr:col>12</xdr:col>
      <xdr:colOff>26035</xdr:colOff>
      <xdr:row>16</xdr:row>
      <xdr:rowOff>129540</xdr:rowOff>
    </xdr:to>
    <xdr:graphicFrame>
      <xdr:nvGraphicFramePr>
        <xdr:cNvPr id="2" name="Diagramm0"/>
        <xdr:cNvGraphicFramePr/>
      </xdr:nvGraphicFramePr>
      <xdr:xfrm>
        <a:off x="3769995" y="1396365"/>
        <a:ext cx="3020695" cy="1496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186690</xdr:colOff>
      <xdr:row>17</xdr:row>
      <xdr:rowOff>12065</xdr:rowOff>
    </xdr:from>
    <xdr:to>
      <xdr:col>7</xdr:col>
      <xdr:colOff>20955</xdr:colOff>
      <xdr:row>26</xdr:row>
      <xdr:rowOff>100965</xdr:rowOff>
    </xdr:to>
    <xdr:graphicFrame>
      <xdr:nvGraphicFramePr>
        <xdr:cNvPr id="3" name="Diagramm1"/>
        <xdr:cNvGraphicFramePr/>
      </xdr:nvGraphicFramePr>
      <xdr:xfrm>
        <a:off x="694690" y="2948305"/>
        <a:ext cx="3017520" cy="16433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181610</xdr:colOff>
      <xdr:row>8</xdr:row>
      <xdr:rowOff>24765</xdr:rowOff>
    </xdr:from>
    <xdr:to>
      <xdr:col>7</xdr:col>
      <xdr:colOff>18415</xdr:colOff>
      <xdr:row>16</xdr:row>
      <xdr:rowOff>129540</xdr:rowOff>
    </xdr:to>
    <xdr:graphicFrame>
      <xdr:nvGraphicFramePr>
        <xdr:cNvPr id="4" name="Diagramm2"/>
        <xdr:cNvGraphicFramePr/>
      </xdr:nvGraphicFramePr>
      <xdr:xfrm>
        <a:off x="689610" y="1406525"/>
        <a:ext cx="3020060" cy="14865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19685</xdr:colOff>
      <xdr:row>7</xdr:row>
      <xdr:rowOff>151130</xdr:rowOff>
    </xdr:from>
    <xdr:to>
      <xdr:col>22</xdr:col>
      <xdr:colOff>1270</xdr:colOff>
      <xdr:row>27</xdr:row>
      <xdr:rowOff>107315</xdr:rowOff>
    </xdr:to>
    <xdr:graphicFrame>
      <xdr:nvGraphicFramePr>
        <xdr:cNvPr id="5" name="图表 4"/>
        <xdr:cNvGraphicFramePr/>
      </xdr:nvGraphicFramePr>
      <xdr:xfrm>
        <a:off x="7368540" y="1360170"/>
        <a:ext cx="5353685" cy="34105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16</xdr:row>
      <xdr:rowOff>0</xdr:rowOff>
    </xdr:from>
    <xdr:to>
      <xdr:col>5</xdr:col>
      <xdr:colOff>0</xdr:colOff>
      <xdr:row>25</xdr:row>
      <xdr:rowOff>0</xdr:rowOff>
    </xdr:to>
    <xdr:pic>
      <xdr:nvPicPr>
        <xdr:cNvPr id="2" name="Picture 1" descr="Picture"/>
        <xdr:cNvPicPr>
          <a:picLocks noChangeAspect="1"/>
        </xdr:cNvPicPr>
      </xdr:nvPicPr>
      <xdr:blipFill>
        <a:blip r:embed="rId1"/>
        <a:stretch>
          <a:fillRect/>
        </a:stretch>
      </xdr:blipFill>
      <xdr:spPr>
        <a:xfrm>
          <a:off x="0" y="2763520"/>
          <a:ext cx="4127500" cy="1554480"/>
        </a:xfrm>
        <a:prstGeom prst="rect">
          <a:avLst/>
        </a:prstGeom>
      </xdr:spPr>
    </xdr:pic>
    <xdr:clientData/>
  </xdr:twoCellAnchor>
  <xdr:twoCellAnchor>
    <xdr:from>
      <xdr:col>0</xdr:col>
      <xdr:colOff>0</xdr:colOff>
      <xdr:row>1</xdr:row>
      <xdr:rowOff>0</xdr:rowOff>
    </xdr:from>
    <xdr:to>
      <xdr:col>5</xdr:col>
      <xdr:colOff>0</xdr:colOff>
      <xdr:row>14</xdr:row>
      <xdr:rowOff>0</xdr:rowOff>
    </xdr:to>
    <xdr:pic>
      <xdr:nvPicPr>
        <xdr:cNvPr id="3" name="Picture 1" descr="Picture"/>
        <xdr:cNvPicPr>
          <a:picLocks noChangeAspect="1"/>
        </xdr:cNvPicPr>
      </xdr:nvPicPr>
      <xdr:blipFill>
        <a:blip r:embed="rId2"/>
        <a:stretch>
          <a:fillRect/>
        </a:stretch>
      </xdr:blipFill>
      <xdr:spPr>
        <a:xfrm>
          <a:off x="0" y="172720"/>
          <a:ext cx="4127500" cy="224536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uisensor.hundun.cn/segmentation/?project=production#q=%7B%22measures%22%3A%5B%7B%22event_name%22%3A%22%24pageview%22%2C%22aggregator%22%3A%22unique%22%2C%22filter%22%3A%7B%22conditions%22%3A%5B%7B%22field%22%3A%22event.%24pageview.%24url_path%22%2C%22function%22%3A%22equal%22%2C%22params%22%3A%5B%22%2Fh5Bin%2Factivity-2020-1ysk%2Ftype.html%22%2C%22%2Fh5Bin%2Factivity-2020-1ysk%2Fform.html%22%2C%22%2Fh5Bin%2Factivity-2020-1ysk%2Fperson.html%22%5D%7D%5D%7D%7D%5D%2C%22unit%22%3A%22day%22%2C%22by_fields%22%3A%5B%22event.%24pageview.%24url_path%22%5D%2C%22sampling_factor%22%3A%2264%22%2C%22axis_config%22%3A%7B%22isNormalize%22%3A%22false%22%7D%2C%22rangeText%22%3A%22%22%2C%22from_date%22%3A%222020-03-18%22%2C%22to_date%22%3A%222020-03-19%22%2C%22tType%22%3A%22n%22%2C%22ratio%22%3A%22n%22%2C%22approx%22%3A%22false%22%2C%22chartsType%22%3A%22line%22%2C%22bookmarkid%22%3A%224016%22%7D" TargetMode="External"/><Relationship Id="rId1" Type="http://schemas.openxmlformats.org/officeDocument/2006/relationships/hyperlink" Target="http://uisensor.hundun.cn/segmentation/?project=production#q=%7B%22measures%22%3A%5B%7B%22event_name%22%3A%22%24pageview%22%2C%22aggregator%22%3A%22general%22%2C%22filter%22%3A%7B%22conditions%22%3A%5B%7B%22field%22%3A%22event.%24pageview.%24url_path%22%2C%22function%22%3A%22equal%22%2C%22params%22%3A%5B%22%2Fh5Bin%2Factivity-2020-1ysk%2F%22%2C%22%2Fh5Bin%2Factivity-2020-1ysk%2Findex.html%22%5D%7D%5D%7D%7D%5D%2C%22unit%22%3A%22day%22%2C%22by_fields%22%3A%5B%22event.%24pageview.pid%22%5D%2C%22sampling_factor%22%3A%2264%22%2C%22axis_config%22%3A%7B%22isNormalize%22%3A%22false%22%7D%2C%22rangeText%22%3A%22%E6%9C%AC%E5%91%A8%22%2C%22from_date%22%3A%222020-03-16%22%2C%22to_date%22%3A%222020-03-19%22%2C%22tType%22%3A%22n%22%2C%22ratio%22%3A%22n%22%2C%22approx%22%3A%22false%22%2C%22chartsType%22%3A%22line%22%2C%22bookmarkid%22%3A%224017%22%7D"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41"/>
  <sheetViews>
    <sheetView showGridLines="0" tabSelected="1" topLeftCell="A52" workbookViewId="0">
      <selection activeCell="N65" sqref="N65"/>
    </sheetView>
  </sheetViews>
  <sheetFormatPr defaultColWidth="9" defaultRowHeight="13.6"/>
  <cols>
    <col min="1" max="1" width="6.66666666666667"/>
    <col min="2" max="2" width="7.16666666666667"/>
    <col min="3" max="3" width="7.66666666666667"/>
    <col min="4" max="4" width="6.66666666666667"/>
    <col min="5" max="5" width="11.1083333333333" customWidth="1"/>
    <col min="6" max="6" width="8.33333333333333"/>
    <col min="7" max="7" width="0.833333333333333"/>
    <col min="8" max="10" width="7.16666666666667"/>
    <col min="11" max="11" width="10.8333333333333"/>
    <col min="12" max="12" width="8"/>
    <col min="13" max="14" width="7.66666666666667"/>
    <col min="15" max="15" width="3.16666666666667"/>
    <col min="16" max="16" width="10.1666666666667"/>
    <col min="17" max="17" width="1.83333333333333"/>
    <col min="18" max="18" width="14.1666666666667"/>
    <col min="19" max="19" width="2.83333333333333"/>
    <col min="20" max="20" width="14.8333333333333"/>
    <col min="21" max="21" width="2.83333333333333"/>
    <col min="22" max="22" width="13"/>
    <col min="23" max="27" width="10.8333333333333"/>
  </cols>
  <sheetData>
    <row r="1" spans="1:27">
      <c r="A1" s="26" t="s">
        <v>0</v>
      </c>
      <c r="B1" s="27"/>
      <c r="C1" s="27"/>
      <c r="D1" s="26"/>
      <c r="E1" s="26"/>
      <c r="F1" s="26"/>
      <c r="G1" s="27"/>
      <c r="H1" s="27"/>
      <c r="I1" s="26"/>
      <c r="J1" s="27"/>
      <c r="K1" s="27"/>
      <c r="L1" s="27"/>
      <c r="M1" s="1"/>
      <c r="N1" s="57" t="s">
        <v>1</v>
      </c>
      <c r="O1" s="57"/>
      <c r="P1" s="57"/>
      <c r="Q1" s="57"/>
      <c r="R1" s="57"/>
      <c r="S1" s="57"/>
      <c r="T1" s="57"/>
      <c r="U1" s="57"/>
      <c r="V1" s="57"/>
      <c r="W1" s="1"/>
      <c r="X1" s="1"/>
      <c r="Y1" s="1"/>
      <c r="Z1" s="1"/>
      <c r="AA1" s="1"/>
    </row>
    <row r="2" spans="1:27">
      <c r="A2" s="28">
        <v>43925</v>
      </c>
      <c r="B2" s="29" t="s">
        <v>2</v>
      </c>
      <c r="C2" s="30"/>
      <c r="D2" s="31"/>
      <c r="E2" s="31"/>
      <c r="F2" s="31"/>
      <c r="G2" s="29"/>
      <c r="H2" s="29" t="s">
        <v>3</v>
      </c>
      <c r="I2" s="31"/>
      <c r="J2" s="31"/>
      <c r="K2" s="31"/>
      <c r="L2" s="31"/>
      <c r="M2" s="1"/>
      <c r="N2" s="42" t="s">
        <v>4</v>
      </c>
      <c r="O2" s="42" t="s">
        <v>5</v>
      </c>
      <c r="P2" s="42" t="s">
        <v>6</v>
      </c>
      <c r="Q2" s="42" t="s">
        <v>7</v>
      </c>
      <c r="R2" s="42" t="s">
        <v>8</v>
      </c>
      <c r="S2" s="42" t="s">
        <v>7</v>
      </c>
      <c r="T2" s="42" t="s">
        <v>9</v>
      </c>
      <c r="U2" s="42" t="s">
        <v>7</v>
      </c>
      <c r="V2" s="42" t="s">
        <v>10</v>
      </c>
      <c r="W2" s="1"/>
      <c r="X2" s="1"/>
      <c r="Y2" s="1"/>
      <c r="Z2" s="1"/>
      <c r="AA2" s="1"/>
    </row>
    <row r="3" spans="1:22">
      <c r="A3" s="30"/>
      <c r="B3" s="32" t="s">
        <v>11</v>
      </c>
      <c r="C3" s="32" t="s">
        <v>12</v>
      </c>
      <c r="D3" s="32" t="s">
        <v>13</v>
      </c>
      <c r="E3" s="45" t="s">
        <v>8</v>
      </c>
      <c r="F3" s="45" t="s">
        <v>14</v>
      </c>
      <c r="G3" s="45"/>
      <c r="H3" s="46" t="s">
        <v>11</v>
      </c>
      <c r="I3" s="46" t="s">
        <v>12</v>
      </c>
      <c r="J3" s="46" t="s">
        <v>13</v>
      </c>
      <c r="K3" s="45" t="s">
        <v>8</v>
      </c>
      <c r="L3" s="45" t="s">
        <v>14</v>
      </c>
      <c r="M3" s="31"/>
      <c r="N3" s="58">
        <f>P3*R3*T3*V3</f>
        <v>69077</v>
      </c>
      <c r="O3" s="58"/>
      <c r="P3" s="58">
        <f>H4</f>
        <v>13917</v>
      </c>
      <c r="Q3" s="52"/>
      <c r="R3" s="52">
        <f>R5/P3</f>
        <v>0.799669468994755</v>
      </c>
      <c r="S3" s="52"/>
      <c r="T3" s="52">
        <f>T5/R5</f>
        <v>0.435438943301285</v>
      </c>
      <c r="U3" s="58"/>
      <c r="V3" s="58">
        <f>V5/T5</f>
        <v>14.2544366487825</v>
      </c>
    </row>
    <row r="4" spans="1:27">
      <c r="A4" s="33"/>
      <c r="B4" s="34">
        <f>INDEX(总体数据!B:B,MATCH(A2,总体数据!A:A,0))</f>
        <v>37</v>
      </c>
      <c r="C4" s="35">
        <f>INDEX(总体数据!C:C,MATCH(A2,总体数据!A:A,0))</f>
        <v>20</v>
      </c>
      <c r="D4" s="35">
        <f>INDEX(总体数据!D:D,MATCH(A2,总体数据!A:A,0))</f>
        <v>11</v>
      </c>
      <c r="E4" s="38">
        <f>INDEX(总体数据!E:E,MATCH(A2,总体数据!A:A,0))</f>
        <v>0.5405</v>
      </c>
      <c r="F4" s="38">
        <f>INDEX(总体数据!F:F,MATCH(A2,总体数据!A:A,0))</f>
        <v>0.55</v>
      </c>
      <c r="G4" s="45"/>
      <c r="H4" s="35">
        <f>INDEX(总体数据!G:G,MATCH(A2,总体数据!A:A,0))</f>
        <v>13917</v>
      </c>
      <c r="I4" s="35">
        <f>INDEX(总体数据!H:H,MATCH(A2,总体数据!A:A,0))</f>
        <v>11129</v>
      </c>
      <c r="J4" s="35">
        <f>INDEX(总体数据!I:I,MATCH(A2,总体数据!A:A,0))</f>
        <v>4846</v>
      </c>
      <c r="K4" s="38">
        <f>INDEX(总体数据!J:J,MATCH(A2,总体数据!A:A,0))</f>
        <v>0.7997</v>
      </c>
      <c r="L4" s="38">
        <f>INDEX(总体数据!K:K,MATCH(A2,总体数据!A:A,0))</f>
        <v>0.4354</v>
      </c>
      <c r="M4" s="58"/>
      <c r="N4" s="31"/>
      <c r="O4" s="31"/>
      <c r="P4" s="31"/>
      <c r="Q4" s="31"/>
      <c r="R4" s="42" t="s">
        <v>15</v>
      </c>
      <c r="S4" s="42"/>
      <c r="T4" s="42" t="s">
        <v>16</v>
      </c>
      <c r="U4" s="42"/>
      <c r="V4" s="42" t="s">
        <v>17</v>
      </c>
      <c r="W4" s="1"/>
      <c r="X4" s="1"/>
      <c r="Y4" s="1"/>
      <c r="Z4" s="1"/>
      <c r="AA4" s="1"/>
    </row>
    <row r="5" spans="1:27">
      <c r="A5" s="36" t="s">
        <v>18</v>
      </c>
      <c r="B5" s="37">
        <f>INDEX(总体数据!B:B,MATCH(A5,总体数据!A:A,0))</f>
        <v>-0.644230769</v>
      </c>
      <c r="C5" s="38">
        <f>INDEX(总体数据!C:C,MATCH(A5,总体数据!A:A,0))</f>
        <v>-0.682539683</v>
      </c>
      <c r="D5" s="38">
        <f>INDEX(总体数据!D:D,MATCH(A5,总体数据!A:A,0))</f>
        <v>-0.607142857</v>
      </c>
      <c r="E5" s="47"/>
      <c r="F5" s="47"/>
      <c r="G5" s="45"/>
      <c r="H5" s="47"/>
      <c r="I5" s="47"/>
      <c r="J5" s="35"/>
      <c r="K5" s="35"/>
      <c r="L5" s="35"/>
      <c r="M5" s="31"/>
      <c r="N5" s="31"/>
      <c r="O5" s="31"/>
      <c r="P5" s="31"/>
      <c r="Q5" s="58"/>
      <c r="R5" s="58">
        <f>I4</f>
        <v>11129</v>
      </c>
      <c r="S5" s="58"/>
      <c r="T5" s="58">
        <f>J4</f>
        <v>4846</v>
      </c>
      <c r="U5" s="58"/>
      <c r="V5" s="58">
        <f>H7</f>
        <v>69077</v>
      </c>
      <c r="W5" s="1"/>
      <c r="X5" s="1"/>
      <c r="Y5" s="1"/>
      <c r="Z5" s="1"/>
      <c r="AA5" s="1"/>
    </row>
    <row r="6" spans="1:27">
      <c r="A6" s="33"/>
      <c r="B6" s="32" t="s">
        <v>19</v>
      </c>
      <c r="C6" s="32" t="s">
        <v>20</v>
      </c>
      <c r="D6" s="32" t="s">
        <v>21</v>
      </c>
      <c r="E6" s="45" t="s">
        <v>22</v>
      </c>
      <c r="F6" s="45" t="s">
        <v>23</v>
      </c>
      <c r="G6" s="45"/>
      <c r="H6" s="46" t="s">
        <v>19</v>
      </c>
      <c r="I6" s="46" t="s">
        <v>20</v>
      </c>
      <c r="J6" s="46" t="s">
        <v>21</v>
      </c>
      <c r="K6" s="45" t="s">
        <v>22</v>
      </c>
      <c r="L6" s="45" t="s">
        <v>23</v>
      </c>
      <c r="M6" s="31"/>
      <c r="N6" s="1"/>
      <c r="O6" s="1"/>
      <c r="P6" s="1"/>
      <c r="Q6" s="1"/>
      <c r="R6" s="1"/>
      <c r="S6" s="1"/>
      <c r="T6" s="1"/>
      <c r="U6" s="1"/>
      <c r="V6" s="1"/>
      <c r="W6" s="1"/>
      <c r="X6" s="1"/>
      <c r="Y6" s="1"/>
      <c r="Z6" s="1"/>
      <c r="AA6" s="1"/>
    </row>
    <row r="7" spans="1:22">
      <c r="A7" s="39"/>
      <c r="B7" s="34">
        <f>INDEX(总体数据!N:N,MATCH(A2,总体数据!A:A,0))</f>
        <v>423</v>
      </c>
      <c r="C7" s="35">
        <f>INDEX(总体数据!O:O,MATCH(A2,总体数据!A:A,0))</f>
        <v>329</v>
      </c>
      <c r="D7" s="35">
        <f>INDEX(总体数据!P:P,MATCH(A2,总体数据!A:A,0))</f>
        <v>194</v>
      </c>
      <c r="E7" s="38">
        <f>INDEX(总体数据!Q:Q,MATCH(A2,总体数据!A:A,0))</f>
        <v>0.7778</v>
      </c>
      <c r="F7" s="48">
        <f>INDEX(总体数据!R:R,MATCH(A2,总体数据!A:A,0))</f>
        <v>0.4586</v>
      </c>
      <c r="G7" s="45"/>
      <c r="H7" s="35">
        <f>INDEX(总体数据!S:S,MATCH(A2,总体数据!A:A,0))</f>
        <v>69077</v>
      </c>
      <c r="I7" s="35">
        <f>INDEX(总体数据!T:T,MATCH(A2,总体数据!A:A,0))</f>
        <v>47460</v>
      </c>
      <c r="J7" s="35">
        <f>INDEX(总体数据!U:U,MATCH(A2,总体数据!A:A,0))</f>
        <v>35306</v>
      </c>
      <c r="K7" s="38">
        <f>INDEX(总体数据!V:V,MATCH(A2,总体数据!A:A,0))</f>
        <v>0.6871</v>
      </c>
      <c r="L7" s="38">
        <f>INDEX(总体数据!W:W,MATCH(A2,总体数据!A:A,0))</f>
        <v>0.5111</v>
      </c>
      <c r="M7" s="1"/>
      <c r="N7" s="1"/>
      <c r="O7" s="1"/>
      <c r="P7" s="1"/>
      <c r="Q7" s="1"/>
      <c r="R7" s="1"/>
      <c r="S7" s="1"/>
      <c r="T7" s="1"/>
      <c r="U7" s="1"/>
      <c r="V7" s="1"/>
    </row>
    <row r="8" spans="1:22">
      <c r="A8" s="36" t="s">
        <v>18</v>
      </c>
      <c r="B8" s="37">
        <f>INDEX(总体数据!N:N,MATCH(A8,总体数据!A:A,0))</f>
        <v>-0.701482004</v>
      </c>
      <c r="C8" s="38">
        <f>INDEX(总体数据!O:O,MATCH(A8,总体数据!A:A,0))</f>
        <v>-0.711403509</v>
      </c>
      <c r="D8" s="38">
        <f>INDEX(总体数据!P:P,MATCH(A8,总体数据!A:A,0))</f>
        <v>-0.559090909</v>
      </c>
      <c r="E8" s="45"/>
      <c r="F8" s="45"/>
      <c r="G8" s="45"/>
      <c r="H8" s="45"/>
      <c r="I8" s="45"/>
      <c r="J8" s="45"/>
      <c r="K8" s="45"/>
      <c r="L8" s="45"/>
      <c r="M8" s="1"/>
      <c r="N8" s="1"/>
      <c r="O8" s="1"/>
      <c r="P8" s="1"/>
      <c r="Q8" s="1"/>
      <c r="R8" s="1"/>
      <c r="S8" s="1"/>
      <c r="T8" s="1"/>
      <c r="U8" s="1"/>
      <c r="V8" s="1"/>
    </row>
    <row r="9" spans="1:22">
      <c r="A9" s="40" t="s">
        <v>24</v>
      </c>
      <c r="B9" s="31"/>
      <c r="C9" s="31"/>
      <c r="D9" s="31"/>
      <c r="E9" s="31"/>
      <c r="F9" s="31"/>
      <c r="G9" s="31"/>
      <c r="H9" s="31"/>
      <c r="I9" s="31"/>
      <c r="J9" s="31"/>
      <c r="K9" s="31"/>
      <c r="L9" s="31"/>
      <c r="M9" s="1"/>
      <c r="N9" s="1"/>
      <c r="O9" s="1"/>
      <c r="P9" s="1"/>
      <c r="Q9" s="1"/>
      <c r="R9" s="1"/>
      <c r="S9" s="1"/>
      <c r="T9" s="1"/>
      <c r="U9" s="1"/>
      <c r="V9" s="1"/>
    </row>
    <row r="10" spans="1:22">
      <c r="A10" s="40"/>
      <c r="B10" s="31"/>
      <c r="C10" s="31"/>
      <c r="D10" s="31"/>
      <c r="E10" s="31"/>
      <c r="F10" s="31"/>
      <c r="G10" s="31"/>
      <c r="H10" s="31"/>
      <c r="I10" s="31"/>
      <c r="J10" s="31"/>
      <c r="K10" s="31"/>
      <c r="L10" s="31"/>
      <c r="M10" s="1"/>
      <c r="N10" s="1"/>
      <c r="O10" s="1"/>
      <c r="P10" s="1"/>
      <c r="Q10" s="1"/>
      <c r="R10" s="1"/>
      <c r="S10" s="1"/>
      <c r="T10" s="1"/>
      <c r="U10" s="1"/>
      <c r="V10" s="1"/>
    </row>
    <row r="11" spans="1:22">
      <c r="A11" s="40"/>
      <c r="B11" s="31"/>
      <c r="C11" s="31"/>
      <c r="D11" s="31"/>
      <c r="E11" s="31"/>
      <c r="F11" s="31"/>
      <c r="G11" s="31"/>
      <c r="H11" s="31"/>
      <c r="I11" s="31"/>
      <c r="J11" s="31"/>
      <c r="K11" s="31"/>
      <c r="L11" s="31"/>
      <c r="M11" s="1"/>
      <c r="N11" s="31"/>
      <c r="O11" s="31"/>
      <c r="P11" s="31"/>
      <c r="Q11" s="31"/>
      <c r="R11" s="31"/>
      <c r="S11" s="31"/>
      <c r="T11" s="31"/>
      <c r="U11" s="31"/>
      <c r="V11" s="31"/>
    </row>
    <row r="12" spans="1:22">
      <c r="A12" s="40"/>
      <c r="B12" s="31"/>
      <c r="C12" s="1"/>
      <c r="D12" s="31" t="s">
        <v>25</v>
      </c>
      <c r="E12" s="31"/>
      <c r="F12" s="31"/>
      <c r="G12" s="31"/>
      <c r="H12" s="31"/>
      <c r="I12" s="31"/>
      <c r="J12" s="31"/>
      <c r="K12" s="31"/>
      <c r="L12" s="31"/>
      <c r="M12" s="1"/>
      <c r="N12" s="58"/>
      <c r="O12" s="58"/>
      <c r="P12" s="58"/>
      <c r="Q12" s="52"/>
      <c r="R12" s="52"/>
      <c r="S12" s="52"/>
      <c r="T12" s="52"/>
      <c r="U12" s="58"/>
      <c r="V12" s="58"/>
    </row>
    <row r="13" spans="1:22">
      <c r="A13" s="40"/>
      <c r="B13" s="31"/>
      <c r="C13" s="31"/>
      <c r="D13" s="31"/>
      <c r="E13" s="31"/>
      <c r="F13" s="31"/>
      <c r="G13" s="31"/>
      <c r="H13" s="31"/>
      <c r="I13" s="31"/>
      <c r="J13" s="31"/>
      <c r="K13" s="31"/>
      <c r="L13" s="31"/>
      <c r="M13" s="1"/>
      <c r="N13" s="31"/>
      <c r="O13" s="31"/>
      <c r="P13" s="31"/>
      <c r="Q13" s="31"/>
      <c r="R13" s="31"/>
      <c r="S13" s="31"/>
      <c r="T13" s="31"/>
      <c r="U13" s="31"/>
      <c r="V13" s="31"/>
    </row>
    <row r="14" spans="1:22">
      <c r="A14" s="40"/>
      <c r="B14" s="31"/>
      <c r="C14" s="31"/>
      <c r="D14" s="31"/>
      <c r="E14" s="31"/>
      <c r="F14" s="31"/>
      <c r="G14" s="31"/>
      <c r="H14" s="31"/>
      <c r="I14" s="31"/>
      <c r="J14" s="31"/>
      <c r="K14" s="31"/>
      <c r="L14" s="31"/>
      <c r="M14" s="1"/>
      <c r="N14" s="31"/>
      <c r="O14" s="31"/>
      <c r="P14" s="31"/>
      <c r="Q14" s="58"/>
      <c r="R14" s="58"/>
      <c r="S14" s="58"/>
      <c r="T14" s="58"/>
      <c r="U14" s="58"/>
      <c r="V14" s="58"/>
    </row>
    <row r="15" spans="1:22">
      <c r="A15" s="40"/>
      <c r="B15" s="31"/>
      <c r="C15" s="31"/>
      <c r="D15" s="31"/>
      <c r="E15" s="31"/>
      <c r="F15" s="31"/>
      <c r="G15" s="31"/>
      <c r="H15" s="31"/>
      <c r="I15" s="31"/>
      <c r="J15" s="31"/>
      <c r="K15" s="31"/>
      <c r="L15" s="31"/>
      <c r="M15" s="1"/>
      <c r="N15" s="1"/>
      <c r="O15" s="1"/>
      <c r="P15" s="1"/>
      <c r="Q15" s="1"/>
      <c r="R15" s="1"/>
      <c r="S15" s="1"/>
      <c r="T15" s="1"/>
      <c r="U15" s="1"/>
      <c r="V15" s="1"/>
    </row>
    <row r="16" spans="1:21">
      <c r="A16" s="40"/>
      <c r="B16" s="31"/>
      <c r="C16" s="31"/>
      <c r="D16" s="31"/>
      <c r="E16" s="31"/>
      <c r="F16" s="31"/>
      <c r="G16" s="31"/>
      <c r="H16" s="31"/>
      <c r="I16" s="31"/>
      <c r="J16" s="31"/>
      <c r="K16" s="31"/>
      <c r="L16" s="31"/>
      <c r="M16" s="1"/>
      <c r="O16" s="1"/>
      <c r="Q16" s="1"/>
      <c r="S16" s="1"/>
      <c r="U16" s="1"/>
    </row>
    <row r="17" spans="1:21">
      <c r="A17" s="40"/>
      <c r="B17" s="31"/>
      <c r="C17" s="31"/>
      <c r="D17" s="31"/>
      <c r="E17" s="31"/>
      <c r="F17" s="31"/>
      <c r="G17" s="31"/>
      <c r="H17" s="31"/>
      <c r="I17" s="31"/>
      <c r="J17" s="31"/>
      <c r="K17" s="31"/>
      <c r="L17" s="31"/>
      <c r="M17" s="1"/>
      <c r="O17" s="1"/>
      <c r="Q17" s="1"/>
      <c r="S17" s="1"/>
      <c r="U17" s="1"/>
    </row>
    <row r="18" spans="1:21">
      <c r="A18" s="40"/>
      <c r="B18" s="31"/>
      <c r="C18" s="31"/>
      <c r="D18" s="31"/>
      <c r="E18" s="31"/>
      <c r="F18" s="31"/>
      <c r="G18" s="31"/>
      <c r="H18" s="31"/>
      <c r="I18" s="31"/>
      <c r="J18" s="31"/>
      <c r="K18" s="31"/>
      <c r="L18" s="31"/>
      <c r="M18" s="1"/>
      <c r="O18" s="1"/>
      <c r="Q18" s="1"/>
      <c r="S18" s="1"/>
      <c r="U18" s="1"/>
    </row>
    <row r="19" spans="1:21">
      <c r="A19" s="40"/>
      <c r="B19" s="31"/>
      <c r="C19" s="31"/>
      <c r="D19" s="31"/>
      <c r="E19" s="31"/>
      <c r="F19" s="31"/>
      <c r="G19" s="31"/>
      <c r="H19" s="31"/>
      <c r="I19" s="31"/>
      <c r="J19" s="31"/>
      <c r="K19" s="31"/>
      <c r="L19" s="31"/>
      <c r="M19" s="1"/>
      <c r="O19" s="1"/>
      <c r="Q19" s="1"/>
      <c r="S19" s="1"/>
      <c r="U19" s="1"/>
    </row>
    <row r="20" spans="1:21">
      <c r="A20" s="40"/>
      <c r="B20" s="31"/>
      <c r="C20" s="31"/>
      <c r="D20" s="31"/>
      <c r="E20" s="31"/>
      <c r="F20" s="31"/>
      <c r="G20" s="31"/>
      <c r="H20" s="31"/>
      <c r="I20" s="31"/>
      <c r="J20" s="31"/>
      <c r="K20" s="31"/>
      <c r="L20" s="31"/>
      <c r="M20" s="1"/>
      <c r="O20" s="1"/>
      <c r="Q20" s="1"/>
      <c r="S20" s="1"/>
      <c r="U20" s="1"/>
    </row>
    <row r="21" spans="1:21">
      <c r="A21" s="40"/>
      <c r="B21" s="31"/>
      <c r="C21" s="31"/>
      <c r="D21" s="31"/>
      <c r="E21" s="31"/>
      <c r="F21" s="31"/>
      <c r="G21" s="31"/>
      <c r="H21" s="31"/>
      <c r="I21" s="31"/>
      <c r="J21" s="31"/>
      <c r="K21" s="31"/>
      <c r="L21" s="31"/>
      <c r="M21" s="1"/>
      <c r="O21" s="1"/>
      <c r="Q21" s="1"/>
      <c r="S21" s="1"/>
      <c r="U21" s="1"/>
    </row>
    <row r="22" spans="1:21">
      <c r="A22" s="40"/>
      <c r="B22" s="31"/>
      <c r="C22" s="31"/>
      <c r="D22" s="31"/>
      <c r="E22" s="31"/>
      <c r="F22" s="31"/>
      <c r="G22" s="31"/>
      <c r="H22" s="31"/>
      <c r="I22" s="31"/>
      <c r="J22" s="31"/>
      <c r="K22" s="31"/>
      <c r="L22" s="31"/>
      <c r="M22" s="1"/>
      <c r="O22" s="1"/>
      <c r="Q22" s="1"/>
      <c r="S22" s="1"/>
      <c r="U22" s="1"/>
    </row>
    <row r="23" spans="1:21">
      <c r="A23" s="40"/>
      <c r="B23" s="31"/>
      <c r="C23" s="31"/>
      <c r="D23" s="31"/>
      <c r="E23" s="31"/>
      <c r="F23" s="31"/>
      <c r="G23" s="31"/>
      <c r="H23" s="31"/>
      <c r="I23" s="31"/>
      <c r="J23" s="31"/>
      <c r="K23" s="31"/>
      <c r="L23" s="31"/>
      <c r="M23" s="1"/>
      <c r="O23" s="1"/>
      <c r="Q23" s="1"/>
      <c r="S23" s="1"/>
      <c r="U23" s="1"/>
    </row>
    <row r="24" spans="1:21">
      <c r="A24" s="40"/>
      <c r="B24" s="31"/>
      <c r="C24" s="31"/>
      <c r="D24" s="31"/>
      <c r="E24" s="31"/>
      <c r="F24" s="31"/>
      <c r="G24" s="31"/>
      <c r="H24" s="31"/>
      <c r="I24" s="31"/>
      <c r="J24" s="31"/>
      <c r="K24" s="31"/>
      <c r="L24" s="31"/>
      <c r="M24" s="1"/>
      <c r="O24" s="1"/>
      <c r="Q24" s="1"/>
      <c r="S24" s="1"/>
      <c r="U24" s="1"/>
    </row>
    <row r="25" spans="1:21">
      <c r="A25" s="40"/>
      <c r="B25" s="31"/>
      <c r="C25" s="31"/>
      <c r="D25" s="31"/>
      <c r="E25" s="31"/>
      <c r="F25" s="31"/>
      <c r="G25" s="31"/>
      <c r="H25" s="31"/>
      <c r="I25" s="31"/>
      <c r="J25" s="31"/>
      <c r="K25" s="31"/>
      <c r="L25" s="31"/>
      <c r="M25" s="1"/>
      <c r="O25" s="1"/>
      <c r="Q25" s="1"/>
      <c r="S25" s="1"/>
      <c r="U25" s="1"/>
    </row>
    <row r="26" spans="1:21">
      <c r="A26" s="40"/>
      <c r="B26" s="31"/>
      <c r="C26" s="31"/>
      <c r="D26" s="31"/>
      <c r="E26" s="31"/>
      <c r="F26" s="31"/>
      <c r="G26" s="31"/>
      <c r="H26" s="31"/>
      <c r="I26" s="31"/>
      <c r="J26" s="31"/>
      <c r="K26" s="31"/>
      <c r="L26" s="31"/>
      <c r="M26" s="1"/>
      <c r="O26" s="1"/>
      <c r="Q26" s="1"/>
      <c r="S26" s="1"/>
      <c r="U26" s="1"/>
    </row>
    <row r="27" spans="1:21">
      <c r="A27" s="40"/>
      <c r="B27" s="31"/>
      <c r="C27" s="31"/>
      <c r="D27" s="31"/>
      <c r="E27" s="31"/>
      <c r="F27" s="31"/>
      <c r="G27" s="31"/>
      <c r="H27" s="31"/>
      <c r="I27" s="31"/>
      <c r="J27" s="31"/>
      <c r="K27" s="31"/>
      <c r="L27" s="31"/>
      <c r="M27" s="1"/>
      <c r="O27" s="1"/>
      <c r="Q27" s="1"/>
      <c r="S27" s="1"/>
      <c r="U27" s="1"/>
    </row>
    <row r="28" spans="1:21">
      <c r="A28" s="26" t="s">
        <v>26</v>
      </c>
      <c r="B28" s="26"/>
      <c r="C28" s="26"/>
      <c r="D28" s="26"/>
      <c r="E28" s="26"/>
      <c r="F28" s="26"/>
      <c r="G28" s="26"/>
      <c r="H28" s="26"/>
      <c r="I28" s="26"/>
      <c r="J28" s="26"/>
      <c r="K28" s="26"/>
      <c r="L28" s="26"/>
      <c r="M28" s="1"/>
      <c r="O28" s="1"/>
      <c r="Q28" s="1"/>
      <c r="S28" s="1"/>
      <c r="U28" s="1"/>
    </row>
    <row r="29" spans="1:27">
      <c r="A29" s="30"/>
      <c r="B29" s="29" t="s">
        <v>27</v>
      </c>
      <c r="C29" s="31"/>
      <c r="D29" s="30"/>
      <c r="E29" s="30"/>
      <c r="F29" s="30"/>
      <c r="G29" s="49"/>
      <c r="H29" s="29" t="s">
        <v>28</v>
      </c>
      <c r="I29" s="31"/>
      <c r="J29" s="31"/>
      <c r="K29" s="31"/>
      <c r="L29" s="31"/>
      <c r="M29" s="1"/>
      <c r="N29" s="1"/>
      <c r="O29" s="1"/>
      <c r="P29" s="1"/>
      <c r="Q29" s="1"/>
      <c r="R29" s="1"/>
      <c r="S29" s="1"/>
      <c r="T29" s="1"/>
      <c r="U29" s="1"/>
      <c r="V29" s="1"/>
      <c r="W29" s="1"/>
      <c r="X29" s="1"/>
      <c r="Y29" s="1"/>
      <c r="Z29" s="1"/>
      <c r="AA29" s="1"/>
    </row>
    <row r="30" spans="1:21">
      <c r="A30" s="41" t="s">
        <v>29</v>
      </c>
      <c r="B30" s="42" t="s">
        <v>11</v>
      </c>
      <c r="C30" s="42" t="s">
        <v>12</v>
      </c>
      <c r="D30" s="42" t="s">
        <v>13</v>
      </c>
      <c r="E30" s="42" t="s">
        <v>8</v>
      </c>
      <c r="F30" s="42" t="s">
        <v>14</v>
      </c>
      <c r="G30" s="30"/>
      <c r="H30" s="50" t="s">
        <v>11</v>
      </c>
      <c r="I30" s="50" t="s">
        <v>12</v>
      </c>
      <c r="J30" s="50" t="s">
        <v>13</v>
      </c>
      <c r="K30" s="50" t="s">
        <v>8</v>
      </c>
      <c r="L30" s="50" t="s">
        <v>14</v>
      </c>
      <c r="M30" s="1"/>
      <c r="O30" s="1"/>
      <c r="Q30" s="1"/>
      <c r="S30" s="1"/>
      <c r="U30" s="1"/>
    </row>
    <row r="31" spans="1:21">
      <c r="A31" s="31" t="str">
        <f>分社漏斗数据!B2</f>
        <v>总部</v>
      </c>
      <c r="B31" s="30">
        <f>分社漏斗数据!C2</f>
        <v>11</v>
      </c>
      <c r="C31" s="30">
        <f>分社漏斗数据!D2</f>
        <v>2</v>
      </c>
      <c r="D31" s="30">
        <f>分社漏斗数据!E2</f>
        <v>2</v>
      </c>
      <c r="E31" s="51">
        <f>分社漏斗数据!F2</f>
        <v>0.1818</v>
      </c>
      <c r="F31" s="52">
        <f>分社漏斗数据!G2</f>
        <v>1</v>
      </c>
      <c r="G31" s="31"/>
      <c r="H31" s="30">
        <f>分社漏斗数据!J2</f>
        <v>1043</v>
      </c>
      <c r="I31" s="30">
        <f>分社漏斗数据!K2</f>
        <v>756</v>
      </c>
      <c r="J31" s="30">
        <f>分社漏斗数据!L2</f>
        <v>421</v>
      </c>
      <c r="K31" s="52">
        <f>分社漏斗数据!M2</f>
        <v>0.7248</v>
      </c>
      <c r="L31" s="52">
        <f>分社漏斗数据!N2</f>
        <v>0.5569</v>
      </c>
      <c r="M31" s="1"/>
      <c r="O31" s="1"/>
      <c r="Q31" s="1"/>
      <c r="S31" s="1"/>
      <c r="U31" s="1"/>
    </row>
    <row r="32" spans="1:22">
      <c r="A32" s="31" t="str">
        <f>分社漏斗数据!B3</f>
        <v>上海</v>
      </c>
      <c r="B32" s="30">
        <f>分社漏斗数据!C3</f>
        <v>5</v>
      </c>
      <c r="C32" s="30">
        <f>分社漏斗数据!D3</f>
        <v>2</v>
      </c>
      <c r="D32" s="30">
        <f>分社漏斗数据!E3</f>
        <v>0</v>
      </c>
      <c r="E32" s="52">
        <f>分社漏斗数据!F3</f>
        <v>0.4</v>
      </c>
      <c r="F32" s="52">
        <f>分社漏斗数据!G3</f>
        <v>0</v>
      </c>
      <c r="G32" s="31"/>
      <c r="H32" s="30">
        <f>分社漏斗数据!J3</f>
        <v>1254</v>
      </c>
      <c r="I32" s="30">
        <f>分社漏斗数据!K3</f>
        <v>847</v>
      </c>
      <c r="J32" s="30">
        <f>分社漏斗数据!L3</f>
        <v>723</v>
      </c>
      <c r="K32" s="52">
        <f>分社漏斗数据!M3</f>
        <v>0.6754</v>
      </c>
      <c r="L32" s="52">
        <f>分社漏斗数据!N3</f>
        <v>0.8536</v>
      </c>
      <c r="M32" s="1"/>
      <c r="N32" s="59" t="s">
        <v>30</v>
      </c>
      <c r="O32" s="60"/>
      <c r="P32" s="60"/>
      <c r="Q32" s="60"/>
      <c r="R32" s="60"/>
      <c r="S32" s="60"/>
      <c r="T32" s="60"/>
      <c r="U32" s="60"/>
      <c r="V32" s="60"/>
    </row>
    <row r="33" spans="1:22">
      <c r="A33" s="31" t="str">
        <f>分社漏斗数据!B4</f>
        <v>北京</v>
      </c>
      <c r="B33" s="30">
        <f>分社漏斗数据!C4</f>
        <v>4</v>
      </c>
      <c r="C33" s="30">
        <f>分社漏斗数据!D4</f>
        <v>2</v>
      </c>
      <c r="D33" s="30">
        <f>分社漏斗数据!E4</f>
        <v>2</v>
      </c>
      <c r="E33" s="52">
        <f>分社漏斗数据!F4</f>
        <v>0.5</v>
      </c>
      <c r="F33" s="52">
        <f>分社漏斗数据!G4</f>
        <v>1</v>
      </c>
      <c r="G33" s="31"/>
      <c r="H33" s="30">
        <f>分社漏斗数据!J4</f>
        <v>2431</v>
      </c>
      <c r="I33" s="30">
        <f>分社漏斗数据!K4</f>
        <v>2386</v>
      </c>
      <c r="J33" s="30">
        <f>分社漏斗数据!L4</f>
        <v>389</v>
      </c>
      <c r="K33" s="52">
        <f>分社漏斗数据!M4</f>
        <v>0.9815</v>
      </c>
      <c r="L33" s="52">
        <f>分社漏斗数据!N4</f>
        <v>0.163</v>
      </c>
      <c r="M33" s="1"/>
      <c r="N33" s="60"/>
      <c r="O33" s="60"/>
      <c r="P33" s="60"/>
      <c r="Q33" s="60"/>
      <c r="R33" s="60"/>
      <c r="S33" s="60"/>
      <c r="T33" s="60"/>
      <c r="U33" s="60"/>
      <c r="V33" s="60"/>
    </row>
    <row r="34" spans="1:22">
      <c r="A34" s="31" t="str">
        <f>分社漏斗数据!B5</f>
        <v>广州</v>
      </c>
      <c r="B34" s="30">
        <f>分社漏斗数据!C5</f>
        <v>4</v>
      </c>
      <c r="C34" s="30">
        <f>分社漏斗数据!D5</f>
        <v>3</v>
      </c>
      <c r="D34" s="30">
        <f>分社漏斗数据!E5</f>
        <v>1</v>
      </c>
      <c r="E34" s="52">
        <f>分社漏斗数据!F5</f>
        <v>0.75</v>
      </c>
      <c r="F34" s="52">
        <f>分社漏斗数据!G5</f>
        <v>0.3333</v>
      </c>
      <c r="G34" s="31"/>
      <c r="H34" s="30">
        <f>分社漏斗数据!J5</f>
        <v>1349</v>
      </c>
      <c r="I34" s="30">
        <f>分社漏斗数据!K5</f>
        <v>1312</v>
      </c>
      <c r="J34" s="30">
        <f>分社漏斗数据!L5</f>
        <v>375</v>
      </c>
      <c r="K34" s="52">
        <f>分社漏斗数据!M5</f>
        <v>0.9726</v>
      </c>
      <c r="L34" s="52">
        <f>分社漏斗数据!N5</f>
        <v>0.2858</v>
      </c>
      <c r="M34" s="1"/>
      <c r="N34" s="60"/>
      <c r="O34" s="60"/>
      <c r="P34" s="60"/>
      <c r="Q34" s="60"/>
      <c r="R34" s="60"/>
      <c r="S34" s="60"/>
      <c r="T34" s="60"/>
      <c r="U34" s="60"/>
      <c r="V34" s="60"/>
    </row>
    <row r="35" spans="1:22">
      <c r="A35" s="31" t="str">
        <f>分社漏斗数据!B6</f>
        <v>杭州</v>
      </c>
      <c r="B35" s="30">
        <f>分社漏斗数据!C6</f>
        <v>2</v>
      </c>
      <c r="C35" s="30">
        <f>分社漏斗数据!D6</f>
        <v>1</v>
      </c>
      <c r="D35" s="30">
        <f>分社漏斗数据!E6</f>
        <v>0</v>
      </c>
      <c r="E35" s="52">
        <f>分社漏斗数据!F6</f>
        <v>0.5</v>
      </c>
      <c r="F35" s="52">
        <f>分社漏斗数据!G6</f>
        <v>0</v>
      </c>
      <c r="G35" s="31"/>
      <c r="H35" s="30">
        <f>分社漏斗数据!J6</f>
        <v>1531</v>
      </c>
      <c r="I35" s="30">
        <f>分社漏斗数据!K6</f>
        <v>1473</v>
      </c>
      <c r="J35" s="30">
        <f>分社漏斗数据!L6</f>
        <v>559</v>
      </c>
      <c r="K35" s="52">
        <f>分社漏斗数据!M6</f>
        <v>0.9621</v>
      </c>
      <c r="L35" s="52">
        <f>分社漏斗数据!N6</f>
        <v>0.3795</v>
      </c>
      <c r="M35" s="1"/>
      <c r="N35" s="60"/>
      <c r="O35" s="60"/>
      <c r="P35" s="60"/>
      <c r="Q35" s="60"/>
      <c r="R35" s="60"/>
      <c r="S35" s="60"/>
      <c r="T35" s="60"/>
      <c r="U35" s="60"/>
      <c r="V35" s="60"/>
    </row>
    <row r="36" spans="1:22">
      <c r="A36" s="31" t="str">
        <f>分社漏斗数据!B7</f>
        <v>深圳</v>
      </c>
      <c r="B36" s="30">
        <f>分社漏斗数据!C7</f>
        <v>2</v>
      </c>
      <c r="C36" s="30">
        <f>分社漏斗数据!D7</f>
        <v>2</v>
      </c>
      <c r="D36" s="30">
        <f>分社漏斗数据!E7</f>
        <v>2</v>
      </c>
      <c r="E36" s="52">
        <f>分社漏斗数据!F7</f>
        <v>1</v>
      </c>
      <c r="F36" s="52">
        <f>分社漏斗数据!G7</f>
        <v>1</v>
      </c>
      <c r="G36" s="31"/>
      <c r="H36" s="30">
        <f>分社漏斗数据!J7</f>
        <v>728</v>
      </c>
      <c r="I36" s="30">
        <f>分社漏斗数据!K7</f>
        <v>25</v>
      </c>
      <c r="J36" s="30">
        <f>分社漏斗数据!L7</f>
        <v>11</v>
      </c>
      <c r="K36" s="52">
        <f>分社漏斗数据!M7</f>
        <v>0.0343</v>
      </c>
      <c r="L36" s="52">
        <f>分社漏斗数据!N7</f>
        <v>0.44</v>
      </c>
      <c r="M36" s="1"/>
      <c r="N36" s="60"/>
      <c r="O36" s="60"/>
      <c r="P36" s="60"/>
      <c r="Q36" s="60"/>
      <c r="R36" s="60"/>
      <c r="S36" s="60"/>
      <c r="T36" s="60"/>
      <c r="U36" s="60"/>
      <c r="V36" s="60"/>
    </row>
    <row r="37" spans="1:27">
      <c r="A37" s="31" t="str">
        <f>分社漏斗数据!B8</f>
        <v>合肥</v>
      </c>
      <c r="B37" s="30">
        <f>分社漏斗数据!C8</f>
        <v>2</v>
      </c>
      <c r="C37" s="30">
        <f>分社漏斗数据!D8</f>
        <v>2</v>
      </c>
      <c r="D37" s="30">
        <f>分社漏斗数据!E8</f>
        <v>0</v>
      </c>
      <c r="E37" s="52">
        <f>分社漏斗数据!F8</f>
        <v>1</v>
      </c>
      <c r="F37" s="52">
        <f>分社漏斗数据!G8</f>
        <v>0</v>
      </c>
      <c r="G37" s="1"/>
      <c r="H37" s="30">
        <f>分社漏斗数据!J8</f>
        <v>23</v>
      </c>
      <c r="I37" s="30">
        <f>分社漏斗数据!K8</f>
        <v>14</v>
      </c>
      <c r="J37" s="30">
        <f>分社漏斗数据!L8</f>
        <v>10</v>
      </c>
      <c r="K37" s="52">
        <f>分社漏斗数据!M8</f>
        <v>0.6087</v>
      </c>
      <c r="L37" s="52">
        <f>分社漏斗数据!N8</f>
        <v>0.7143</v>
      </c>
      <c r="M37" s="1"/>
      <c r="N37" s="60"/>
      <c r="O37" s="60"/>
      <c r="P37" s="60"/>
      <c r="Q37" s="60"/>
      <c r="R37" s="60"/>
      <c r="S37" s="60"/>
      <c r="T37" s="60"/>
      <c r="U37" s="60"/>
      <c r="V37" s="60"/>
      <c r="W37" s="1"/>
      <c r="X37" s="1"/>
      <c r="Y37" s="1"/>
      <c r="Z37" s="1"/>
      <c r="AA37" s="1"/>
    </row>
    <row r="38" spans="1:27">
      <c r="A38" s="31" t="str">
        <f>分社漏斗数据!B9</f>
        <v>南昌</v>
      </c>
      <c r="B38" s="30">
        <f>分社漏斗数据!C9</f>
        <v>1</v>
      </c>
      <c r="C38" s="30">
        <f>分社漏斗数据!D9</f>
        <v>0</v>
      </c>
      <c r="D38" s="30">
        <f>分社漏斗数据!E9</f>
        <v>0</v>
      </c>
      <c r="E38" s="52">
        <f>分社漏斗数据!F9</f>
        <v>0</v>
      </c>
      <c r="F38" s="52">
        <f>分社漏斗数据!G9</f>
        <v>0</v>
      </c>
      <c r="G38" s="1"/>
      <c r="H38" s="30">
        <f>分社漏斗数据!J9</f>
        <v>18</v>
      </c>
      <c r="I38" s="30">
        <f>分社漏斗数据!K9</f>
        <v>6</v>
      </c>
      <c r="J38" s="30">
        <f>分社漏斗数据!L9</f>
        <v>5</v>
      </c>
      <c r="K38" s="52">
        <f>分社漏斗数据!M9</f>
        <v>0.3333</v>
      </c>
      <c r="L38" s="52">
        <f>分社漏斗数据!N9</f>
        <v>0.8333</v>
      </c>
      <c r="M38" s="1"/>
      <c r="N38" s="60"/>
      <c r="O38" s="60"/>
      <c r="P38" s="60"/>
      <c r="Q38" s="60"/>
      <c r="R38" s="60"/>
      <c r="S38" s="60"/>
      <c r="T38" s="60"/>
      <c r="U38" s="60"/>
      <c r="V38" s="60"/>
      <c r="W38" s="1"/>
      <c r="X38" s="1"/>
      <c r="Y38" s="1"/>
      <c r="Z38" s="1"/>
      <c r="AA38" s="1"/>
    </row>
    <row r="39" spans="1:27">
      <c r="A39" s="31" t="str">
        <f>分社漏斗数据!B10</f>
        <v>沈阳</v>
      </c>
      <c r="B39" s="30">
        <f>分社漏斗数据!C10</f>
        <v>1</v>
      </c>
      <c r="C39" s="30">
        <f>分社漏斗数据!D10</f>
        <v>1</v>
      </c>
      <c r="D39" s="30">
        <f>分社漏斗数据!E10</f>
        <v>1</v>
      </c>
      <c r="E39" s="52">
        <f>分社漏斗数据!F10</f>
        <v>1</v>
      </c>
      <c r="F39" s="52">
        <f>分社漏斗数据!G10</f>
        <v>1</v>
      </c>
      <c r="G39" s="1"/>
      <c r="H39" s="30">
        <f>分社漏斗数据!J10</f>
        <v>33</v>
      </c>
      <c r="I39" s="30">
        <f>分社漏斗数据!K10</f>
        <v>22</v>
      </c>
      <c r="J39" s="30">
        <f>分社漏斗数据!L10</f>
        <v>16</v>
      </c>
      <c r="K39" s="52">
        <f>分社漏斗数据!M10</f>
        <v>0.6667</v>
      </c>
      <c r="L39" s="52">
        <f>分社漏斗数据!N10</f>
        <v>0.7273</v>
      </c>
      <c r="M39" s="1"/>
      <c r="N39" s="60"/>
      <c r="O39" s="60"/>
      <c r="P39" s="60"/>
      <c r="Q39" s="60"/>
      <c r="R39" s="60"/>
      <c r="S39" s="60"/>
      <c r="T39" s="60"/>
      <c r="U39" s="60"/>
      <c r="V39" s="60"/>
      <c r="W39" s="1"/>
      <c r="X39" s="1"/>
      <c r="Y39" s="1"/>
      <c r="Z39" s="1"/>
      <c r="AA39" s="1"/>
    </row>
    <row r="40" spans="1:27">
      <c r="A40" s="31" t="str">
        <f>分社漏斗数据!B11</f>
        <v>武汉</v>
      </c>
      <c r="B40" s="30">
        <f>分社漏斗数据!C11</f>
        <v>1</v>
      </c>
      <c r="C40" s="30">
        <f>分社漏斗数据!D11</f>
        <v>1</v>
      </c>
      <c r="D40" s="30">
        <f>分社漏斗数据!E11</f>
        <v>1</v>
      </c>
      <c r="E40" s="52">
        <f>分社漏斗数据!F11</f>
        <v>1</v>
      </c>
      <c r="F40" s="52">
        <f>分社漏斗数据!G11</f>
        <v>1</v>
      </c>
      <c r="G40" s="1"/>
      <c r="H40" s="30">
        <f>分社漏斗数据!J11</f>
        <v>674</v>
      </c>
      <c r="I40" s="30">
        <f>分社漏斗数据!K11</f>
        <v>496</v>
      </c>
      <c r="J40" s="30">
        <f>分社漏斗数据!L11</f>
        <v>65</v>
      </c>
      <c r="K40" s="52">
        <f>分社漏斗数据!M11</f>
        <v>0.7359</v>
      </c>
      <c r="L40" s="52">
        <f>分社漏斗数据!N11</f>
        <v>0.131</v>
      </c>
      <c r="M40" s="1"/>
      <c r="N40" s="60"/>
      <c r="O40" s="60"/>
      <c r="P40" s="60"/>
      <c r="Q40" s="60"/>
      <c r="R40" s="60"/>
      <c r="S40" s="60"/>
      <c r="T40" s="60"/>
      <c r="U40" s="60"/>
      <c r="V40" s="60"/>
      <c r="W40" s="1"/>
      <c r="X40" s="1"/>
      <c r="Y40" s="1"/>
      <c r="Z40" s="1"/>
      <c r="AA40" s="1"/>
    </row>
    <row r="41" spans="1:27">
      <c r="A41" s="31" t="str">
        <f>分社漏斗数据!B12</f>
        <v>西安</v>
      </c>
      <c r="B41" s="30">
        <f>分社漏斗数据!C12</f>
        <v>1</v>
      </c>
      <c r="C41" s="30">
        <f>分社漏斗数据!D12</f>
        <v>1</v>
      </c>
      <c r="D41" s="30">
        <f>分社漏斗数据!E12</f>
        <v>0</v>
      </c>
      <c r="E41" s="52">
        <f>分社漏斗数据!F12</f>
        <v>1</v>
      </c>
      <c r="F41" s="52">
        <f>分社漏斗数据!G12</f>
        <v>0</v>
      </c>
      <c r="G41" s="1"/>
      <c r="H41" s="30">
        <f>分社漏斗数据!J12</f>
        <v>502</v>
      </c>
      <c r="I41" s="30">
        <f>分社漏斗数据!K12</f>
        <v>272</v>
      </c>
      <c r="J41" s="30">
        <f>分社漏斗数据!L12</f>
        <v>214</v>
      </c>
      <c r="K41" s="52">
        <f>分社漏斗数据!M12</f>
        <v>0.5418</v>
      </c>
      <c r="L41" s="52">
        <f>分社漏斗数据!N12</f>
        <v>0.7868</v>
      </c>
      <c r="M41" s="1"/>
      <c r="N41" s="60"/>
      <c r="O41" s="60"/>
      <c r="P41" s="60"/>
      <c r="Q41" s="60"/>
      <c r="R41" s="60"/>
      <c r="S41" s="60"/>
      <c r="T41" s="60"/>
      <c r="U41" s="60"/>
      <c r="V41" s="60"/>
      <c r="W41" s="1"/>
      <c r="X41" s="1"/>
      <c r="Y41" s="1"/>
      <c r="Z41" s="1"/>
      <c r="AA41" s="1"/>
    </row>
    <row r="42" spans="1:27">
      <c r="A42" s="31" t="str">
        <f>分社漏斗数据!B13</f>
        <v>济南</v>
      </c>
      <c r="B42" s="30">
        <f>分社漏斗数据!C13</f>
        <v>1</v>
      </c>
      <c r="C42" s="30">
        <f>分社漏斗数据!D13</f>
        <v>1</v>
      </c>
      <c r="D42" s="30">
        <f>分社漏斗数据!E13</f>
        <v>1</v>
      </c>
      <c r="E42" s="52">
        <f>分社漏斗数据!F13</f>
        <v>1</v>
      </c>
      <c r="F42" s="52">
        <f>分社漏斗数据!G13</f>
        <v>1</v>
      </c>
      <c r="G42" s="1"/>
      <c r="H42" s="30">
        <f>分社漏斗数据!J13</f>
        <v>45</v>
      </c>
      <c r="I42" s="30">
        <f>分社漏斗数据!K13</f>
        <v>2</v>
      </c>
      <c r="J42" s="30">
        <f>分社漏斗数据!L13</f>
        <v>2</v>
      </c>
      <c r="K42" s="52">
        <f>分社漏斗数据!M13</f>
        <v>0.0444</v>
      </c>
      <c r="L42" s="52">
        <f>分社漏斗数据!N13</f>
        <v>1</v>
      </c>
      <c r="M42" s="1"/>
      <c r="N42" s="60"/>
      <c r="O42" s="60"/>
      <c r="P42" s="60"/>
      <c r="Q42" s="60"/>
      <c r="R42" s="60"/>
      <c r="S42" s="60"/>
      <c r="T42" s="60"/>
      <c r="U42" s="60"/>
      <c r="V42" s="60"/>
      <c r="W42" s="1"/>
      <c r="X42" s="1"/>
      <c r="Y42" s="1"/>
      <c r="Z42" s="1"/>
      <c r="AA42" s="1"/>
    </row>
    <row r="43" spans="1:27">
      <c r="A43" s="31" t="str">
        <f>分社漏斗数据!B14</f>
        <v>青岛</v>
      </c>
      <c r="B43" s="30">
        <f>分社漏斗数据!C14</f>
        <v>1</v>
      </c>
      <c r="C43" s="30">
        <f>分社漏斗数据!D14</f>
        <v>1</v>
      </c>
      <c r="D43" s="30">
        <f>分社漏斗数据!E14</f>
        <v>0</v>
      </c>
      <c r="E43" s="52">
        <f>分社漏斗数据!F14</f>
        <v>1</v>
      </c>
      <c r="F43" s="52">
        <f>分社漏斗数据!G14</f>
        <v>0</v>
      </c>
      <c r="G43" s="1"/>
      <c r="H43" s="30">
        <f>分社漏斗数据!J14</f>
        <v>398</v>
      </c>
      <c r="I43" s="30">
        <f>分社漏斗数据!K14</f>
        <v>378</v>
      </c>
      <c r="J43" s="30">
        <f>分社漏斗数据!L14</f>
        <v>242</v>
      </c>
      <c r="K43" s="52">
        <f>分社漏斗数据!M14</f>
        <v>0.9497</v>
      </c>
      <c r="L43" s="52">
        <f>分社漏斗数据!N14</f>
        <v>0.6402</v>
      </c>
      <c r="M43" s="1"/>
      <c r="N43" s="60"/>
      <c r="O43" s="60"/>
      <c r="P43" s="60"/>
      <c r="Q43" s="60"/>
      <c r="R43" s="60"/>
      <c r="S43" s="60"/>
      <c r="T43" s="60"/>
      <c r="U43" s="60"/>
      <c r="V43" s="60"/>
      <c r="W43" s="1"/>
      <c r="X43" s="1"/>
      <c r="Y43" s="1"/>
      <c r="Z43" s="1"/>
      <c r="AA43" s="1"/>
    </row>
    <row r="44" spans="1:27">
      <c r="A44" s="31" t="str">
        <f>分社漏斗数据!B15</f>
        <v>成都</v>
      </c>
      <c r="B44" s="30">
        <f>分社漏斗数据!C15</f>
        <v>1</v>
      </c>
      <c r="C44" s="30">
        <f>分社漏斗数据!D15</f>
        <v>1</v>
      </c>
      <c r="D44" s="30">
        <f>分社漏斗数据!E15</f>
        <v>1</v>
      </c>
      <c r="E44" s="52">
        <f>分社漏斗数据!F15</f>
        <v>1</v>
      </c>
      <c r="F44" s="52">
        <f>分社漏斗数据!G15</f>
        <v>1</v>
      </c>
      <c r="G44" s="1"/>
      <c r="H44" s="30">
        <f>分社漏斗数据!J15</f>
        <v>396</v>
      </c>
      <c r="I44" s="30">
        <f>分社漏斗数据!K15</f>
        <v>272</v>
      </c>
      <c r="J44" s="30">
        <f>分社漏斗数据!L15</f>
        <v>198</v>
      </c>
      <c r="K44" s="52">
        <f>分社漏斗数据!M15</f>
        <v>0.6869</v>
      </c>
      <c r="L44" s="52">
        <f>分社漏斗数据!N15</f>
        <v>0.7279</v>
      </c>
      <c r="M44" s="1"/>
      <c r="N44" s="60"/>
      <c r="O44" s="60"/>
      <c r="P44" s="60"/>
      <c r="Q44" s="60"/>
      <c r="R44" s="60"/>
      <c r="S44" s="60"/>
      <c r="T44" s="60"/>
      <c r="U44" s="60"/>
      <c r="V44" s="60"/>
      <c r="W44" s="1"/>
      <c r="X44" s="1"/>
      <c r="Y44" s="1"/>
      <c r="Z44" s="1"/>
      <c r="AA44" s="1"/>
    </row>
    <row r="45" spans="1:27">
      <c r="A45" s="31" t="str">
        <f>分社漏斗数据!B16</f>
        <v>东莞</v>
      </c>
      <c r="B45" s="30">
        <f>分社漏斗数据!C16</f>
        <v>0</v>
      </c>
      <c r="C45" s="30">
        <f>分社漏斗数据!D16</f>
        <v>0</v>
      </c>
      <c r="D45" s="30">
        <f>分社漏斗数据!E16</f>
        <v>0</v>
      </c>
      <c r="E45" s="52">
        <f>分社漏斗数据!F16</f>
        <v>0</v>
      </c>
      <c r="F45" s="52">
        <f>分社漏斗数据!G16</f>
        <v>0</v>
      </c>
      <c r="G45" s="1"/>
      <c r="H45" s="30">
        <f>分社漏斗数据!J16</f>
        <v>1</v>
      </c>
      <c r="I45" s="30">
        <f>分社漏斗数据!K16</f>
        <v>0</v>
      </c>
      <c r="J45" s="30">
        <f>分社漏斗数据!L16</f>
        <v>0</v>
      </c>
      <c r="K45" s="52">
        <f>分社漏斗数据!M16</f>
        <v>0</v>
      </c>
      <c r="L45" s="52">
        <f>分社漏斗数据!N16</f>
        <v>0</v>
      </c>
      <c r="M45" s="1"/>
      <c r="N45" s="60"/>
      <c r="O45" s="60"/>
      <c r="P45" s="60"/>
      <c r="Q45" s="60"/>
      <c r="R45" s="60"/>
      <c r="S45" s="60"/>
      <c r="T45" s="60"/>
      <c r="U45" s="60"/>
      <c r="V45" s="60"/>
      <c r="W45" s="1"/>
      <c r="X45" s="1"/>
      <c r="Y45" s="1"/>
      <c r="Z45" s="1"/>
      <c r="AA45" s="1"/>
    </row>
    <row r="46" spans="1:27">
      <c r="A46" s="31" t="str">
        <f>分社漏斗数据!B17</f>
        <v>大连</v>
      </c>
      <c r="B46" s="30">
        <f>分社漏斗数据!C17</f>
        <v>0</v>
      </c>
      <c r="C46" s="30">
        <f>分社漏斗数据!D17</f>
        <v>0</v>
      </c>
      <c r="D46" s="30">
        <f>分社漏斗数据!E17</f>
        <v>0</v>
      </c>
      <c r="E46" s="52">
        <f>分社漏斗数据!F17</f>
        <v>0</v>
      </c>
      <c r="F46" s="52">
        <f>分社漏斗数据!G17</f>
        <v>0</v>
      </c>
      <c r="G46" s="1"/>
      <c r="H46" s="30">
        <f>分社漏斗数据!J17</f>
        <v>369</v>
      </c>
      <c r="I46" s="30">
        <f>分社漏斗数据!K17</f>
        <v>339</v>
      </c>
      <c r="J46" s="30">
        <f>分社漏斗数据!L17</f>
        <v>227</v>
      </c>
      <c r="K46" s="52">
        <f>分社漏斗数据!M17</f>
        <v>0.9187</v>
      </c>
      <c r="L46" s="52">
        <f>分社漏斗数据!N17</f>
        <v>0.6696</v>
      </c>
      <c r="M46" s="1"/>
      <c r="N46" s="60"/>
      <c r="O46" s="60"/>
      <c r="P46" s="60"/>
      <c r="Q46" s="60"/>
      <c r="R46" s="60"/>
      <c r="S46" s="60"/>
      <c r="T46" s="60"/>
      <c r="U46" s="60"/>
      <c r="V46" s="60"/>
      <c r="W46" s="1"/>
      <c r="X46" s="1"/>
      <c r="Y46" s="1"/>
      <c r="Z46" s="1"/>
      <c r="AA46" s="1"/>
    </row>
    <row r="47" spans="1:22">
      <c r="A47" s="31" t="str">
        <f>分社漏斗数据!B18</f>
        <v>天津</v>
      </c>
      <c r="B47" s="30">
        <f>分社漏斗数据!C18</f>
        <v>0</v>
      </c>
      <c r="C47" s="30">
        <f>分社漏斗数据!D18</f>
        <v>0</v>
      </c>
      <c r="D47" s="30">
        <f>分社漏斗数据!E18</f>
        <v>0</v>
      </c>
      <c r="E47" s="52">
        <f>分社漏斗数据!F18</f>
        <v>0</v>
      </c>
      <c r="F47" s="52">
        <f>分社漏斗数据!G18</f>
        <v>0</v>
      </c>
      <c r="G47" s="1"/>
      <c r="H47" s="30">
        <f>分社漏斗数据!J18</f>
        <v>30</v>
      </c>
      <c r="I47" s="30">
        <f>分社漏斗数据!K18</f>
        <v>23</v>
      </c>
      <c r="J47" s="30">
        <f>分社漏斗数据!L18</f>
        <v>10</v>
      </c>
      <c r="K47" s="52">
        <f>分社漏斗数据!M18</f>
        <v>0.7667</v>
      </c>
      <c r="L47" s="52">
        <f>分社漏斗数据!N18</f>
        <v>0.4348</v>
      </c>
      <c r="M47" s="1"/>
      <c r="N47" s="60"/>
      <c r="O47" s="60"/>
      <c r="P47" s="60"/>
      <c r="Q47" s="60"/>
      <c r="R47" s="60"/>
      <c r="S47" s="60"/>
      <c r="T47" s="60"/>
      <c r="U47" s="60"/>
      <c r="V47" s="60"/>
    </row>
    <row r="48" spans="1:27">
      <c r="A48" s="31" t="str">
        <f>分社漏斗数据!B19</f>
        <v>郑州</v>
      </c>
      <c r="B48" s="30">
        <f>分社漏斗数据!C19</f>
        <v>0</v>
      </c>
      <c r="C48" s="30">
        <f>分社漏斗数据!D19</f>
        <v>0</v>
      </c>
      <c r="D48" s="30">
        <f>分社漏斗数据!E19</f>
        <v>0</v>
      </c>
      <c r="E48" s="30">
        <f>分社漏斗数据!F19</f>
        <v>0</v>
      </c>
      <c r="F48" s="30">
        <f>分社漏斗数据!G19</f>
        <v>0</v>
      </c>
      <c r="G48" s="1"/>
      <c r="H48" s="30">
        <f>分社漏斗数据!J19</f>
        <v>659</v>
      </c>
      <c r="I48" s="30">
        <f>分社漏斗数据!K19</f>
        <v>655</v>
      </c>
      <c r="J48" s="30">
        <f>分社漏斗数据!L19</f>
        <v>487</v>
      </c>
      <c r="K48" s="56">
        <f>分社漏斗数据!M19</f>
        <v>0.9939</v>
      </c>
      <c r="L48" s="56">
        <f>分社漏斗数据!N19</f>
        <v>0.7435</v>
      </c>
      <c r="M48" s="1"/>
      <c r="N48" s="60"/>
      <c r="O48" s="60"/>
      <c r="P48" s="60"/>
      <c r="Q48" s="60"/>
      <c r="R48" s="60"/>
      <c r="S48" s="60"/>
      <c r="T48" s="60"/>
      <c r="U48" s="60"/>
      <c r="V48" s="60"/>
      <c r="W48" s="1"/>
      <c r="X48" s="1"/>
      <c r="Y48" s="1"/>
      <c r="Z48" s="1"/>
      <c r="AA48" s="1"/>
    </row>
    <row r="49" spans="1:27">
      <c r="A49" s="31" t="str">
        <f>分社漏斗数据!B20</f>
        <v>重庆</v>
      </c>
      <c r="B49" s="30">
        <f>分社漏斗数据!C20</f>
        <v>0</v>
      </c>
      <c r="C49" s="30">
        <f>分社漏斗数据!D20</f>
        <v>0</v>
      </c>
      <c r="D49" s="30">
        <f>分社漏斗数据!E20</f>
        <v>0</v>
      </c>
      <c r="E49" s="30">
        <f>分社漏斗数据!F20</f>
        <v>0</v>
      </c>
      <c r="F49" s="30">
        <f>分社漏斗数据!G20</f>
        <v>0</v>
      </c>
      <c r="G49" s="1"/>
      <c r="H49" s="30">
        <f>分社漏斗数据!J20</f>
        <v>546</v>
      </c>
      <c r="I49" s="30">
        <f>分社漏斗数据!K20</f>
        <v>191</v>
      </c>
      <c r="J49" s="30">
        <f>分社漏斗数据!L20</f>
        <v>145</v>
      </c>
      <c r="K49" s="56">
        <f>分社漏斗数据!M20</f>
        <v>0.3498</v>
      </c>
      <c r="L49" s="56">
        <f>分社漏斗数据!N20</f>
        <v>0.7592</v>
      </c>
      <c r="M49" s="1"/>
      <c r="N49" s="60"/>
      <c r="O49" s="60"/>
      <c r="P49" s="60"/>
      <c r="Q49" s="60"/>
      <c r="R49" s="60"/>
      <c r="S49" s="60"/>
      <c r="T49" s="60"/>
      <c r="U49" s="60"/>
      <c r="V49" s="60"/>
      <c r="W49" s="1"/>
      <c r="X49" s="1"/>
      <c r="Y49" s="1"/>
      <c r="Z49" s="1"/>
      <c r="AA49" s="1"/>
    </row>
    <row r="50" spans="1:27">
      <c r="A50" s="31" t="str">
        <f>分社漏斗数据!B21</f>
        <v>厦门</v>
      </c>
      <c r="B50" s="30">
        <f>分社漏斗数据!C21</f>
        <v>0</v>
      </c>
      <c r="C50" s="30">
        <f>分社漏斗数据!D21</f>
        <v>0</v>
      </c>
      <c r="D50" s="30">
        <f>分社漏斗数据!E21</f>
        <v>0</v>
      </c>
      <c r="E50" s="30">
        <f>分社漏斗数据!F21</f>
        <v>0</v>
      </c>
      <c r="F50" s="30">
        <f>分社漏斗数据!G21</f>
        <v>0</v>
      </c>
      <c r="G50" s="1"/>
      <c r="H50" s="30">
        <f>分社漏斗数据!J21</f>
        <v>519</v>
      </c>
      <c r="I50" s="30">
        <f>分社漏斗数据!K21</f>
        <v>515</v>
      </c>
      <c r="J50" s="30">
        <f>分社漏斗数据!L21</f>
        <v>152</v>
      </c>
      <c r="K50" s="56">
        <f>分社漏斗数据!M21</f>
        <v>0.9923</v>
      </c>
      <c r="L50" s="56">
        <f>分社漏斗数据!N21</f>
        <v>0.2951</v>
      </c>
      <c r="M50" s="1"/>
      <c r="N50" s="60"/>
      <c r="O50" s="60"/>
      <c r="P50" s="60"/>
      <c r="Q50" s="60"/>
      <c r="R50" s="60"/>
      <c r="S50" s="60"/>
      <c r="T50" s="60"/>
      <c r="U50" s="60"/>
      <c r="V50" s="60"/>
      <c r="W50" s="1"/>
      <c r="X50" s="1"/>
      <c r="Y50" s="1"/>
      <c r="Z50" s="1"/>
      <c r="AA50" s="1"/>
    </row>
    <row r="51" spans="1:27">
      <c r="A51" s="31" t="str">
        <f>分社漏斗数据!B22</f>
        <v>佛山</v>
      </c>
      <c r="B51" s="30">
        <f>分社漏斗数据!C22</f>
        <v>0</v>
      </c>
      <c r="C51" s="30">
        <f>分社漏斗数据!D22</f>
        <v>0</v>
      </c>
      <c r="D51" s="30">
        <f>分社漏斗数据!E22</f>
        <v>0</v>
      </c>
      <c r="E51" s="30">
        <f>分社漏斗数据!F22</f>
        <v>0</v>
      </c>
      <c r="F51" s="30">
        <f>分社漏斗数据!G22</f>
        <v>0</v>
      </c>
      <c r="G51" s="1"/>
      <c r="H51" s="30">
        <f>分社漏斗数据!J22</f>
        <v>9</v>
      </c>
      <c r="I51" s="30">
        <f>分社漏斗数据!K22</f>
        <v>7</v>
      </c>
      <c r="J51" s="30">
        <f>分社漏斗数据!L22</f>
        <v>3</v>
      </c>
      <c r="K51" s="56">
        <f>分社漏斗数据!M22</f>
        <v>0.7778</v>
      </c>
      <c r="L51" s="56">
        <f>分社漏斗数据!N22</f>
        <v>0.4286</v>
      </c>
      <c r="M51" s="1"/>
      <c r="N51" s="60"/>
      <c r="O51" s="60"/>
      <c r="P51" s="60"/>
      <c r="Q51" s="60"/>
      <c r="R51" s="60"/>
      <c r="S51" s="60"/>
      <c r="T51" s="60"/>
      <c r="U51" s="60"/>
      <c r="V51" s="60"/>
      <c r="W51" s="1"/>
      <c r="X51" s="1"/>
      <c r="Y51" s="1"/>
      <c r="Z51" s="1"/>
      <c r="AA51" s="1"/>
    </row>
    <row r="52" spans="1:27">
      <c r="A52" s="31" t="str">
        <f>分社漏斗数据!B23</f>
        <v>长沙</v>
      </c>
      <c r="B52" s="30">
        <f>分社漏斗数据!C23</f>
        <v>0</v>
      </c>
      <c r="C52" s="30">
        <f>分社漏斗数据!D23</f>
        <v>0</v>
      </c>
      <c r="D52" s="30">
        <f>分社漏斗数据!E23</f>
        <v>0</v>
      </c>
      <c r="E52" s="30">
        <f>分社漏斗数据!F23</f>
        <v>0</v>
      </c>
      <c r="F52" s="30">
        <f>分社漏斗数据!G23</f>
        <v>0</v>
      </c>
      <c r="G52" s="1"/>
      <c r="H52" s="30">
        <f>分社漏斗数据!J23</f>
        <v>367</v>
      </c>
      <c r="I52" s="30">
        <f>分社漏斗数据!K23</f>
        <v>254</v>
      </c>
      <c r="J52" s="30">
        <f>分社漏斗数据!L23</f>
        <v>134</v>
      </c>
      <c r="K52" s="56">
        <f>分社漏斗数据!M23</f>
        <v>0.6921</v>
      </c>
      <c r="L52" s="56">
        <f>分社漏斗数据!N23</f>
        <v>0.5276</v>
      </c>
      <c r="M52" s="1"/>
      <c r="N52" s="60"/>
      <c r="O52" s="60"/>
      <c r="P52" s="60"/>
      <c r="Q52" s="60"/>
      <c r="R52" s="60"/>
      <c r="S52" s="60"/>
      <c r="T52" s="60"/>
      <c r="U52" s="60"/>
      <c r="V52" s="60"/>
      <c r="W52" s="1"/>
      <c r="X52" s="1"/>
      <c r="Y52" s="1"/>
      <c r="Z52" s="1"/>
      <c r="AA52" s="1"/>
    </row>
    <row r="53" spans="1:27">
      <c r="A53" s="31" t="str">
        <f>分社漏斗数据!B24</f>
        <v>宁波</v>
      </c>
      <c r="B53" s="30">
        <f>分社漏斗数据!C24</f>
        <v>0</v>
      </c>
      <c r="C53" s="30">
        <f>分社漏斗数据!D24</f>
        <v>0</v>
      </c>
      <c r="D53" s="30">
        <f>分社漏斗数据!E24</f>
        <v>0</v>
      </c>
      <c r="E53" s="30">
        <f>分社漏斗数据!F24</f>
        <v>0</v>
      </c>
      <c r="F53" s="30">
        <f>分社漏斗数据!G24</f>
        <v>0</v>
      </c>
      <c r="G53" s="1"/>
      <c r="H53" s="30">
        <f>分社漏斗数据!J24</f>
        <v>1</v>
      </c>
      <c r="I53" s="30">
        <f>分社漏斗数据!K24</f>
        <v>1</v>
      </c>
      <c r="J53" s="30">
        <f>分社漏斗数据!L24</f>
        <v>1</v>
      </c>
      <c r="K53" s="56">
        <f>分社漏斗数据!M24</f>
        <v>1</v>
      </c>
      <c r="L53" s="56">
        <f>分社漏斗数据!N24</f>
        <v>1</v>
      </c>
      <c r="M53" s="1"/>
      <c r="N53" s="60"/>
      <c r="O53" s="60"/>
      <c r="P53" s="60"/>
      <c r="Q53" s="60"/>
      <c r="R53" s="60"/>
      <c r="S53" s="60"/>
      <c r="T53" s="60"/>
      <c r="U53" s="60"/>
      <c r="V53" s="60"/>
      <c r="W53" s="1"/>
      <c r="X53" s="1"/>
      <c r="Y53" s="1"/>
      <c r="Z53" s="1"/>
      <c r="AA53" s="1"/>
    </row>
    <row r="54" spans="1:22">
      <c r="A54" s="31"/>
      <c r="E54" s="1"/>
      <c r="F54" s="1"/>
      <c r="G54" s="1"/>
      <c r="K54" s="1"/>
      <c r="L54" s="1"/>
      <c r="M54" s="1"/>
      <c r="N54" s="60"/>
      <c r="O54" s="60"/>
      <c r="P54" s="60"/>
      <c r="Q54" s="60"/>
      <c r="R54" s="60"/>
      <c r="S54" s="60"/>
      <c r="T54" s="60"/>
      <c r="U54" s="60"/>
      <c r="V54" s="60"/>
    </row>
    <row r="55" spans="1:22">
      <c r="A55" s="43" t="s">
        <v>31</v>
      </c>
      <c r="B55" s="43"/>
      <c r="C55" s="43"/>
      <c r="D55" s="43"/>
      <c r="E55" s="43"/>
      <c r="F55" s="43"/>
      <c r="G55" s="53"/>
      <c r="H55" s="43"/>
      <c r="I55" s="43"/>
      <c r="J55" s="43"/>
      <c r="K55" s="43"/>
      <c r="L55" s="43"/>
      <c r="M55" s="1"/>
      <c r="N55" s="60"/>
      <c r="O55" s="60"/>
      <c r="P55" s="60"/>
      <c r="Q55" s="60"/>
      <c r="R55" s="60"/>
      <c r="S55" s="60"/>
      <c r="T55" s="60"/>
      <c r="U55" s="60"/>
      <c r="V55" s="60"/>
    </row>
    <row r="56" spans="1:27">
      <c r="A56" s="30"/>
      <c r="B56" s="29" t="s">
        <v>32</v>
      </c>
      <c r="C56" s="30"/>
      <c r="D56" s="31"/>
      <c r="E56" s="31"/>
      <c r="F56" s="31"/>
      <c r="G56" s="54"/>
      <c r="H56" s="29" t="s">
        <v>33</v>
      </c>
      <c r="I56" s="31"/>
      <c r="J56" s="31"/>
      <c r="K56" s="31"/>
      <c r="L56" s="31"/>
      <c r="M56" s="1"/>
      <c r="N56" s="60"/>
      <c r="O56" s="60"/>
      <c r="P56" s="60"/>
      <c r="Q56" s="60"/>
      <c r="R56" s="60"/>
      <c r="S56" s="60"/>
      <c r="T56" s="60"/>
      <c r="U56" s="60"/>
      <c r="V56" s="60"/>
      <c r="W56" s="1"/>
      <c r="X56" s="1"/>
      <c r="Y56" s="1"/>
      <c r="Z56" s="1"/>
      <c r="AA56" s="1"/>
    </row>
    <row r="57" spans="1:22">
      <c r="A57" s="41" t="s">
        <v>29</v>
      </c>
      <c r="B57" s="42" t="s">
        <v>19</v>
      </c>
      <c r="C57" s="42" t="s">
        <v>20</v>
      </c>
      <c r="D57" s="42" t="s">
        <v>21</v>
      </c>
      <c r="E57" s="42" t="s">
        <v>22</v>
      </c>
      <c r="F57" s="42" t="s">
        <v>23</v>
      </c>
      <c r="G57" s="30"/>
      <c r="H57" s="50" t="s">
        <v>19</v>
      </c>
      <c r="I57" s="50" t="s">
        <v>20</v>
      </c>
      <c r="J57" s="50" t="s">
        <v>21</v>
      </c>
      <c r="K57" s="50" t="s">
        <v>22</v>
      </c>
      <c r="L57" s="50" t="s">
        <v>23</v>
      </c>
      <c r="M57" s="1"/>
      <c r="N57" s="60"/>
      <c r="O57" s="60"/>
      <c r="P57" s="60"/>
      <c r="Q57" s="60"/>
      <c r="R57" s="60"/>
      <c r="S57" s="60"/>
      <c r="T57" s="60"/>
      <c r="U57" s="60"/>
      <c r="V57" s="60"/>
    </row>
    <row r="58" spans="1:21">
      <c r="A58" s="31" t="str">
        <f>分社学习数据!B2</f>
        <v>总部</v>
      </c>
      <c r="B58" s="44">
        <f>分社学习数据!C2</f>
        <v>134</v>
      </c>
      <c r="C58" s="30">
        <f>分社学习数据!D2</f>
        <v>114</v>
      </c>
      <c r="D58" s="30">
        <f>分社学习数据!E2</f>
        <v>59</v>
      </c>
      <c r="E58" s="52">
        <f>分社学习数据!F2</f>
        <v>0.8507</v>
      </c>
      <c r="F58" s="52">
        <f>分社学习数据!G2</f>
        <v>0.4403</v>
      </c>
      <c r="G58" s="31"/>
      <c r="H58" s="30">
        <f>分社学习数据!J2</f>
        <v>23473</v>
      </c>
      <c r="I58" s="30">
        <f>分社学习数据!K2</f>
        <v>16895</v>
      </c>
      <c r="J58" s="30">
        <f>分社学习数据!L2</f>
        <v>10808</v>
      </c>
      <c r="K58" s="52">
        <f>分社学习数据!M2</f>
        <v>0.7198</v>
      </c>
      <c r="L58" s="52">
        <f>分社学习数据!N2</f>
        <v>0.4604</v>
      </c>
      <c r="M58" s="1"/>
      <c r="O58" s="1"/>
      <c r="Q58" s="1"/>
      <c r="S58" s="1"/>
      <c r="U58" s="1"/>
    </row>
    <row r="59" spans="1:21">
      <c r="A59" s="31" t="str">
        <f>分社学习数据!B3</f>
        <v>上海</v>
      </c>
      <c r="B59" s="44">
        <f>分社学习数据!C3</f>
        <v>83</v>
      </c>
      <c r="C59" s="30">
        <f>分社学习数据!D3</f>
        <v>78</v>
      </c>
      <c r="D59" s="30">
        <f>分社学习数据!E3</f>
        <v>28</v>
      </c>
      <c r="E59" s="52">
        <f>分社学习数据!F3</f>
        <v>0.9398</v>
      </c>
      <c r="F59" s="52">
        <f>分社学习数据!G3</f>
        <v>0.3373</v>
      </c>
      <c r="G59" s="31"/>
      <c r="H59" s="30">
        <f>分社学习数据!J3</f>
        <v>7704</v>
      </c>
      <c r="I59" s="30">
        <f>分社学习数据!K3</f>
        <v>5314</v>
      </c>
      <c r="J59" s="30">
        <f>分社学习数据!L3</f>
        <v>3399</v>
      </c>
      <c r="K59" s="52">
        <f>分社学习数据!M3</f>
        <v>0.6898</v>
      </c>
      <c r="L59" s="55">
        <f>分社学习数据!N3</f>
        <v>0.4412</v>
      </c>
      <c r="M59" s="1"/>
      <c r="O59" s="1"/>
      <c r="Q59" s="1"/>
      <c r="S59" s="1"/>
      <c r="U59" s="1"/>
    </row>
    <row r="60" spans="1:21">
      <c r="A60" s="31" t="str">
        <f>分社学习数据!B4</f>
        <v>北京</v>
      </c>
      <c r="B60" s="44">
        <f>分社学习数据!C4</f>
        <v>59</v>
      </c>
      <c r="C60" s="30">
        <f>分社学习数据!D4</f>
        <v>46</v>
      </c>
      <c r="D60" s="30">
        <f>分社学习数据!E4</f>
        <v>42</v>
      </c>
      <c r="E60" s="52">
        <f>分社学习数据!F4</f>
        <v>0.7797</v>
      </c>
      <c r="F60" s="55">
        <f>分社学习数据!G4</f>
        <v>0.7119</v>
      </c>
      <c r="G60" s="1"/>
      <c r="H60" s="30">
        <f>分社学习数据!J4</f>
        <v>11164</v>
      </c>
      <c r="I60" s="30">
        <f>分社学习数据!K4</f>
        <v>7895</v>
      </c>
      <c r="J60" s="30">
        <f>分社学习数据!L4</f>
        <v>6034</v>
      </c>
      <c r="K60" s="52">
        <f>分社学习数据!M4</f>
        <v>0.7072</v>
      </c>
      <c r="L60" s="52">
        <f>分社学习数据!N4</f>
        <v>0.5405</v>
      </c>
      <c r="M60" s="1"/>
      <c r="O60" s="1"/>
      <c r="Q60" s="1"/>
      <c r="S60" s="1"/>
      <c r="U60" s="1"/>
    </row>
    <row r="61" spans="1:21">
      <c r="A61" s="31" t="str">
        <f>分社学习数据!B5</f>
        <v>厦门</v>
      </c>
      <c r="B61" s="44">
        <f>分社学习数据!C5</f>
        <v>30</v>
      </c>
      <c r="C61" s="30">
        <f>分社学习数据!D5</f>
        <v>19</v>
      </c>
      <c r="D61" s="30">
        <f>分社学习数据!E5</f>
        <v>9</v>
      </c>
      <c r="E61" s="52">
        <f>分社学习数据!F5</f>
        <v>0.6333</v>
      </c>
      <c r="F61" s="52">
        <f>分社学习数据!G5</f>
        <v>0.3</v>
      </c>
      <c r="G61" s="1"/>
      <c r="H61" s="30">
        <f>分社学习数据!J5</f>
        <v>2204</v>
      </c>
      <c r="I61" s="30">
        <f>分社学习数据!K5</f>
        <v>1406</v>
      </c>
      <c r="J61" s="30">
        <f>分社学习数据!L5</f>
        <v>1107</v>
      </c>
      <c r="K61" s="52">
        <f>分社学习数据!M5</f>
        <v>0.6379</v>
      </c>
      <c r="L61" s="52">
        <f>分社学习数据!N5</f>
        <v>0.5023</v>
      </c>
      <c r="M61" s="1"/>
      <c r="O61" s="1"/>
      <c r="Q61" s="1"/>
      <c r="S61" s="1"/>
      <c r="U61" s="1"/>
    </row>
    <row r="62" spans="1:21">
      <c r="A62" s="31" t="str">
        <f>分社学习数据!B6</f>
        <v>杭州</v>
      </c>
      <c r="B62" s="30">
        <f>分社学习数据!C6</f>
        <v>26</v>
      </c>
      <c r="C62" s="30">
        <f>分社学习数据!D6</f>
        <v>13</v>
      </c>
      <c r="D62" s="30">
        <f>分社学习数据!E6</f>
        <v>15</v>
      </c>
      <c r="E62" s="52">
        <f>分社学习数据!F6</f>
        <v>0.5</v>
      </c>
      <c r="F62" s="52">
        <f>分社学习数据!G6</f>
        <v>0.5769</v>
      </c>
      <c r="G62" s="1"/>
      <c r="H62" s="30">
        <f>分社学习数据!J6</f>
        <v>7404</v>
      </c>
      <c r="I62" s="30">
        <f>分社学习数据!K6</f>
        <v>5069</v>
      </c>
      <c r="J62" s="30">
        <f>分社学习数据!L6</f>
        <v>4657</v>
      </c>
      <c r="K62" s="52">
        <f>分社学习数据!M6</f>
        <v>0.6846</v>
      </c>
      <c r="L62" s="52">
        <f>分社学习数据!N6</f>
        <v>0.629</v>
      </c>
      <c r="M62" s="1"/>
      <c r="O62" s="1"/>
      <c r="Q62" s="1"/>
      <c r="S62" s="1"/>
      <c r="U62" s="1"/>
    </row>
    <row r="63" spans="1:21">
      <c r="A63" s="31" t="str">
        <f>分社学习数据!B7</f>
        <v>大连</v>
      </c>
      <c r="B63" s="30">
        <f>分社学习数据!C7</f>
        <v>16</v>
      </c>
      <c r="C63" s="30">
        <f>分社学习数据!D7</f>
        <v>10</v>
      </c>
      <c r="D63" s="30">
        <f>分社学习数据!E7</f>
        <v>7</v>
      </c>
      <c r="E63" s="52">
        <f>分社学习数据!F7</f>
        <v>0.625</v>
      </c>
      <c r="F63" s="52">
        <f>分社学习数据!G7</f>
        <v>0.4375</v>
      </c>
      <c r="G63" s="1"/>
      <c r="H63" s="30">
        <f>分社学习数据!J7</f>
        <v>1820</v>
      </c>
      <c r="I63" s="30">
        <f>分社学习数据!K7</f>
        <v>1271</v>
      </c>
      <c r="J63" s="30">
        <f>分社学习数据!L7</f>
        <v>1182</v>
      </c>
      <c r="K63" s="52">
        <f>分社学习数据!M7</f>
        <v>0.6984</v>
      </c>
      <c r="L63" s="52">
        <f>分社学习数据!N7</f>
        <v>0.6495</v>
      </c>
      <c r="M63" s="1"/>
      <c r="O63" s="1"/>
      <c r="Q63" s="1"/>
      <c r="S63" s="1"/>
      <c r="U63" s="1"/>
    </row>
    <row r="64" spans="1:27">
      <c r="A64" s="31" t="str">
        <f>分社学习数据!B8</f>
        <v>郑州</v>
      </c>
      <c r="B64" s="30">
        <f>分社学习数据!C8</f>
        <v>12</v>
      </c>
      <c r="C64" s="30">
        <f>分社学习数据!D8</f>
        <v>8</v>
      </c>
      <c r="D64" s="30">
        <f>分社学习数据!E8</f>
        <v>6</v>
      </c>
      <c r="E64" s="52">
        <f>分社学习数据!F8</f>
        <v>0.6667</v>
      </c>
      <c r="F64" s="52">
        <f>分社学习数据!G8</f>
        <v>0.5</v>
      </c>
      <c r="G64" s="1"/>
      <c r="H64" s="30">
        <f>分社学习数据!J8</f>
        <v>2918</v>
      </c>
      <c r="I64" s="30">
        <f>分社学习数据!K8</f>
        <v>2026</v>
      </c>
      <c r="J64" s="30">
        <f>分社学习数据!L8</f>
        <v>1429</v>
      </c>
      <c r="K64" s="52">
        <f>分社学习数据!M8</f>
        <v>0.6943</v>
      </c>
      <c r="L64" s="52">
        <f>分社学习数据!N8</f>
        <v>0.4897</v>
      </c>
      <c r="M64" s="1"/>
      <c r="N64" s="1"/>
      <c r="O64" s="1"/>
      <c r="P64" s="1"/>
      <c r="Q64" s="1"/>
      <c r="R64" s="1"/>
      <c r="S64" s="1"/>
      <c r="T64" s="1"/>
      <c r="U64" s="1"/>
      <c r="V64" s="1"/>
      <c r="W64" s="1"/>
      <c r="X64" s="1"/>
      <c r="Y64" s="1"/>
      <c r="Z64" s="1"/>
      <c r="AA64" s="1"/>
    </row>
    <row r="65" spans="1:27">
      <c r="A65" s="31" t="str">
        <f>分社学习数据!B9</f>
        <v>广州</v>
      </c>
      <c r="B65" s="30">
        <f>分社学习数据!C9</f>
        <v>10</v>
      </c>
      <c r="C65" s="30">
        <f>分社学习数据!D9</f>
        <v>6</v>
      </c>
      <c r="D65" s="30">
        <f>分社学习数据!E9</f>
        <v>3</v>
      </c>
      <c r="E65" s="52">
        <f>分社学习数据!F9</f>
        <v>0.6</v>
      </c>
      <c r="F65" s="52">
        <f>分社学习数据!G9</f>
        <v>0.3</v>
      </c>
      <c r="G65" s="1"/>
      <c r="H65" s="30">
        <f>分社学习数据!J9</f>
        <v>2994</v>
      </c>
      <c r="I65" s="30">
        <f>分社学习数据!K9</f>
        <v>1868</v>
      </c>
      <c r="J65" s="30">
        <f>分社学习数据!L9</f>
        <v>1343</v>
      </c>
      <c r="K65" s="52">
        <f>分社学习数据!M9</f>
        <v>0.6239</v>
      </c>
      <c r="L65" s="55">
        <f>分社学习数据!N9</f>
        <v>0.4486</v>
      </c>
      <c r="M65" s="1"/>
      <c r="N65" s="1"/>
      <c r="O65" s="1"/>
      <c r="P65" s="1"/>
      <c r="Q65" s="1"/>
      <c r="R65" s="1"/>
      <c r="S65" s="1"/>
      <c r="T65" s="1"/>
      <c r="U65" s="1"/>
      <c r="V65" s="1"/>
      <c r="W65" s="1"/>
      <c r="X65" s="1"/>
      <c r="Y65" s="1"/>
      <c r="Z65" s="1"/>
      <c r="AA65" s="1"/>
    </row>
    <row r="66" spans="1:27">
      <c r="A66" s="31" t="str">
        <f>分社学习数据!B10</f>
        <v>武汉</v>
      </c>
      <c r="B66" s="30">
        <f>分社学习数据!C10</f>
        <v>10</v>
      </c>
      <c r="C66" s="30">
        <f>分社学习数据!D10</f>
        <v>6</v>
      </c>
      <c r="D66" s="30">
        <f>分社学习数据!E10</f>
        <v>4</v>
      </c>
      <c r="E66" s="52">
        <f>分社学习数据!F10</f>
        <v>0.6</v>
      </c>
      <c r="F66" s="52">
        <f>分社学习数据!G10</f>
        <v>0.4</v>
      </c>
      <c r="G66" s="1"/>
      <c r="H66" s="30">
        <f>分社学习数据!J10</f>
        <v>636</v>
      </c>
      <c r="I66" s="30">
        <f>分社学习数据!K10</f>
        <v>374</v>
      </c>
      <c r="J66" s="30">
        <f>分社学习数据!L10</f>
        <v>447</v>
      </c>
      <c r="K66" s="52">
        <f>分社学习数据!M10</f>
        <v>0.5881</v>
      </c>
      <c r="L66" s="52">
        <f>分社学习数据!N10</f>
        <v>0.7028</v>
      </c>
      <c r="M66" s="1"/>
      <c r="N66" s="1"/>
      <c r="O66" s="1"/>
      <c r="P66" s="1"/>
      <c r="Q66" s="1"/>
      <c r="R66" s="1"/>
      <c r="S66" s="1"/>
      <c r="T66" s="1"/>
      <c r="U66" s="1"/>
      <c r="V66" s="1"/>
      <c r="W66" s="1"/>
      <c r="X66" s="1"/>
      <c r="Y66" s="1"/>
      <c r="Z66" s="1"/>
      <c r="AA66" s="1"/>
    </row>
    <row r="67" spans="1:27">
      <c r="A67" s="31" t="str">
        <f>分社学习数据!B11</f>
        <v>西安</v>
      </c>
      <c r="B67" s="30">
        <f>分社学习数据!C11</f>
        <v>9</v>
      </c>
      <c r="C67" s="30">
        <f>分社学习数据!D11</f>
        <v>9</v>
      </c>
      <c r="D67" s="30">
        <f>分社学习数据!E11</f>
        <v>4</v>
      </c>
      <c r="E67" s="52">
        <f>分社学习数据!F11</f>
        <v>1</v>
      </c>
      <c r="F67" s="52">
        <f>分社学习数据!G11</f>
        <v>0.4444</v>
      </c>
      <c r="G67" s="1"/>
      <c r="H67" s="30">
        <f>分社学习数据!J11</f>
        <v>920</v>
      </c>
      <c r="I67" s="30">
        <f>分社学习数据!K11</f>
        <v>519</v>
      </c>
      <c r="J67" s="30">
        <f>分社学习数据!L11</f>
        <v>569</v>
      </c>
      <c r="K67" s="52">
        <f>分社学习数据!M11</f>
        <v>0.5641</v>
      </c>
      <c r="L67" s="52">
        <f>分社学习数据!N11</f>
        <v>0.6185</v>
      </c>
      <c r="M67" s="1"/>
      <c r="N67" s="1"/>
      <c r="O67" s="1"/>
      <c r="P67" s="1"/>
      <c r="Q67" s="1"/>
      <c r="R67" s="1"/>
      <c r="S67" s="1"/>
      <c r="T67" s="1"/>
      <c r="U67" s="1"/>
      <c r="V67" s="1"/>
      <c r="W67" s="1"/>
      <c r="X67" s="1"/>
      <c r="Y67" s="1"/>
      <c r="Z67" s="1"/>
      <c r="AA67" s="1"/>
    </row>
    <row r="68" spans="1:27">
      <c r="A68" s="31" t="str">
        <f>分社学习数据!B12</f>
        <v>重庆</v>
      </c>
      <c r="B68" s="30">
        <f>分社学习数据!C12</f>
        <v>6</v>
      </c>
      <c r="C68" s="30">
        <f>分社学习数据!D12</f>
        <v>5</v>
      </c>
      <c r="D68" s="30">
        <f>分社学习数据!E12</f>
        <v>4</v>
      </c>
      <c r="E68" s="52">
        <f>分社学习数据!F12</f>
        <v>0.8333</v>
      </c>
      <c r="F68" s="52">
        <f>分社学习数据!G12</f>
        <v>0.6667</v>
      </c>
      <c r="G68" s="1"/>
      <c r="H68" s="30">
        <f>分社学习数据!J12</f>
        <v>1428</v>
      </c>
      <c r="I68" s="30">
        <f>分社学习数据!K12</f>
        <v>841</v>
      </c>
      <c r="J68" s="30">
        <f>分社学习数据!L12</f>
        <v>728</v>
      </c>
      <c r="K68" s="52">
        <f>分社学习数据!M12</f>
        <v>0.5889</v>
      </c>
      <c r="L68" s="52">
        <f>分社学习数据!N12</f>
        <v>0.5098</v>
      </c>
      <c r="M68" s="1"/>
      <c r="N68" s="1"/>
      <c r="O68" s="1"/>
      <c r="P68" s="1"/>
      <c r="Q68" s="1"/>
      <c r="R68" s="1"/>
      <c r="S68" s="1"/>
      <c r="T68" s="1"/>
      <c r="U68" s="1"/>
      <c r="V68" s="1"/>
      <c r="W68" s="1"/>
      <c r="X68" s="1"/>
      <c r="Y68" s="1"/>
      <c r="Z68" s="1"/>
      <c r="AA68" s="1"/>
    </row>
    <row r="69" spans="1:27">
      <c r="A69" s="31" t="str">
        <f>分社学习数据!B13</f>
        <v>长沙</v>
      </c>
      <c r="B69" s="30">
        <f>分社学习数据!C13</f>
        <v>6</v>
      </c>
      <c r="C69" s="30">
        <f>分社学习数据!D13</f>
        <v>5</v>
      </c>
      <c r="D69" s="30">
        <f>分社学习数据!E13</f>
        <v>3</v>
      </c>
      <c r="E69" s="52">
        <f>分社学习数据!F13</f>
        <v>0.8333</v>
      </c>
      <c r="F69" s="52">
        <f>分社学习数据!G13</f>
        <v>0.5</v>
      </c>
      <c r="G69" s="1"/>
      <c r="H69" s="30">
        <f>分社学习数据!J13</f>
        <v>704</v>
      </c>
      <c r="I69" s="30">
        <f>分社学习数据!K13</f>
        <v>415</v>
      </c>
      <c r="J69" s="30">
        <f>分社学习数据!L13</f>
        <v>427</v>
      </c>
      <c r="K69" s="52">
        <f>分社学习数据!M13</f>
        <v>0.5895</v>
      </c>
      <c r="L69" s="52">
        <f>分社学习数据!N13</f>
        <v>0.6065</v>
      </c>
      <c r="M69" s="1"/>
      <c r="N69" s="1"/>
      <c r="O69" s="1"/>
      <c r="P69" s="1"/>
      <c r="Q69" s="1"/>
      <c r="R69" s="1"/>
      <c r="S69" s="1"/>
      <c r="T69" s="1"/>
      <c r="U69" s="1"/>
      <c r="V69" s="1"/>
      <c r="W69" s="1"/>
      <c r="X69" s="1"/>
      <c r="Y69" s="1"/>
      <c r="Z69" s="1"/>
      <c r="AA69" s="1"/>
    </row>
    <row r="70" spans="1:27">
      <c r="A70" s="31" t="str">
        <f>分社学习数据!B14</f>
        <v>深圳</v>
      </c>
      <c r="B70" s="30">
        <f>分社学习数据!C14</f>
        <v>4</v>
      </c>
      <c r="C70" s="30">
        <f>分社学习数据!D14</f>
        <v>0</v>
      </c>
      <c r="D70" s="30">
        <f>分社学习数据!E14</f>
        <v>2</v>
      </c>
      <c r="E70" s="52">
        <f>分社学习数据!F14</f>
        <v>0</v>
      </c>
      <c r="F70" s="52">
        <f>分社学习数据!G14</f>
        <v>0.5</v>
      </c>
      <c r="G70" s="1"/>
      <c r="H70" s="30">
        <f>分社学习数据!J14</f>
        <v>18</v>
      </c>
      <c r="I70" s="30">
        <f>分社学习数据!K14</f>
        <v>7</v>
      </c>
      <c r="J70" s="30">
        <f>分社学习数据!L14</f>
        <v>9</v>
      </c>
      <c r="K70" s="52">
        <f>分社学习数据!M14</f>
        <v>0.3889</v>
      </c>
      <c r="L70" s="52">
        <f>分社学习数据!N14</f>
        <v>0.5</v>
      </c>
      <c r="M70" s="1"/>
      <c r="N70" s="1"/>
      <c r="O70" s="1"/>
      <c r="P70" s="1"/>
      <c r="Q70" s="1"/>
      <c r="R70" s="1"/>
      <c r="S70" s="1"/>
      <c r="T70" s="1"/>
      <c r="U70" s="1"/>
      <c r="V70" s="1"/>
      <c r="W70" s="1"/>
      <c r="X70" s="1"/>
      <c r="Y70" s="1"/>
      <c r="Z70" s="1"/>
      <c r="AA70" s="1"/>
    </row>
    <row r="71" spans="1:27">
      <c r="A71" s="31" t="str">
        <f>分社学习数据!B15</f>
        <v>苏州</v>
      </c>
      <c r="B71" s="30">
        <f>分社学习数据!C15</f>
        <v>3</v>
      </c>
      <c r="C71" s="30">
        <f>分社学习数据!D15</f>
        <v>2</v>
      </c>
      <c r="D71" s="30">
        <f>分社学习数据!E15</f>
        <v>3</v>
      </c>
      <c r="E71" s="52">
        <f>分社学习数据!F15</f>
        <v>0.6667</v>
      </c>
      <c r="F71" s="52">
        <f>分社学习数据!G15</f>
        <v>1</v>
      </c>
      <c r="G71" s="1"/>
      <c r="H71" s="30">
        <f>分社学习数据!J15</f>
        <v>1566</v>
      </c>
      <c r="I71" s="30">
        <f>分社学习数据!K15</f>
        <v>1025</v>
      </c>
      <c r="J71" s="30">
        <f>分社学习数据!L15</f>
        <v>823</v>
      </c>
      <c r="K71" s="52">
        <f>分社学习数据!M15</f>
        <v>0.6545</v>
      </c>
      <c r="L71" s="52">
        <f>分社学习数据!N15</f>
        <v>0.5255</v>
      </c>
      <c r="M71" s="1"/>
      <c r="N71" s="1"/>
      <c r="O71" s="1"/>
      <c r="P71" s="1"/>
      <c r="Q71" s="1"/>
      <c r="R71" s="1"/>
      <c r="S71" s="1"/>
      <c r="T71" s="1"/>
      <c r="U71" s="1"/>
      <c r="V71" s="1"/>
      <c r="W71" s="1"/>
      <c r="X71" s="1"/>
      <c r="Y71" s="1"/>
      <c r="Z71" s="1"/>
      <c r="AA71" s="1"/>
    </row>
    <row r="72" spans="1:27">
      <c r="A72" s="31" t="str">
        <f>分社学习数据!B16</f>
        <v>佛山</v>
      </c>
      <c r="B72" s="30">
        <f>分社学习数据!C16</f>
        <v>3</v>
      </c>
      <c r="C72" s="30">
        <f>分社学习数据!D16</f>
        <v>3</v>
      </c>
      <c r="D72" s="30">
        <f>分社学习数据!E16</f>
        <v>0</v>
      </c>
      <c r="E72" s="52">
        <f>分社学习数据!F16</f>
        <v>1</v>
      </c>
      <c r="F72" s="52">
        <f>分社学习数据!G16</f>
        <v>0</v>
      </c>
      <c r="G72" s="1"/>
      <c r="H72" s="30">
        <f>分社学习数据!J16</f>
        <v>60</v>
      </c>
      <c r="I72" s="30">
        <f>分社学习数据!K16</f>
        <v>35</v>
      </c>
      <c r="J72" s="30">
        <f>分社学习数据!L16</f>
        <v>16</v>
      </c>
      <c r="K72" s="52">
        <f>分社学习数据!M16</f>
        <v>0.5833</v>
      </c>
      <c r="L72" s="52">
        <f>分社学习数据!N16</f>
        <v>0.2667</v>
      </c>
      <c r="M72" s="1"/>
      <c r="N72" s="1"/>
      <c r="O72" s="1"/>
      <c r="P72" s="1"/>
      <c r="Q72" s="1"/>
      <c r="R72" s="1"/>
      <c r="S72" s="1"/>
      <c r="T72" s="1"/>
      <c r="U72" s="1"/>
      <c r="V72" s="1"/>
      <c r="W72" s="1"/>
      <c r="X72" s="1"/>
      <c r="Y72" s="1"/>
      <c r="Z72" s="1"/>
      <c r="AA72" s="1"/>
    </row>
    <row r="73" spans="1:27">
      <c r="A73" s="31" t="str">
        <f>分社学习数据!B17</f>
        <v>沈阳</v>
      </c>
      <c r="B73" s="30">
        <f>分社学习数据!C17</f>
        <v>2</v>
      </c>
      <c r="C73" s="30">
        <f>分社学习数据!D17</f>
        <v>1</v>
      </c>
      <c r="D73" s="30">
        <f>分社学习数据!E17</f>
        <v>1</v>
      </c>
      <c r="E73" s="52">
        <f>分社学习数据!F17</f>
        <v>0.5</v>
      </c>
      <c r="F73" s="52">
        <f>分社学习数据!G17</f>
        <v>0.5</v>
      </c>
      <c r="G73" s="1"/>
      <c r="H73" s="30">
        <f>分社学习数据!J17</f>
        <v>86</v>
      </c>
      <c r="I73" s="30">
        <f>分社学习数据!K17</f>
        <v>35</v>
      </c>
      <c r="J73" s="30">
        <f>分社学习数据!L17</f>
        <v>36</v>
      </c>
      <c r="K73" s="52">
        <f>分社学习数据!M17</f>
        <v>0.407</v>
      </c>
      <c r="L73" s="52">
        <f>分社学习数据!N17</f>
        <v>0.4186</v>
      </c>
      <c r="M73" s="1"/>
      <c r="N73" s="1"/>
      <c r="O73" s="1"/>
      <c r="P73" s="1"/>
      <c r="Q73" s="1"/>
      <c r="R73" s="1"/>
      <c r="S73" s="1"/>
      <c r="T73" s="1"/>
      <c r="U73" s="1"/>
      <c r="V73" s="1"/>
      <c r="W73" s="1"/>
      <c r="X73" s="1"/>
      <c r="Y73" s="1"/>
      <c r="Z73" s="1"/>
      <c r="AA73" s="1"/>
    </row>
    <row r="74" spans="1:21">
      <c r="A74" s="31" t="str">
        <f>分社学习数据!B18</f>
        <v>南京</v>
      </c>
      <c r="B74" s="30">
        <f>分社学习数据!C18</f>
        <v>2</v>
      </c>
      <c r="C74" s="30">
        <f>分社学习数据!D18</f>
        <v>1</v>
      </c>
      <c r="D74" s="30">
        <f>分社学习数据!E18</f>
        <v>2</v>
      </c>
      <c r="E74" s="52">
        <f>分社学习数据!F18</f>
        <v>0.5</v>
      </c>
      <c r="F74" s="52">
        <f>分社学习数据!G18</f>
        <v>1</v>
      </c>
      <c r="G74" s="1"/>
      <c r="H74" s="30">
        <f>分社学习数据!J18</f>
        <v>1658</v>
      </c>
      <c r="I74" s="30">
        <f>分社学习数据!K18</f>
        <v>1121</v>
      </c>
      <c r="J74" s="30">
        <f>分社学习数据!L18</f>
        <v>1037</v>
      </c>
      <c r="K74" s="52">
        <f>分社学习数据!M18</f>
        <v>0.6761</v>
      </c>
      <c r="L74" s="52">
        <f>分社学习数据!N18</f>
        <v>0.6255</v>
      </c>
      <c r="M74" s="1"/>
      <c r="O74" s="1"/>
      <c r="Q74" s="1"/>
      <c r="S74" s="1"/>
      <c r="U74" s="1"/>
    </row>
    <row r="75" spans="1:21">
      <c r="A75" s="31" t="str">
        <f>分社学习数据!B19</f>
        <v>天津</v>
      </c>
      <c r="B75" s="30">
        <f>分社学习数据!C19</f>
        <v>1</v>
      </c>
      <c r="C75" s="30">
        <f>分社学习数据!D19</f>
        <v>1</v>
      </c>
      <c r="D75" s="30">
        <f>分社学习数据!E19</f>
        <v>0</v>
      </c>
      <c r="E75" s="52">
        <f>分社学习数据!F19</f>
        <v>1</v>
      </c>
      <c r="F75" s="52">
        <f>分社学习数据!G19</f>
        <v>0</v>
      </c>
      <c r="G75" s="1"/>
      <c r="H75" s="30">
        <f>分社学习数据!J19</f>
        <v>41</v>
      </c>
      <c r="I75" s="30">
        <f>分社学习数据!K19</f>
        <v>16</v>
      </c>
      <c r="J75" s="30">
        <f>分社学习数据!L19</f>
        <v>32</v>
      </c>
      <c r="K75" s="52">
        <f>分社学习数据!M19</f>
        <v>0.3902</v>
      </c>
      <c r="L75" s="52">
        <f>分社学习数据!N19</f>
        <v>0.7805</v>
      </c>
      <c r="M75" s="1"/>
      <c r="O75" s="1"/>
      <c r="Q75" s="1"/>
      <c r="S75" s="1"/>
      <c r="U75" s="1"/>
    </row>
    <row r="76" spans="1:21">
      <c r="A76" s="31" t="str">
        <f>分社学习数据!B20</f>
        <v>成都</v>
      </c>
      <c r="B76" s="30">
        <f>分社学习数据!C20</f>
        <v>1</v>
      </c>
      <c r="C76" s="30">
        <f>分社学习数据!D20</f>
        <v>1</v>
      </c>
      <c r="D76" s="30">
        <f>分社学习数据!E20</f>
        <v>1</v>
      </c>
      <c r="E76" s="52">
        <f>分社学习数据!F20</f>
        <v>1</v>
      </c>
      <c r="F76" s="52">
        <f>分社学习数据!G20</f>
        <v>1</v>
      </c>
      <c r="G76" s="1"/>
      <c r="H76" s="30">
        <f>分社学习数据!J20</f>
        <v>1068</v>
      </c>
      <c r="I76" s="30">
        <f>分社学习数据!K20</f>
        <v>634</v>
      </c>
      <c r="J76" s="30">
        <f>分社学习数据!L20</f>
        <v>525</v>
      </c>
      <c r="K76" s="52">
        <f>分社学习数据!M20</f>
        <v>0.5936</v>
      </c>
      <c r="L76" s="52">
        <f>分社学习数据!N20</f>
        <v>0.4916</v>
      </c>
      <c r="M76" s="1"/>
      <c r="O76" s="1"/>
      <c r="Q76" s="1"/>
      <c r="S76" s="1"/>
      <c r="U76" s="1"/>
    </row>
    <row r="77" spans="1:27">
      <c r="A77" s="31" t="str">
        <f>分社学习数据!B21</f>
        <v>青岛</v>
      </c>
      <c r="B77" s="30">
        <f>分社学习数据!C21</f>
        <v>1</v>
      </c>
      <c r="C77" s="30">
        <f>分社学习数据!D21</f>
        <v>0</v>
      </c>
      <c r="D77" s="30">
        <f>分社学习数据!E21</f>
        <v>0</v>
      </c>
      <c r="E77" s="52">
        <f>分社学习数据!F21</f>
        <v>0</v>
      </c>
      <c r="F77" s="52">
        <f>分社学习数据!G21</f>
        <v>0</v>
      </c>
      <c r="G77" s="1"/>
      <c r="H77" s="30">
        <f>分社学习数据!J21</f>
        <v>1077</v>
      </c>
      <c r="I77" s="30">
        <f>分社学习数据!K21</f>
        <v>603</v>
      </c>
      <c r="J77" s="30">
        <f>分社学习数据!L21</f>
        <v>625</v>
      </c>
      <c r="K77" s="52">
        <f>分社学习数据!M21</f>
        <v>0.5599</v>
      </c>
      <c r="L77" s="52">
        <f>分社学习数据!N21</f>
        <v>0.5803</v>
      </c>
      <c r="M77" s="1"/>
      <c r="N77" s="1"/>
      <c r="O77" s="1"/>
      <c r="P77" s="1"/>
      <c r="Q77" s="1"/>
      <c r="R77" s="1"/>
      <c r="S77" s="1"/>
      <c r="T77" s="1"/>
      <c r="U77" s="1"/>
      <c r="V77" s="1"/>
      <c r="W77" s="1"/>
      <c r="X77" s="1"/>
      <c r="Y77" s="1"/>
      <c r="Z77" s="1"/>
      <c r="AA77" s="1"/>
    </row>
    <row r="78" spans="1:27">
      <c r="A78" s="31" t="str">
        <f>分社学习数据!B22</f>
        <v>济南</v>
      </c>
      <c r="B78" s="30">
        <f>分社学习数据!C22</f>
        <v>1</v>
      </c>
      <c r="C78" s="30">
        <f>分社学习数据!D22</f>
        <v>1</v>
      </c>
      <c r="D78" s="30">
        <f>分社学习数据!E22</f>
        <v>0</v>
      </c>
      <c r="E78" s="52">
        <f>分社学习数据!F22</f>
        <v>1</v>
      </c>
      <c r="F78" s="52">
        <f>分社学习数据!G22</f>
        <v>0</v>
      </c>
      <c r="G78" s="1"/>
      <c r="H78" s="30">
        <f>分社学习数据!J22</f>
        <v>2</v>
      </c>
      <c r="I78" s="30">
        <f>分社学习数据!K22</f>
        <v>1</v>
      </c>
      <c r="J78" s="30">
        <f>分社学习数据!L22</f>
        <v>1</v>
      </c>
      <c r="K78" s="52">
        <f>分社学习数据!M22</f>
        <v>0.5</v>
      </c>
      <c r="L78" s="52">
        <f>分社学习数据!N22</f>
        <v>0.5</v>
      </c>
      <c r="M78" s="1"/>
      <c r="N78" s="1"/>
      <c r="O78" s="1"/>
      <c r="P78" s="1"/>
      <c r="Q78" s="1"/>
      <c r="R78" s="1"/>
      <c r="S78" s="1"/>
      <c r="T78" s="1"/>
      <c r="U78" s="1"/>
      <c r="V78" s="1"/>
      <c r="W78" s="1"/>
      <c r="X78" s="1"/>
      <c r="Y78" s="1"/>
      <c r="Z78" s="1"/>
      <c r="AA78" s="1"/>
    </row>
    <row r="79" spans="1:27">
      <c r="A79" s="31" t="str">
        <f>分社学习数据!B23</f>
        <v>太原</v>
      </c>
      <c r="B79" s="30">
        <f>分社学习数据!C23</f>
        <v>0</v>
      </c>
      <c r="C79" s="30">
        <f>分社学习数据!D23</f>
        <v>0</v>
      </c>
      <c r="D79" s="30">
        <f>分社学习数据!E23</f>
        <v>0</v>
      </c>
      <c r="E79" s="52">
        <f>分社学习数据!F23</f>
        <v>0</v>
      </c>
      <c r="F79" s="52">
        <f>分社学习数据!G23</f>
        <v>0</v>
      </c>
      <c r="G79" s="1"/>
      <c r="H79" s="30">
        <f>分社学习数据!J23</f>
        <v>4</v>
      </c>
      <c r="I79" s="30">
        <f>分社学习数据!K23</f>
        <v>2</v>
      </c>
      <c r="J79" s="30">
        <f>分社学习数据!L23</f>
        <v>3</v>
      </c>
      <c r="K79" s="52">
        <f>分社学习数据!M23</f>
        <v>0.5</v>
      </c>
      <c r="L79" s="52">
        <f>分社学习数据!N23</f>
        <v>0.75</v>
      </c>
      <c r="M79" s="1"/>
      <c r="N79" s="1"/>
      <c r="O79" s="1"/>
      <c r="P79" s="1"/>
      <c r="Q79" s="1"/>
      <c r="R79" s="1"/>
      <c r="S79" s="1"/>
      <c r="T79" s="1"/>
      <c r="U79" s="1"/>
      <c r="V79" s="1"/>
      <c r="W79" s="1"/>
      <c r="X79" s="1"/>
      <c r="Y79" s="1"/>
      <c r="Z79" s="1"/>
      <c r="AA79" s="1"/>
    </row>
    <row r="80" spans="1:27">
      <c r="A80" s="31" t="str">
        <f>分社学习数据!B24</f>
        <v>合肥</v>
      </c>
      <c r="B80" s="30">
        <f>分社学习数据!C24</f>
        <v>0</v>
      </c>
      <c r="C80" s="30">
        <f>分社学习数据!D24</f>
        <v>0</v>
      </c>
      <c r="D80" s="30">
        <f>分社学习数据!E24</f>
        <v>0</v>
      </c>
      <c r="E80" s="52">
        <f>分社学习数据!F24</f>
        <v>0</v>
      </c>
      <c r="F80" s="52">
        <f>分社学习数据!G24</f>
        <v>0</v>
      </c>
      <c r="G80" s="1"/>
      <c r="H80" s="30">
        <f>分社学习数据!J24</f>
        <v>12</v>
      </c>
      <c r="I80" s="30">
        <f>分社学习数据!K24</f>
        <v>6</v>
      </c>
      <c r="J80" s="30">
        <f>分社学习数据!L24</f>
        <v>12</v>
      </c>
      <c r="K80" s="52">
        <f>分社学习数据!M24</f>
        <v>0.5</v>
      </c>
      <c r="L80" s="52">
        <f>分社学习数据!N24</f>
        <v>1</v>
      </c>
      <c r="M80" s="1"/>
      <c r="N80" s="1"/>
      <c r="O80" s="1"/>
      <c r="P80" s="1"/>
      <c r="Q80" s="1"/>
      <c r="R80" s="1"/>
      <c r="S80" s="1"/>
      <c r="T80" s="1"/>
      <c r="U80" s="1"/>
      <c r="V80" s="1"/>
      <c r="W80" s="1"/>
      <c r="X80" s="1"/>
      <c r="Y80" s="1"/>
      <c r="Z80" s="1"/>
      <c r="AA80" s="1"/>
    </row>
    <row r="81" spans="1:27">
      <c r="A81" s="3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1">
      <c r="A83" s="2" t="s">
        <v>34</v>
      </c>
      <c r="B83" s="1"/>
      <c r="C83" s="1"/>
      <c r="D83" s="1"/>
      <c r="E83" s="1"/>
      <c r="F83" s="1"/>
      <c r="G83" s="1"/>
      <c r="H83" s="1"/>
      <c r="I83" s="1"/>
      <c r="J83" s="1"/>
      <c r="K83" s="1"/>
      <c r="L83" s="1"/>
      <c r="M83" s="1"/>
      <c r="O83" s="1"/>
      <c r="Q83" s="1"/>
      <c r="S83" s="1"/>
      <c r="U83" s="1"/>
    </row>
    <row r="84" spans="1:21">
      <c r="A84" s="1"/>
      <c r="B84" s="1"/>
      <c r="C84" s="1"/>
      <c r="D84" s="1"/>
      <c r="E84" s="1"/>
      <c r="F84" s="1"/>
      <c r="G84" s="1"/>
      <c r="H84" s="1"/>
      <c r="I84" s="1"/>
      <c r="J84" s="1"/>
      <c r="K84" s="1"/>
      <c r="L84" s="1"/>
      <c r="M84" s="1"/>
      <c r="O84" s="1"/>
      <c r="Q84" s="1"/>
      <c r="S84" s="1"/>
      <c r="U84" s="1"/>
    </row>
    <row r="85" spans="1:21">
      <c r="A85" s="1"/>
      <c r="B85" s="1"/>
      <c r="C85" s="1"/>
      <c r="D85" s="1"/>
      <c r="E85" s="1"/>
      <c r="F85" s="1"/>
      <c r="G85" s="1"/>
      <c r="H85" s="1"/>
      <c r="I85" s="1"/>
      <c r="J85" s="1"/>
      <c r="K85" s="1"/>
      <c r="L85" s="1"/>
      <c r="M85" s="1"/>
      <c r="O85" s="1"/>
      <c r="Q85" s="1"/>
      <c r="S85" s="1"/>
      <c r="U85" s="1"/>
    </row>
    <row r="86" spans="1:21">
      <c r="A86" s="1"/>
      <c r="B86" s="1"/>
      <c r="C86" s="1"/>
      <c r="D86" s="1"/>
      <c r="E86" s="1"/>
      <c r="F86" s="1"/>
      <c r="G86" s="1"/>
      <c r="H86" s="1"/>
      <c r="I86" s="1"/>
      <c r="J86" s="1"/>
      <c r="K86" s="1"/>
      <c r="L86" s="1"/>
      <c r="M86" s="1"/>
      <c r="O86" s="1"/>
      <c r="Q86" s="1"/>
      <c r="S86" s="1"/>
      <c r="U86" s="1"/>
    </row>
    <row r="87" spans="1:21">
      <c r="A87" s="1"/>
      <c r="E87" s="1"/>
      <c r="F87" s="1"/>
      <c r="G87" s="1"/>
      <c r="K87" s="1"/>
      <c r="L87" s="1"/>
      <c r="M87" s="1"/>
      <c r="O87" s="1"/>
      <c r="Q87" s="1"/>
      <c r="S87" s="1"/>
      <c r="U87" s="1"/>
    </row>
    <row r="88" spans="1:21">
      <c r="A88" s="1"/>
      <c r="E88" s="1"/>
      <c r="F88" s="1"/>
      <c r="G88" s="1"/>
      <c r="K88" s="1"/>
      <c r="L88" s="1"/>
      <c r="M88" s="1"/>
      <c r="O88" s="1"/>
      <c r="Q88" s="1"/>
      <c r="S88" s="1"/>
      <c r="U88" s="1"/>
    </row>
    <row r="89" spans="1:21">
      <c r="A89" s="1"/>
      <c r="E89" s="1"/>
      <c r="F89" s="1"/>
      <c r="G89" s="1"/>
      <c r="K89" s="1"/>
      <c r="L89" s="1"/>
      <c r="M89" s="1"/>
      <c r="O89" s="1"/>
      <c r="Q89" s="1"/>
      <c r="S89" s="1"/>
      <c r="U89" s="1"/>
    </row>
    <row r="90" spans="1:21">
      <c r="A90" s="1"/>
      <c r="E90" s="1"/>
      <c r="F90" s="1"/>
      <c r="G90" s="1"/>
      <c r="K90" s="1"/>
      <c r="L90" s="1"/>
      <c r="M90" s="1"/>
      <c r="O90" s="1"/>
      <c r="Q90" s="1"/>
      <c r="S90" s="1"/>
      <c r="U90" s="1"/>
    </row>
    <row r="91" spans="1:21">
      <c r="A91" s="1"/>
      <c r="E91" s="1"/>
      <c r="F91" s="1"/>
      <c r="G91" s="1"/>
      <c r="K91" s="1"/>
      <c r="L91" s="1"/>
      <c r="M91" s="1"/>
      <c r="O91" s="1"/>
      <c r="Q91" s="1"/>
      <c r="S91" s="1"/>
      <c r="U91" s="1"/>
    </row>
    <row r="92" spans="1:21">
      <c r="A92" s="1"/>
      <c r="E92" s="1"/>
      <c r="F92" s="1"/>
      <c r="G92" s="1"/>
      <c r="K92" s="1"/>
      <c r="L92" s="1"/>
      <c r="M92" s="1"/>
      <c r="O92" s="1"/>
      <c r="Q92" s="1"/>
      <c r="S92" s="1"/>
      <c r="U92" s="1"/>
    </row>
    <row r="93" spans="1:21">
      <c r="A93" s="1"/>
      <c r="E93" s="1"/>
      <c r="F93" s="1"/>
      <c r="G93" s="1"/>
      <c r="K93" s="1"/>
      <c r="L93" s="1"/>
      <c r="M93" s="1"/>
      <c r="O93" s="1"/>
      <c r="Q93" s="1"/>
      <c r="S93" s="1"/>
      <c r="U93" s="1"/>
    </row>
    <row r="94" spans="1:21">
      <c r="A94" s="1"/>
      <c r="E94" s="1"/>
      <c r="F94" s="1"/>
      <c r="G94" s="1"/>
      <c r="K94" s="1"/>
      <c r="L94" s="1"/>
      <c r="M94" s="1"/>
      <c r="O94" s="1"/>
      <c r="Q94" s="1"/>
      <c r="S94" s="1"/>
      <c r="U94" s="1"/>
    </row>
    <row r="95" spans="1:21">
      <c r="A95" s="1"/>
      <c r="E95" s="1"/>
      <c r="F95" s="1"/>
      <c r="G95" s="1"/>
      <c r="K95" s="1"/>
      <c r="L95" s="1"/>
      <c r="M95" s="1"/>
      <c r="O95" s="1"/>
      <c r="Q95" s="1"/>
      <c r="S95" s="1"/>
      <c r="U95" s="1"/>
    </row>
    <row r="96" spans="1:21">
      <c r="A96" s="1"/>
      <c r="E96" s="1"/>
      <c r="F96" s="1"/>
      <c r="G96" s="1"/>
      <c r="K96" s="1"/>
      <c r="L96" s="1"/>
      <c r="M96" s="1"/>
      <c r="O96" s="1"/>
      <c r="Q96" s="1"/>
      <c r="S96" s="1"/>
      <c r="U96" s="1"/>
    </row>
    <row r="97" spans="1:21">
      <c r="A97" s="1"/>
      <c r="E97" s="1"/>
      <c r="F97" s="1"/>
      <c r="G97" s="1"/>
      <c r="K97" s="1"/>
      <c r="L97" s="1"/>
      <c r="M97" s="1"/>
      <c r="O97" s="1"/>
      <c r="Q97" s="1"/>
      <c r="S97" s="1"/>
      <c r="U97" s="1"/>
    </row>
    <row r="98" spans="1:21">
      <c r="A98" s="1"/>
      <c r="E98" s="1"/>
      <c r="F98" s="1"/>
      <c r="G98" s="1"/>
      <c r="K98" s="1"/>
      <c r="L98" s="1"/>
      <c r="M98" s="1"/>
      <c r="O98" s="1"/>
      <c r="Q98" s="1"/>
      <c r="S98" s="1"/>
      <c r="U98" s="1"/>
    </row>
    <row r="99" spans="1:21">
      <c r="A99" s="1"/>
      <c r="E99" s="1"/>
      <c r="F99" s="1"/>
      <c r="G99" s="1"/>
      <c r="K99" s="1"/>
      <c r="L99" s="1"/>
      <c r="M99" s="1"/>
      <c r="O99" s="1"/>
      <c r="Q99" s="1"/>
      <c r="S99" s="1"/>
      <c r="U99" s="1"/>
    </row>
    <row r="100" spans="1:21">
      <c r="A100" s="1"/>
      <c r="E100" s="1"/>
      <c r="F100" s="1"/>
      <c r="G100" s="1"/>
      <c r="K100" s="1"/>
      <c r="L100" s="1"/>
      <c r="M100" s="1"/>
      <c r="O100" s="1"/>
      <c r="Q100" s="1"/>
      <c r="S100" s="1"/>
      <c r="U100" s="1"/>
    </row>
    <row r="101" spans="1:21">
      <c r="A101" s="1"/>
      <c r="E101" s="1"/>
      <c r="F101" s="1"/>
      <c r="G101" s="1"/>
      <c r="K101" s="1"/>
      <c r="L101" s="1"/>
      <c r="M101" s="1"/>
      <c r="O101" s="1"/>
      <c r="Q101" s="1"/>
      <c r="S101" s="1"/>
      <c r="U101" s="1"/>
    </row>
    <row r="102" spans="1:21">
      <c r="A102" s="1"/>
      <c r="E102" s="1"/>
      <c r="F102" s="1"/>
      <c r="G102" s="1"/>
      <c r="K102" s="1"/>
      <c r="L102" s="1"/>
      <c r="M102" s="1"/>
      <c r="O102" s="1"/>
      <c r="Q102" s="1"/>
      <c r="S102" s="1"/>
      <c r="U102" s="1"/>
    </row>
    <row r="103" spans="1:21">
      <c r="A103" s="1"/>
      <c r="E103" s="1"/>
      <c r="F103" s="1"/>
      <c r="G103" s="1"/>
      <c r="K103" s="1"/>
      <c r="L103" s="1"/>
      <c r="M103" s="1"/>
      <c r="O103" s="1"/>
      <c r="Q103" s="1"/>
      <c r="S103" s="1"/>
      <c r="U103" s="1"/>
    </row>
    <row r="104" spans="1:21">
      <c r="A104" s="1"/>
      <c r="E104" s="1"/>
      <c r="F104" s="1"/>
      <c r="G104" s="1"/>
      <c r="K104" s="1"/>
      <c r="L104" s="1"/>
      <c r="M104" s="1"/>
      <c r="O104" s="1"/>
      <c r="Q104" s="1"/>
      <c r="S104" s="1"/>
      <c r="U104" s="1"/>
    </row>
    <row r="105" spans="1:21">
      <c r="A105" s="1"/>
      <c r="E105" s="1"/>
      <c r="F105" s="1"/>
      <c r="G105" s="1"/>
      <c r="K105" s="1"/>
      <c r="L105" s="1"/>
      <c r="M105" s="1"/>
      <c r="O105" s="1"/>
      <c r="Q105" s="1"/>
      <c r="S105" s="1"/>
      <c r="U105" s="1"/>
    </row>
    <row r="106" spans="1:21">
      <c r="A106" s="1"/>
      <c r="E106" s="1"/>
      <c r="F106" s="1"/>
      <c r="G106" s="1"/>
      <c r="K106" s="1"/>
      <c r="L106" s="1"/>
      <c r="M106" s="1"/>
      <c r="O106" s="1"/>
      <c r="Q106" s="1"/>
      <c r="S106" s="1"/>
      <c r="U106" s="1"/>
    </row>
    <row r="107" spans="1:21">
      <c r="A107" s="1"/>
      <c r="E107" s="1"/>
      <c r="F107" s="1"/>
      <c r="G107" s="1"/>
      <c r="K107" s="1"/>
      <c r="L107" s="1"/>
      <c r="M107" s="1"/>
      <c r="O107" s="1"/>
      <c r="Q107" s="1"/>
      <c r="S107" s="1"/>
      <c r="U107" s="1"/>
    </row>
    <row r="108" spans="1:21">
      <c r="A108" s="1"/>
      <c r="E108" s="1"/>
      <c r="F108" s="1"/>
      <c r="G108" s="1"/>
      <c r="K108" s="1"/>
      <c r="L108" s="1"/>
      <c r="M108" s="1"/>
      <c r="O108" s="1"/>
      <c r="Q108" s="1"/>
      <c r="S108" s="1"/>
      <c r="U108" s="1"/>
    </row>
    <row r="109" spans="1:21">
      <c r="A109" s="1"/>
      <c r="E109" s="1"/>
      <c r="F109" s="1"/>
      <c r="G109" s="1"/>
      <c r="K109" s="1"/>
      <c r="L109" s="1"/>
      <c r="M109" s="1"/>
      <c r="O109" s="1"/>
      <c r="Q109" s="1"/>
      <c r="S109" s="1"/>
      <c r="U109" s="1"/>
    </row>
    <row r="110" spans="1:21">
      <c r="A110" s="1"/>
      <c r="E110" s="1"/>
      <c r="F110" s="1"/>
      <c r="G110" s="1"/>
      <c r="K110" s="1"/>
      <c r="L110" s="1"/>
      <c r="M110" s="1"/>
      <c r="O110" s="1"/>
      <c r="Q110" s="1"/>
      <c r="S110" s="1"/>
      <c r="U110" s="1"/>
    </row>
    <row r="111" spans="1:21">
      <c r="A111" s="1"/>
      <c r="E111" s="1"/>
      <c r="F111" s="1"/>
      <c r="G111" s="1"/>
      <c r="K111" s="1"/>
      <c r="L111" s="1"/>
      <c r="M111" s="1"/>
      <c r="O111" s="1"/>
      <c r="Q111" s="1"/>
      <c r="S111" s="1"/>
      <c r="U111" s="1"/>
    </row>
    <row r="112" spans="1:21">
      <c r="A112" s="1"/>
      <c r="E112" s="1"/>
      <c r="F112" s="1"/>
      <c r="G112" s="1"/>
      <c r="K112" s="1"/>
      <c r="L112" s="1"/>
      <c r="M112" s="1"/>
      <c r="O112" s="1"/>
      <c r="Q112" s="1"/>
      <c r="S112" s="1"/>
      <c r="U112" s="1"/>
    </row>
    <row r="113" spans="1:21">
      <c r="A113" s="1"/>
      <c r="E113" s="1"/>
      <c r="F113" s="1"/>
      <c r="G113" s="1"/>
      <c r="K113" s="1"/>
      <c r="L113" s="1"/>
      <c r="M113" s="1"/>
      <c r="O113" s="1"/>
      <c r="Q113" s="1"/>
      <c r="S113" s="1"/>
      <c r="U113" s="1"/>
    </row>
    <row r="114" spans="1:21">
      <c r="A114" s="1"/>
      <c r="E114" s="1"/>
      <c r="F114" s="1"/>
      <c r="G114" s="1"/>
      <c r="K114" s="1"/>
      <c r="L114" s="1"/>
      <c r="M114" s="1"/>
      <c r="O114" s="1"/>
      <c r="Q114" s="1"/>
      <c r="S114" s="1"/>
      <c r="U114" s="1"/>
    </row>
    <row r="115" spans="1:21">
      <c r="A115" s="1"/>
      <c r="E115" s="1"/>
      <c r="F115" s="1"/>
      <c r="G115" s="1"/>
      <c r="K115" s="1"/>
      <c r="L115" s="1"/>
      <c r="M115" s="1"/>
      <c r="O115" s="1"/>
      <c r="Q115" s="1"/>
      <c r="S115" s="1"/>
      <c r="U115" s="1"/>
    </row>
    <row r="116" spans="1:21">
      <c r="A116" s="1"/>
      <c r="E116" s="1"/>
      <c r="F116" s="1"/>
      <c r="G116" s="1"/>
      <c r="K116" s="1"/>
      <c r="L116" s="1"/>
      <c r="M116" s="1"/>
      <c r="O116" s="1"/>
      <c r="Q116" s="1"/>
      <c r="S116" s="1"/>
      <c r="U116" s="1"/>
    </row>
    <row r="117" spans="1:21">
      <c r="A117" s="1"/>
      <c r="E117" s="1"/>
      <c r="F117" s="1"/>
      <c r="G117" s="1"/>
      <c r="K117" s="1"/>
      <c r="L117" s="1"/>
      <c r="M117" s="1"/>
      <c r="O117" s="1"/>
      <c r="Q117" s="1"/>
      <c r="S117" s="1"/>
      <c r="U117" s="1"/>
    </row>
    <row r="118" spans="1:21">
      <c r="A118" s="1"/>
      <c r="E118" s="1"/>
      <c r="F118" s="1"/>
      <c r="G118" s="1"/>
      <c r="K118" s="1"/>
      <c r="L118" s="1"/>
      <c r="M118" s="1"/>
      <c r="O118" s="1"/>
      <c r="Q118" s="1"/>
      <c r="S118" s="1"/>
      <c r="U118" s="1"/>
    </row>
    <row r="119" spans="1:21">
      <c r="A119" s="1"/>
      <c r="E119" s="1"/>
      <c r="F119" s="1"/>
      <c r="G119" s="1"/>
      <c r="K119" s="1"/>
      <c r="L119" s="1"/>
      <c r="M119" s="1"/>
      <c r="O119" s="1"/>
      <c r="Q119" s="1"/>
      <c r="S119" s="1"/>
      <c r="U119" s="1"/>
    </row>
    <row r="120" spans="1:21">
      <c r="A120" s="1"/>
      <c r="E120" s="1"/>
      <c r="F120" s="1"/>
      <c r="G120" s="1"/>
      <c r="K120" s="1"/>
      <c r="L120" s="1"/>
      <c r="M120" s="1"/>
      <c r="O120" s="1"/>
      <c r="Q120" s="1"/>
      <c r="S120" s="1"/>
      <c r="U120" s="1"/>
    </row>
    <row r="121" spans="1:21">
      <c r="A121" s="1"/>
      <c r="E121" s="1"/>
      <c r="F121" s="1"/>
      <c r="G121" s="1"/>
      <c r="K121" s="1"/>
      <c r="L121" s="1"/>
      <c r="M121" s="1"/>
      <c r="O121" s="1"/>
      <c r="Q121" s="1"/>
      <c r="S121" s="1"/>
      <c r="U121" s="1"/>
    </row>
    <row r="122" spans="1:21">
      <c r="A122" s="1"/>
      <c r="E122" s="1"/>
      <c r="F122" s="1"/>
      <c r="G122" s="1"/>
      <c r="K122" s="1"/>
      <c r="L122" s="1"/>
      <c r="M122" s="1"/>
      <c r="O122" s="1"/>
      <c r="Q122" s="1"/>
      <c r="S122" s="1"/>
      <c r="U122" s="1"/>
    </row>
    <row r="123" spans="1:21">
      <c r="A123" s="1"/>
      <c r="E123" s="1"/>
      <c r="F123" s="1"/>
      <c r="G123" s="1"/>
      <c r="K123" s="1"/>
      <c r="L123" s="1"/>
      <c r="M123" s="1"/>
      <c r="O123" s="1"/>
      <c r="Q123" s="1"/>
      <c r="S123" s="1"/>
      <c r="U123" s="1"/>
    </row>
    <row r="124" spans="1:21">
      <c r="A124" s="1"/>
      <c r="E124" s="1"/>
      <c r="F124" s="1"/>
      <c r="G124" s="1"/>
      <c r="K124" s="1"/>
      <c r="L124" s="1"/>
      <c r="M124" s="1"/>
      <c r="O124" s="1"/>
      <c r="Q124" s="1"/>
      <c r="S124" s="1"/>
      <c r="U124" s="1"/>
    </row>
    <row r="125" spans="1:21">
      <c r="A125" s="1"/>
      <c r="E125" s="1"/>
      <c r="F125" s="1"/>
      <c r="G125" s="1"/>
      <c r="K125" s="1"/>
      <c r="L125" s="1"/>
      <c r="M125" s="1"/>
      <c r="O125" s="1"/>
      <c r="Q125" s="1"/>
      <c r="S125" s="1"/>
      <c r="U125" s="1"/>
    </row>
    <row r="126" spans="1:21">
      <c r="A126" s="1"/>
      <c r="E126" s="1"/>
      <c r="F126" s="1"/>
      <c r="G126" s="1"/>
      <c r="K126" s="1"/>
      <c r="L126" s="1"/>
      <c r="M126" s="1"/>
      <c r="O126" s="1"/>
      <c r="Q126" s="1"/>
      <c r="S126" s="1"/>
      <c r="U126" s="1"/>
    </row>
    <row r="127" spans="1:21">
      <c r="A127" s="1"/>
      <c r="E127" s="1"/>
      <c r="F127" s="1"/>
      <c r="G127" s="1"/>
      <c r="K127" s="1"/>
      <c r="L127" s="1"/>
      <c r="M127" s="1"/>
      <c r="O127" s="1"/>
      <c r="Q127" s="1"/>
      <c r="S127" s="1"/>
      <c r="U127" s="1"/>
    </row>
    <row r="128" spans="1:21">
      <c r="A128" s="1"/>
      <c r="E128" s="1"/>
      <c r="F128" s="1"/>
      <c r="G128" s="1"/>
      <c r="K128" s="1"/>
      <c r="L128" s="1"/>
      <c r="M128" s="1"/>
      <c r="O128" s="1"/>
      <c r="Q128" s="1"/>
      <c r="S128" s="1"/>
      <c r="U128" s="1"/>
    </row>
    <row r="129" spans="1:21">
      <c r="A129" s="1"/>
      <c r="E129" s="1"/>
      <c r="F129" s="1"/>
      <c r="G129" s="1"/>
      <c r="K129" s="1"/>
      <c r="L129" s="1"/>
      <c r="M129" s="1"/>
      <c r="O129" s="1"/>
      <c r="Q129" s="1"/>
      <c r="S129" s="1"/>
      <c r="U129" s="1"/>
    </row>
    <row r="130" spans="1:21">
      <c r="A130" s="1"/>
      <c r="E130" s="1"/>
      <c r="F130" s="1"/>
      <c r="G130" s="1"/>
      <c r="K130" s="1"/>
      <c r="L130" s="1"/>
      <c r="M130" s="1"/>
      <c r="O130" s="1"/>
      <c r="Q130" s="1"/>
      <c r="S130" s="1"/>
      <c r="U130" s="1"/>
    </row>
    <row r="131" spans="1:21">
      <c r="A131" s="1"/>
      <c r="E131" s="1"/>
      <c r="F131" s="1"/>
      <c r="G131" s="1"/>
      <c r="K131" s="1"/>
      <c r="L131" s="1"/>
      <c r="M131" s="1"/>
      <c r="O131" s="1"/>
      <c r="Q131" s="1"/>
      <c r="S131" s="1"/>
      <c r="U131" s="1"/>
    </row>
    <row r="132" spans="1:21">
      <c r="A132" s="1"/>
      <c r="E132" s="1"/>
      <c r="F132" s="1"/>
      <c r="G132" s="1"/>
      <c r="K132" s="1"/>
      <c r="L132" s="1"/>
      <c r="M132" s="1"/>
      <c r="O132" s="1"/>
      <c r="Q132" s="1"/>
      <c r="S132" s="1"/>
      <c r="U132" s="1"/>
    </row>
    <row r="133" spans="1:21">
      <c r="A133" s="1"/>
      <c r="E133" s="1"/>
      <c r="F133" s="1"/>
      <c r="G133" s="1"/>
      <c r="K133" s="1"/>
      <c r="L133" s="1"/>
      <c r="M133" s="1"/>
      <c r="O133" s="1"/>
      <c r="Q133" s="1"/>
      <c r="S133" s="1"/>
      <c r="U133" s="1"/>
    </row>
    <row r="134" spans="1:21">
      <c r="A134" s="1"/>
      <c r="E134" s="1"/>
      <c r="F134" s="1"/>
      <c r="G134" s="1"/>
      <c r="K134" s="1"/>
      <c r="L134" s="1"/>
      <c r="M134" s="1"/>
      <c r="O134" s="1"/>
      <c r="Q134" s="1"/>
      <c r="S134" s="1"/>
      <c r="U134" s="1"/>
    </row>
    <row r="135" spans="1:21">
      <c r="A135" s="1"/>
      <c r="E135" s="1"/>
      <c r="F135" s="1"/>
      <c r="G135" s="1"/>
      <c r="K135" s="1"/>
      <c r="L135" s="1"/>
      <c r="M135" s="1"/>
      <c r="O135" s="1"/>
      <c r="Q135" s="1"/>
      <c r="S135" s="1"/>
      <c r="U135" s="1"/>
    </row>
    <row r="136" spans="1:21">
      <c r="A136" s="1"/>
      <c r="E136" s="1"/>
      <c r="F136" s="1"/>
      <c r="G136" s="1"/>
      <c r="K136" s="1"/>
      <c r="L136" s="1"/>
      <c r="M136" s="1"/>
      <c r="O136" s="1"/>
      <c r="Q136" s="1"/>
      <c r="S136" s="1"/>
      <c r="U136" s="1"/>
    </row>
    <row r="137" spans="1:21">
      <c r="A137" s="1"/>
      <c r="E137" s="1"/>
      <c r="F137" s="1"/>
      <c r="G137" s="1"/>
      <c r="K137" s="1"/>
      <c r="L137" s="1"/>
      <c r="M137" s="1"/>
      <c r="O137" s="1"/>
      <c r="Q137" s="1"/>
      <c r="S137" s="1"/>
      <c r="U137" s="1"/>
    </row>
    <row r="138" spans="1:21">
      <c r="A138" s="1"/>
      <c r="E138" s="1"/>
      <c r="F138" s="1"/>
      <c r="G138" s="1"/>
      <c r="K138" s="1"/>
      <c r="L138" s="1"/>
      <c r="M138" s="1"/>
      <c r="O138" s="1"/>
      <c r="Q138" s="1"/>
      <c r="S138" s="1"/>
      <c r="U138" s="1"/>
    </row>
    <row r="139" spans="1:21">
      <c r="A139" s="1"/>
      <c r="E139" s="1"/>
      <c r="F139" s="1"/>
      <c r="G139" s="1"/>
      <c r="K139" s="1"/>
      <c r="L139" s="1"/>
      <c r="M139" s="1"/>
      <c r="O139" s="1"/>
      <c r="Q139" s="1"/>
      <c r="S139" s="1"/>
      <c r="U139" s="1"/>
    </row>
    <row r="140" spans="1:21">
      <c r="A140" s="1"/>
      <c r="E140" s="1"/>
      <c r="F140" s="1"/>
      <c r="G140" s="1"/>
      <c r="K140" s="1"/>
      <c r="L140" s="1"/>
      <c r="M140" s="1"/>
      <c r="O140" s="1"/>
      <c r="Q140" s="1"/>
      <c r="S140" s="1"/>
      <c r="U140" s="1"/>
    </row>
    <row r="141" spans="1:21">
      <c r="A141" s="1"/>
      <c r="E141" s="1"/>
      <c r="F141" s="1"/>
      <c r="G141" s="1"/>
      <c r="K141" s="1"/>
      <c r="L141" s="1"/>
      <c r="M141" s="1"/>
      <c r="O141" s="1"/>
      <c r="Q141" s="1"/>
      <c r="S141" s="1"/>
      <c r="U141" s="1"/>
    </row>
    <row r="142" spans="1:21">
      <c r="A142" s="1"/>
      <c r="E142" s="1"/>
      <c r="F142" s="1"/>
      <c r="G142" s="1"/>
      <c r="K142" s="1"/>
      <c r="L142" s="1"/>
      <c r="M142" s="1"/>
      <c r="O142" s="1"/>
      <c r="Q142" s="1"/>
      <c r="S142" s="1"/>
      <c r="U142" s="1"/>
    </row>
    <row r="143" spans="1:21">
      <c r="A143" s="1"/>
      <c r="E143" s="1"/>
      <c r="F143" s="1"/>
      <c r="G143" s="1"/>
      <c r="K143" s="1"/>
      <c r="L143" s="1"/>
      <c r="M143" s="1"/>
      <c r="O143" s="1"/>
      <c r="Q143" s="1"/>
      <c r="S143" s="1"/>
      <c r="U143" s="1"/>
    </row>
    <row r="144" spans="1:21">
      <c r="A144" s="1"/>
      <c r="E144" s="1"/>
      <c r="F144" s="1"/>
      <c r="G144" s="1"/>
      <c r="K144" s="1"/>
      <c r="L144" s="1"/>
      <c r="M144" s="1"/>
      <c r="O144" s="1"/>
      <c r="Q144" s="1"/>
      <c r="S144" s="1"/>
      <c r="U144" s="1"/>
    </row>
    <row r="145" spans="1:21">
      <c r="A145" s="1"/>
      <c r="E145" s="1"/>
      <c r="F145" s="1"/>
      <c r="G145" s="1"/>
      <c r="K145" s="1"/>
      <c r="L145" s="1"/>
      <c r="M145" s="1"/>
      <c r="O145" s="1"/>
      <c r="Q145" s="1"/>
      <c r="S145" s="1"/>
      <c r="U145" s="1"/>
    </row>
    <row r="146" spans="1:21">
      <c r="A146" s="1"/>
      <c r="E146" s="1"/>
      <c r="F146" s="1"/>
      <c r="G146" s="1"/>
      <c r="K146" s="1"/>
      <c r="L146" s="1"/>
      <c r="M146" s="1"/>
      <c r="O146" s="1"/>
      <c r="Q146" s="1"/>
      <c r="S146" s="1"/>
      <c r="U146" s="1"/>
    </row>
    <row r="147" spans="1:21">
      <c r="A147" s="1"/>
      <c r="E147" s="1"/>
      <c r="F147" s="1"/>
      <c r="G147" s="1"/>
      <c r="K147" s="1"/>
      <c r="L147" s="1"/>
      <c r="M147" s="1"/>
      <c r="O147" s="1"/>
      <c r="Q147" s="1"/>
      <c r="S147" s="1"/>
      <c r="U147" s="1"/>
    </row>
    <row r="148" spans="1:21">
      <c r="A148" s="1"/>
      <c r="E148" s="1"/>
      <c r="F148" s="1"/>
      <c r="G148" s="1"/>
      <c r="K148" s="1"/>
      <c r="L148" s="1"/>
      <c r="M148" s="1"/>
      <c r="O148" s="1"/>
      <c r="Q148" s="1"/>
      <c r="S148" s="1"/>
      <c r="U148" s="1"/>
    </row>
    <row r="149" spans="1:21">
      <c r="A149" s="1"/>
      <c r="E149" s="1"/>
      <c r="F149" s="1"/>
      <c r="G149" s="1"/>
      <c r="K149" s="1"/>
      <c r="L149" s="1"/>
      <c r="M149" s="1"/>
      <c r="O149" s="1"/>
      <c r="Q149" s="1"/>
      <c r="S149" s="1"/>
      <c r="U149" s="1"/>
    </row>
    <row r="150" spans="1:21">
      <c r="A150" s="1"/>
      <c r="E150" s="1"/>
      <c r="F150" s="1"/>
      <c r="G150" s="1"/>
      <c r="K150" s="1"/>
      <c r="L150" s="1"/>
      <c r="M150" s="1"/>
      <c r="O150" s="1"/>
      <c r="Q150" s="1"/>
      <c r="S150" s="1"/>
      <c r="U150" s="1"/>
    </row>
    <row r="151" spans="1:21">
      <c r="A151" s="1"/>
      <c r="E151" s="1"/>
      <c r="F151" s="1"/>
      <c r="G151" s="1"/>
      <c r="K151" s="1"/>
      <c r="L151" s="1"/>
      <c r="M151" s="1"/>
      <c r="O151" s="1"/>
      <c r="Q151" s="1"/>
      <c r="S151" s="1"/>
      <c r="U151" s="1"/>
    </row>
    <row r="152" spans="1:21">
      <c r="A152" s="1"/>
      <c r="E152" s="1"/>
      <c r="F152" s="1"/>
      <c r="G152" s="1"/>
      <c r="K152" s="1"/>
      <c r="L152" s="1"/>
      <c r="M152" s="1"/>
      <c r="O152" s="1"/>
      <c r="Q152" s="1"/>
      <c r="S152" s="1"/>
      <c r="U152" s="1"/>
    </row>
    <row r="153" spans="1:21">
      <c r="A153" s="1"/>
      <c r="E153" s="1"/>
      <c r="F153" s="1"/>
      <c r="G153" s="1"/>
      <c r="K153" s="1"/>
      <c r="L153" s="1"/>
      <c r="M153" s="1"/>
      <c r="O153" s="1"/>
      <c r="Q153" s="1"/>
      <c r="S153" s="1"/>
      <c r="U153" s="1"/>
    </row>
    <row r="154" spans="1:21">
      <c r="A154" s="1"/>
      <c r="E154" s="1"/>
      <c r="F154" s="1"/>
      <c r="G154" s="1"/>
      <c r="K154" s="1"/>
      <c r="L154" s="1"/>
      <c r="M154" s="1"/>
      <c r="O154" s="1"/>
      <c r="Q154" s="1"/>
      <c r="S154" s="1"/>
      <c r="U154" s="1"/>
    </row>
    <row r="155" spans="1:21">
      <c r="A155" s="1"/>
      <c r="E155" s="1"/>
      <c r="F155" s="1"/>
      <c r="G155" s="1"/>
      <c r="K155" s="1"/>
      <c r="L155" s="1"/>
      <c r="M155" s="1"/>
      <c r="O155" s="1"/>
      <c r="Q155" s="1"/>
      <c r="S155" s="1"/>
      <c r="U155" s="1"/>
    </row>
    <row r="156" spans="1:21">
      <c r="A156" s="1"/>
      <c r="E156" s="1"/>
      <c r="F156" s="1"/>
      <c r="G156" s="1"/>
      <c r="K156" s="1"/>
      <c r="L156" s="1"/>
      <c r="M156" s="1"/>
      <c r="O156" s="1"/>
      <c r="Q156" s="1"/>
      <c r="S156" s="1"/>
      <c r="U156" s="1"/>
    </row>
    <row r="157" spans="1:21">
      <c r="A157" s="1"/>
      <c r="E157" s="1"/>
      <c r="F157" s="1"/>
      <c r="G157" s="1"/>
      <c r="K157" s="1"/>
      <c r="L157" s="1"/>
      <c r="M157" s="1"/>
      <c r="O157" s="1"/>
      <c r="Q157" s="1"/>
      <c r="S157" s="1"/>
      <c r="U157" s="1"/>
    </row>
    <row r="158" spans="1:21">
      <c r="A158" s="1"/>
      <c r="E158" s="1"/>
      <c r="F158" s="1"/>
      <c r="G158" s="1"/>
      <c r="K158" s="1"/>
      <c r="L158" s="1"/>
      <c r="M158" s="1"/>
      <c r="O158" s="1"/>
      <c r="Q158" s="1"/>
      <c r="S158" s="1"/>
      <c r="U158" s="1"/>
    </row>
    <row r="159" spans="1:21">
      <c r="A159" s="1"/>
      <c r="E159" s="1"/>
      <c r="F159" s="1"/>
      <c r="G159" s="1"/>
      <c r="K159" s="1"/>
      <c r="L159" s="1"/>
      <c r="M159" s="1"/>
      <c r="O159" s="1"/>
      <c r="Q159" s="1"/>
      <c r="S159" s="1"/>
      <c r="U159" s="1"/>
    </row>
    <row r="160" spans="1:21">
      <c r="A160" s="1"/>
      <c r="E160" s="1"/>
      <c r="F160" s="1"/>
      <c r="G160" s="1"/>
      <c r="K160" s="1"/>
      <c r="L160" s="1"/>
      <c r="M160" s="1"/>
      <c r="O160" s="1"/>
      <c r="Q160" s="1"/>
      <c r="S160" s="1"/>
      <c r="U160" s="1"/>
    </row>
    <row r="161" spans="1:21">
      <c r="A161" s="1"/>
      <c r="E161" s="1"/>
      <c r="F161" s="1"/>
      <c r="G161" s="1"/>
      <c r="K161" s="1"/>
      <c r="L161" s="1"/>
      <c r="M161" s="1"/>
      <c r="O161" s="1"/>
      <c r="Q161" s="1"/>
      <c r="S161" s="1"/>
      <c r="U161" s="1"/>
    </row>
    <row r="162" spans="1:21">
      <c r="A162" s="1"/>
      <c r="E162" s="1"/>
      <c r="F162" s="1"/>
      <c r="G162" s="1"/>
      <c r="K162" s="1"/>
      <c r="L162" s="1"/>
      <c r="M162" s="1"/>
      <c r="O162" s="1"/>
      <c r="Q162" s="1"/>
      <c r="S162" s="1"/>
      <c r="U162" s="1"/>
    </row>
    <row r="163" spans="1:21">
      <c r="A163" s="1"/>
      <c r="E163" s="1"/>
      <c r="F163" s="1"/>
      <c r="G163" s="1"/>
      <c r="K163" s="1"/>
      <c r="L163" s="1"/>
      <c r="M163" s="1"/>
      <c r="O163" s="1"/>
      <c r="Q163" s="1"/>
      <c r="S163" s="1"/>
      <c r="U163" s="1"/>
    </row>
    <row r="164" spans="1:21">
      <c r="A164" s="1"/>
      <c r="E164" s="1"/>
      <c r="F164" s="1"/>
      <c r="G164" s="1"/>
      <c r="K164" s="1"/>
      <c r="L164" s="1"/>
      <c r="M164" s="1"/>
      <c r="O164" s="1"/>
      <c r="Q164" s="1"/>
      <c r="S164" s="1"/>
      <c r="U164" s="1"/>
    </row>
    <row r="165" spans="1:21">
      <c r="A165" s="1"/>
      <c r="E165" s="1"/>
      <c r="F165" s="1"/>
      <c r="G165" s="1"/>
      <c r="K165" s="1"/>
      <c r="L165" s="1"/>
      <c r="M165" s="1"/>
      <c r="O165" s="1"/>
      <c r="Q165" s="1"/>
      <c r="S165" s="1"/>
      <c r="U165" s="1"/>
    </row>
    <row r="166" spans="1:21">
      <c r="A166" s="1"/>
      <c r="E166" s="1"/>
      <c r="F166" s="1"/>
      <c r="G166" s="1"/>
      <c r="K166" s="1"/>
      <c r="L166" s="1"/>
      <c r="M166" s="1"/>
      <c r="O166" s="1"/>
      <c r="Q166" s="1"/>
      <c r="S166" s="1"/>
      <c r="U166" s="1"/>
    </row>
    <row r="167" spans="1:21">
      <c r="A167" s="1"/>
      <c r="E167" s="1"/>
      <c r="F167" s="1"/>
      <c r="G167" s="1"/>
      <c r="K167" s="1"/>
      <c r="L167" s="1"/>
      <c r="M167" s="1"/>
      <c r="O167" s="1"/>
      <c r="Q167" s="1"/>
      <c r="S167" s="1"/>
      <c r="U167" s="1"/>
    </row>
    <row r="168" spans="1:21">
      <c r="A168" s="1"/>
      <c r="E168" s="1"/>
      <c r="F168" s="1"/>
      <c r="G168" s="1"/>
      <c r="K168" s="1"/>
      <c r="L168" s="1"/>
      <c r="M168" s="1"/>
      <c r="O168" s="1"/>
      <c r="Q168" s="1"/>
      <c r="S168" s="1"/>
      <c r="U168" s="1"/>
    </row>
    <row r="169" spans="1:21">
      <c r="A169" s="1"/>
      <c r="E169" s="1"/>
      <c r="F169" s="1"/>
      <c r="G169" s="1"/>
      <c r="K169" s="1"/>
      <c r="L169" s="1"/>
      <c r="M169" s="1"/>
      <c r="O169" s="1"/>
      <c r="Q169" s="1"/>
      <c r="S169" s="1"/>
      <c r="U169" s="1"/>
    </row>
    <row r="170" spans="1:21">
      <c r="A170" s="1"/>
      <c r="E170" s="1"/>
      <c r="F170" s="1"/>
      <c r="G170" s="1"/>
      <c r="K170" s="1"/>
      <c r="L170" s="1"/>
      <c r="M170" s="1"/>
      <c r="O170" s="1"/>
      <c r="Q170" s="1"/>
      <c r="S170" s="1"/>
      <c r="U170" s="1"/>
    </row>
    <row r="171" spans="1:21">
      <c r="A171" s="1"/>
      <c r="E171" s="1"/>
      <c r="F171" s="1"/>
      <c r="G171" s="1"/>
      <c r="K171" s="1"/>
      <c r="L171" s="1"/>
      <c r="M171" s="1"/>
      <c r="O171" s="1"/>
      <c r="Q171" s="1"/>
      <c r="S171" s="1"/>
      <c r="U171" s="1"/>
    </row>
    <row r="172" spans="1:21">
      <c r="A172" s="1"/>
      <c r="E172" s="1"/>
      <c r="F172" s="1"/>
      <c r="G172" s="1"/>
      <c r="K172" s="1"/>
      <c r="L172" s="1"/>
      <c r="M172" s="1"/>
      <c r="O172" s="1"/>
      <c r="Q172" s="1"/>
      <c r="S172" s="1"/>
      <c r="U172" s="1"/>
    </row>
    <row r="173" spans="1:21">
      <c r="A173" s="1"/>
      <c r="E173" s="1"/>
      <c r="F173" s="1"/>
      <c r="G173" s="1"/>
      <c r="K173" s="1"/>
      <c r="L173" s="1"/>
      <c r="M173" s="1"/>
      <c r="O173" s="1"/>
      <c r="Q173" s="1"/>
      <c r="S173" s="1"/>
      <c r="U173" s="1"/>
    </row>
    <row r="174" spans="1:21">
      <c r="A174" s="1"/>
      <c r="E174" s="1"/>
      <c r="F174" s="1"/>
      <c r="G174" s="1"/>
      <c r="K174" s="1"/>
      <c r="L174" s="1"/>
      <c r="M174" s="1"/>
      <c r="O174" s="1"/>
      <c r="Q174" s="1"/>
      <c r="S174" s="1"/>
      <c r="U174" s="1"/>
    </row>
    <row r="175" spans="1:21">
      <c r="A175" s="1"/>
      <c r="E175" s="1"/>
      <c r="F175" s="1"/>
      <c r="G175" s="1"/>
      <c r="K175" s="1"/>
      <c r="L175" s="1"/>
      <c r="M175" s="1"/>
      <c r="O175" s="1"/>
      <c r="Q175" s="1"/>
      <c r="S175" s="1"/>
      <c r="U175" s="1"/>
    </row>
    <row r="176" spans="1:21">
      <c r="A176" s="1"/>
      <c r="E176" s="1"/>
      <c r="F176" s="1"/>
      <c r="G176" s="1"/>
      <c r="K176" s="1"/>
      <c r="L176" s="1"/>
      <c r="M176" s="1"/>
      <c r="O176" s="1"/>
      <c r="Q176" s="1"/>
      <c r="S176" s="1"/>
      <c r="U176" s="1"/>
    </row>
    <row r="177" spans="1:21">
      <c r="A177" s="1"/>
      <c r="E177" s="1"/>
      <c r="F177" s="1"/>
      <c r="G177" s="1"/>
      <c r="K177" s="1"/>
      <c r="L177" s="1"/>
      <c r="M177" s="1"/>
      <c r="O177" s="1"/>
      <c r="Q177" s="1"/>
      <c r="S177" s="1"/>
      <c r="U177" s="1"/>
    </row>
    <row r="178" spans="1:21">
      <c r="A178" s="1"/>
      <c r="E178" s="1"/>
      <c r="F178" s="1"/>
      <c r="G178" s="1"/>
      <c r="K178" s="1"/>
      <c r="L178" s="1"/>
      <c r="M178" s="1"/>
      <c r="O178" s="1"/>
      <c r="Q178" s="1"/>
      <c r="S178" s="1"/>
      <c r="U178" s="1"/>
    </row>
    <row r="179" spans="1:21">
      <c r="A179" s="1"/>
      <c r="E179" s="1"/>
      <c r="F179" s="1"/>
      <c r="G179" s="1"/>
      <c r="K179" s="1"/>
      <c r="L179" s="1"/>
      <c r="M179" s="1"/>
      <c r="O179" s="1"/>
      <c r="Q179" s="1"/>
      <c r="S179" s="1"/>
      <c r="U179" s="1"/>
    </row>
    <row r="180" spans="1:21">
      <c r="A180" s="1"/>
      <c r="E180" s="1"/>
      <c r="F180" s="1"/>
      <c r="G180" s="1"/>
      <c r="K180" s="1"/>
      <c r="L180" s="1"/>
      <c r="M180" s="1"/>
      <c r="O180" s="1"/>
      <c r="Q180" s="1"/>
      <c r="S180" s="1"/>
      <c r="U180" s="1"/>
    </row>
    <row r="181" spans="1:21">
      <c r="A181" s="1"/>
      <c r="E181" s="1"/>
      <c r="F181" s="1"/>
      <c r="G181" s="1"/>
      <c r="K181" s="1"/>
      <c r="L181" s="1"/>
      <c r="M181" s="1"/>
      <c r="O181" s="1"/>
      <c r="Q181" s="1"/>
      <c r="S181" s="1"/>
      <c r="U181" s="1"/>
    </row>
    <row r="182" spans="1:21">
      <c r="A182" s="1"/>
      <c r="E182" s="1"/>
      <c r="F182" s="1"/>
      <c r="G182" s="1"/>
      <c r="K182" s="1"/>
      <c r="L182" s="1"/>
      <c r="M182" s="1"/>
      <c r="O182" s="1"/>
      <c r="Q182" s="1"/>
      <c r="S182" s="1"/>
      <c r="U182" s="1"/>
    </row>
    <row r="183" spans="1:21">
      <c r="A183" s="1"/>
      <c r="E183" s="1"/>
      <c r="F183" s="1"/>
      <c r="G183" s="1"/>
      <c r="K183" s="1"/>
      <c r="L183" s="1"/>
      <c r="M183" s="1"/>
      <c r="O183" s="1"/>
      <c r="Q183" s="1"/>
      <c r="S183" s="1"/>
      <c r="U183" s="1"/>
    </row>
    <row r="184" spans="1:21">
      <c r="A184" s="1"/>
      <c r="E184" s="1"/>
      <c r="F184" s="1"/>
      <c r="G184" s="1"/>
      <c r="K184" s="1"/>
      <c r="L184" s="1"/>
      <c r="M184" s="1"/>
      <c r="O184" s="1"/>
      <c r="Q184" s="1"/>
      <c r="S184" s="1"/>
      <c r="U184" s="1"/>
    </row>
    <row r="185" spans="1:21">
      <c r="A185" s="1"/>
      <c r="E185" s="1"/>
      <c r="F185" s="1"/>
      <c r="G185" s="1"/>
      <c r="K185" s="1"/>
      <c r="L185" s="1"/>
      <c r="M185" s="1"/>
      <c r="O185" s="1"/>
      <c r="Q185" s="1"/>
      <c r="S185" s="1"/>
      <c r="U185" s="1"/>
    </row>
    <row r="186" spans="1:21">
      <c r="A186" s="1"/>
      <c r="E186" s="1"/>
      <c r="F186" s="1"/>
      <c r="G186" s="1"/>
      <c r="K186" s="1"/>
      <c r="L186" s="1"/>
      <c r="M186" s="1"/>
      <c r="O186" s="1"/>
      <c r="Q186" s="1"/>
      <c r="S186" s="1"/>
      <c r="U186" s="1"/>
    </row>
    <row r="187" spans="1:21">
      <c r="A187" s="1"/>
      <c r="E187" s="1"/>
      <c r="F187" s="1"/>
      <c r="G187" s="1"/>
      <c r="K187" s="1"/>
      <c r="L187" s="1"/>
      <c r="M187" s="1"/>
      <c r="O187" s="1"/>
      <c r="Q187" s="1"/>
      <c r="S187" s="1"/>
      <c r="U187" s="1"/>
    </row>
    <row r="188" spans="1:21">
      <c r="A188" s="1"/>
      <c r="E188" s="1"/>
      <c r="F188" s="1"/>
      <c r="G188" s="1"/>
      <c r="K188" s="1"/>
      <c r="L188" s="1"/>
      <c r="M188" s="1"/>
      <c r="O188" s="1"/>
      <c r="Q188" s="1"/>
      <c r="S188" s="1"/>
      <c r="U188" s="1"/>
    </row>
    <row r="189" spans="1:21">
      <c r="A189" s="1"/>
      <c r="E189" s="1"/>
      <c r="F189" s="1"/>
      <c r="G189" s="1"/>
      <c r="K189" s="1"/>
      <c r="L189" s="1"/>
      <c r="M189" s="1"/>
      <c r="O189" s="1"/>
      <c r="Q189" s="1"/>
      <c r="S189" s="1"/>
      <c r="U189" s="1"/>
    </row>
    <row r="190" spans="1:21">
      <c r="A190" s="1"/>
      <c r="E190" s="1"/>
      <c r="F190" s="1"/>
      <c r="G190" s="1"/>
      <c r="K190" s="1"/>
      <c r="L190" s="1"/>
      <c r="M190" s="1"/>
      <c r="O190" s="1"/>
      <c r="Q190" s="1"/>
      <c r="S190" s="1"/>
      <c r="U190" s="1"/>
    </row>
    <row r="191" spans="1:21">
      <c r="A191" s="1"/>
      <c r="E191" s="1"/>
      <c r="F191" s="1"/>
      <c r="G191" s="1"/>
      <c r="K191" s="1"/>
      <c r="L191" s="1"/>
      <c r="M191" s="1"/>
      <c r="O191" s="1"/>
      <c r="Q191" s="1"/>
      <c r="S191" s="1"/>
      <c r="U191" s="1"/>
    </row>
    <row r="192" spans="1:21">
      <c r="A192" s="1"/>
      <c r="E192" s="1"/>
      <c r="F192" s="1"/>
      <c r="G192" s="1"/>
      <c r="K192" s="1"/>
      <c r="L192" s="1"/>
      <c r="M192" s="1"/>
      <c r="O192" s="1"/>
      <c r="Q192" s="1"/>
      <c r="S192" s="1"/>
      <c r="U192" s="1"/>
    </row>
    <row r="193" spans="1:21">
      <c r="A193" s="1"/>
      <c r="E193" s="1"/>
      <c r="F193" s="1"/>
      <c r="G193" s="1"/>
      <c r="K193" s="1"/>
      <c r="L193" s="1"/>
      <c r="M193" s="1"/>
      <c r="O193" s="1"/>
      <c r="Q193" s="1"/>
      <c r="S193" s="1"/>
      <c r="U193" s="1"/>
    </row>
    <row r="194" spans="1:21">
      <c r="A194" s="1"/>
      <c r="E194" s="1"/>
      <c r="F194" s="1"/>
      <c r="G194" s="1"/>
      <c r="K194" s="1"/>
      <c r="L194" s="1"/>
      <c r="M194" s="1"/>
      <c r="O194" s="1"/>
      <c r="Q194" s="1"/>
      <c r="S194" s="1"/>
      <c r="U194" s="1"/>
    </row>
    <row r="195" spans="1:21">
      <c r="A195" s="1"/>
      <c r="E195" s="1"/>
      <c r="F195" s="1"/>
      <c r="G195" s="1"/>
      <c r="K195" s="1"/>
      <c r="L195" s="1"/>
      <c r="M195" s="1"/>
      <c r="O195" s="1"/>
      <c r="Q195" s="1"/>
      <c r="S195" s="1"/>
      <c r="U195" s="1"/>
    </row>
    <row r="196" spans="1:21">
      <c r="A196" s="1"/>
      <c r="E196" s="1"/>
      <c r="F196" s="1"/>
      <c r="G196" s="1"/>
      <c r="K196" s="1"/>
      <c r="L196" s="1"/>
      <c r="M196" s="1"/>
      <c r="O196" s="1"/>
      <c r="Q196" s="1"/>
      <c r="S196" s="1"/>
      <c r="U196" s="1"/>
    </row>
    <row r="197" spans="1:21">
      <c r="A197" s="1"/>
      <c r="E197" s="1"/>
      <c r="F197" s="1"/>
      <c r="G197" s="1"/>
      <c r="K197" s="1"/>
      <c r="L197" s="1"/>
      <c r="M197" s="1"/>
      <c r="O197" s="1"/>
      <c r="Q197" s="1"/>
      <c r="S197" s="1"/>
      <c r="U197" s="1"/>
    </row>
    <row r="198" spans="1:21">
      <c r="A198" s="1"/>
      <c r="E198" s="1"/>
      <c r="F198" s="1"/>
      <c r="G198" s="1"/>
      <c r="K198" s="1"/>
      <c r="L198" s="1"/>
      <c r="M198" s="1"/>
      <c r="O198" s="1"/>
      <c r="Q198" s="1"/>
      <c r="S198" s="1"/>
      <c r="U198" s="1"/>
    </row>
    <row r="199" spans="1:21">
      <c r="A199" s="1"/>
      <c r="E199" s="1"/>
      <c r="F199" s="1"/>
      <c r="G199" s="1"/>
      <c r="K199" s="1"/>
      <c r="L199" s="1"/>
      <c r="M199" s="1"/>
      <c r="O199" s="1"/>
      <c r="Q199" s="1"/>
      <c r="S199" s="1"/>
      <c r="U199" s="1"/>
    </row>
    <row r="200" spans="1:21">
      <c r="A200" s="1"/>
      <c r="E200" s="1"/>
      <c r="F200" s="1"/>
      <c r="G200" s="1"/>
      <c r="K200" s="1"/>
      <c r="L200" s="1"/>
      <c r="M200" s="1"/>
      <c r="O200" s="1"/>
      <c r="Q200" s="1"/>
      <c r="S200" s="1"/>
      <c r="U200" s="1"/>
    </row>
    <row r="201" spans="1:21">
      <c r="A201" s="1"/>
      <c r="E201" s="1"/>
      <c r="F201" s="1"/>
      <c r="G201" s="1"/>
      <c r="K201" s="1"/>
      <c r="L201" s="1"/>
      <c r="M201" s="1"/>
      <c r="O201" s="1"/>
      <c r="Q201" s="1"/>
      <c r="S201" s="1"/>
      <c r="U201" s="1"/>
    </row>
    <row r="202" spans="1:21">
      <c r="A202" s="1"/>
      <c r="E202" s="1"/>
      <c r="F202" s="1"/>
      <c r="G202" s="1"/>
      <c r="K202" s="1"/>
      <c r="L202" s="1"/>
      <c r="M202" s="1"/>
      <c r="O202" s="1"/>
      <c r="Q202" s="1"/>
      <c r="S202" s="1"/>
      <c r="U202" s="1"/>
    </row>
    <row r="203" spans="1:21">
      <c r="A203" s="1"/>
      <c r="E203" s="1"/>
      <c r="F203" s="1"/>
      <c r="G203" s="1"/>
      <c r="K203" s="1"/>
      <c r="L203" s="1"/>
      <c r="M203" s="1"/>
      <c r="O203" s="1"/>
      <c r="Q203" s="1"/>
      <c r="S203" s="1"/>
      <c r="U203" s="1"/>
    </row>
    <row r="204" spans="1:21">
      <c r="A204" s="1"/>
      <c r="E204" s="1"/>
      <c r="F204" s="1"/>
      <c r="G204" s="1"/>
      <c r="K204" s="1"/>
      <c r="L204" s="1"/>
      <c r="M204" s="1"/>
      <c r="O204" s="1"/>
      <c r="Q204" s="1"/>
      <c r="S204" s="1"/>
      <c r="U204" s="1"/>
    </row>
    <row r="205" spans="1:21">
      <c r="A205" s="1"/>
      <c r="E205" s="1"/>
      <c r="F205" s="1"/>
      <c r="G205" s="1"/>
      <c r="K205" s="1"/>
      <c r="L205" s="1"/>
      <c r="M205" s="1"/>
      <c r="O205" s="1"/>
      <c r="Q205" s="1"/>
      <c r="S205" s="1"/>
      <c r="U205" s="1"/>
    </row>
    <row r="206" spans="1:21">
      <c r="A206" s="1"/>
      <c r="E206" s="1"/>
      <c r="F206" s="1"/>
      <c r="G206" s="1"/>
      <c r="K206" s="1"/>
      <c r="L206" s="1"/>
      <c r="M206" s="1"/>
      <c r="O206" s="1"/>
      <c r="Q206" s="1"/>
      <c r="S206" s="1"/>
      <c r="U206" s="1"/>
    </row>
    <row r="207" spans="1:21">
      <c r="A207" s="1"/>
      <c r="E207" s="1"/>
      <c r="F207" s="1"/>
      <c r="G207" s="1"/>
      <c r="K207" s="1"/>
      <c r="L207" s="1"/>
      <c r="M207" s="1"/>
      <c r="O207" s="1"/>
      <c r="Q207" s="1"/>
      <c r="S207" s="1"/>
      <c r="U207" s="1"/>
    </row>
    <row r="208" spans="1:21">
      <c r="A208" s="1"/>
      <c r="E208" s="1"/>
      <c r="F208" s="1"/>
      <c r="G208" s="1"/>
      <c r="K208" s="1"/>
      <c r="L208" s="1"/>
      <c r="M208" s="1"/>
      <c r="O208" s="1"/>
      <c r="Q208" s="1"/>
      <c r="S208" s="1"/>
      <c r="U208" s="1"/>
    </row>
    <row r="209" spans="1:21">
      <c r="A209" s="1"/>
      <c r="E209" s="1"/>
      <c r="F209" s="1"/>
      <c r="G209" s="1"/>
      <c r="K209" s="1"/>
      <c r="L209" s="1"/>
      <c r="M209" s="1"/>
      <c r="O209" s="1"/>
      <c r="Q209" s="1"/>
      <c r="S209" s="1"/>
      <c r="U209" s="1"/>
    </row>
    <row r="210" spans="1:21">
      <c r="A210" s="1"/>
      <c r="E210" s="1"/>
      <c r="F210" s="1"/>
      <c r="G210" s="1"/>
      <c r="K210" s="1"/>
      <c r="L210" s="1"/>
      <c r="M210" s="1"/>
      <c r="O210" s="1"/>
      <c r="Q210" s="1"/>
      <c r="S210" s="1"/>
      <c r="U210" s="1"/>
    </row>
    <row r="211" spans="1:21">
      <c r="A211" s="1"/>
      <c r="E211" s="1"/>
      <c r="F211" s="1"/>
      <c r="G211" s="1"/>
      <c r="K211" s="1"/>
      <c r="L211" s="1"/>
      <c r="M211" s="1"/>
      <c r="O211" s="1"/>
      <c r="Q211" s="1"/>
      <c r="S211" s="1"/>
      <c r="U211" s="1"/>
    </row>
    <row r="212" spans="1:21">
      <c r="A212" s="1"/>
      <c r="E212" s="1"/>
      <c r="F212" s="1"/>
      <c r="G212" s="1"/>
      <c r="K212" s="1"/>
      <c r="L212" s="1"/>
      <c r="M212" s="1"/>
      <c r="O212" s="1"/>
      <c r="Q212" s="1"/>
      <c r="S212" s="1"/>
      <c r="U212" s="1"/>
    </row>
    <row r="213" spans="1:21">
      <c r="A213" s="1"/>
      <c r="E213" s="1"/>
      <c r="F213" s="1"/>
      <c r="G213" s="1"/>
      <c r="K213" s="1"/>
      <c r="L213" s="1"/>
      <c r="M213" s="1"/>
      <c r="O213" s="1"/>
      <c r="Q213" s="1"/>
      <c r="S213" s="1"/>
      <c r="U213" s="1"/>
    </row>
    <row r="214" spans="1:21">
      <c r="A214" s="1"/>
      <c r="E214" s="1"/>
      <c r="F214" s="1"/>
      <c r="G214" s="1"/>
      <c r="K214" s="1"/>
      <c r="L214" s="1"/>
      <c r="M214" s="1"/>
      <c r="O214" s="1"/>
      <c r="Q214" s="1"/>
      <c r="S214" s="1"/>
      <c r="U214" s="1"/>
    </row>
    <row r="215" spans="1:21">
      <c r="A215" s="1"/>
      <c r="E215" s="1"/>
      <c r="F215" s="1"/>
      <c r="G215" s="1"/>
      <c r="K215" s="1"/>
      <c r="L215" s="1"/>
      <c r="M215" s="1"/>
      <c r="O215" s="1"/>
      <c r="Q215" s="1"/>
      <c r="S215" s="1"/>
      <c r="U215" s="1"/>
    </row>
    <row r="216" spans="1:21">
      <c r="A216" s="1"/>
      <c r="E216" s="1"/>
      <c r="F216" s="1"/>
      <c r="G216" s="1"/>
      <c r="K216" s="1"/>
      <c r="L216" s="1"/>
      <c r="M216" s="1"/>
      <c r="O216" s="1"/>
      <c r="Q216" s="1"/>
      <c r="S216" s="1"/>
      <c r="U216" s="1"/>
    </row>
    <row r="217" spans="1:21">
      <c r="A217" s="1"/>
      <c r="E217" s="1"/>
      <c r="F217" s="1"/>
      <c r="G217" s="1"/>
      <c r="K217" s="1"/>
      <c r="L217" s="1"/>
      <c r="M217" s="1"/>
      <c r="O217" s="1"/>
      <c r="Q217" s="1"/>
      <c r="S217" s="1"/>
      <c r="U217" s="1"/>
    </row>
    <row r="218" spans="1:21">
      <c r="A218" s="1"/>
      <c r="E218" s="1"/>
      <c r="F218" s="1"/>
      <c r="G218" s="1"/>
      <c r="K218" s="1"/>
      <c r="L218" s="1"/>
      <c r="M218" s="1"/>
      <c r="O218" s="1"/>
      <c r="Q218" s="1"/>
      <c r="S218" s="1"/>
      <c r="U218" s="1"/>
    </row>
    <row r="219" spans="1:21">
      <c r="A219" s="1"/>
      <c r="E219" s="1"/>
      <c r="F219" s="1"/>
      <c r="G219" s="1"/>
      <c r="K219" s="1"/>
      <c r="L219" s="1"/>
      <c r="M219" s="1"/>
      <c r="O219" s="1"/>
      <c r="Q219" s="1"/>
      <c r="S219" s="1"/>
      <c r="U219" s="1"/>
    </row>
    <row r="220" spans="1:21">
      <c r="A220" s="1"/>
      <c r="E220" s="1"/>
      <c r="F220" s="1"/>
      <c r="G220" s="1"/>
      <c r="K220" s="1"/>
      <c r="L220" s="1"/>
      <c r="M220" s="1"/>
      <c r="O220" s="1"/>
      <c r="Q220" s="1"/>
      <c r="S220" s="1"/>
      <c r="U220" s="1"/>
    </row>
    <row r="221" spans="1:21">
      <c r="A221" s="1"/>
      <c r="E221" s="1"/>
      <c r="F221" s="1"/>
      <c r="G221" s="1"/>
      <c r="K221" s="1"/>
      <c r="L221" s="1"/>
      <c r="M221" s="1"/>
      <c r="O221" s="1"/>
      <c r="Q221" s="1"/>
      <c r="S221" s="1"/>
      <c r="U221" s="1"/>
    </row>
    <row r="222" spans="1:21">
      <c r="A222" s="1"/>
      <c r="E222" s="1"/>
      <c r="F222" s="1"/>
      <c r="G222" s="1"/>
      <c r="K222" s="1"/>
      <c r="L222" s="1"/>
      <c r="M222" s="1"/>
      <c r="O222" s="1"/>
      <c r="Q222" s="1"/>
      <c r="S222" s="1"/>
      <c r="U222" s="1"/>
    </row>
    <row r="223" spans="1:21">
      <c r="A223" s="1"/>
      <c r="E223" s="1"/>
      <c r="F223" s="1"/>
      <c r="G223" s="1"/>
      <c r="K223" s="1"/>
      <c r="L223" s="1"/>
      <c r="M223" s="1"/>
      <c r="O223" s="1"/>
      <c r="Q223" s="1"/>
      <c r="S223" s="1"/>
      <c r="U223" s="1"/>
    </row>
    <row r="224" spans="1:21">
      <c r="A224" s="1"/>
      <c r="E224" s="1"/>
      <c r="F224" s="1"/>
      <c r="G224" s="1"/>
      <c r="K224" s="1"/>
      <c r="L224" s="1"/>
      <c r="M224" s="1"/>
      <c r="O224" s="1"/>
      <c r="Q224" s="1"/>
      <c r="S224" s="1"/>
      <c r="U224" s="1"/>
    </row>
    <row r="225" spans="1:21">
      <c r="A225" s="1"/>
      <c r="E225" s="1"/>
      <c r="F225" s="1"/>
      <c r="G225" s="1"/>
      <c r="K225" s="1"/>
      <c r="L225" s="1"/>
      <c r="M225" s="1"/>
      <c r="O225" s="1"/>
      <c r="Q225" s="1"/>
      <c r="S225" s="1"/>
      <c r="U225" s="1"/>
    </row>
    <row r="226" spans="1:21">
      <c r="A226" s="1"/>
      <c r="E226" s="1"/>
      <c r="F226" s="1"/>
      <c r="G226" s="1"/>
      <c r="K226" s="1"/>
      <c r="L226" s="1"/>
      <c r="M226" s="1"/>
      <c r="O226" s="1"/>
      <c r="Q226" s="1"/>
      <c r="S226" s="1"/>
      <c r="U226" s="1"/>
    </row>
    <row r="227" spans="1:21">
      <c r="A227" s="1"/>
      <c r="E227" s="1"/>
      <c r="F227" s="1"/>
      <c r="G227" s="1"/>
      <c r="K227" s="1"/>
      <c r="L227" s="1"/>
      <c r="M227" s="1"/>
      <c r="O227" s="1"/>
      <c r="Q227" s="1"/>
      <c r="S227" s="1"/>
      <c r="U227" s="1"/>
    </row>
    <row r="228" spans="1:21">
      <c r="A228" s="1"/>
      <c r="E228" s="1"/>
      <c r="F228" s="1"/>
      <c r="G228" s="1"/>
      <c r="K228" s="1"/>
      <c r="L228" s="1"/>
      <c r="M228" s="1"/>
      <c r="O228" s="1"/>
      <c r="Q228" s="1"/>
      <c r="S228" s="1"/>
      <c r="U228" s="1"/>
    </row>
    <row r="229" spans="1:21">
      <c r="A229" s="1"/>
      <c r="E229" s="1"/>
      <c r="F229" s="1"/>
      <c r="G229" s="1"/>
      <c r="K229" s="1"/>
      <c r="L229" s="1"/>
      <c r="M229" s="1"/>
      <c r="O229" s="1"/>
      <c r="Q229" s="1"/>
      <c r="S229" s="1"/>
      <c r="U229" s="1"/>
    </row>
    <row r="230" spans="1:21">
      <c r="A230" s="1"/>
      <c r="E230" s="1"/>
      <c r="F230" s="1"/>
      <c r="G230" s="1"/>
      <c r="K230" s="1"/>
      <c r="L230" s="1"/>
      <c r="M230" s="1"/>
      <c r="O230" s="1"/>
      <c r="Q230" s="1"/>
      <c r="S230" s="1"/>
      <c r="U230" s="1"/>
    </row>
    <row r="231" spans="1:21">
      <c r="A231" s="1"/>
      <c r="E231" s="1"/>
      <c r="F231" s="1"/>
      <c r="G231" s="1"/>
      <c r="K231" s="1"/>
      <c r="L231" s="1"/>
      <c r="M231" s="1"/>
      <c r="O231" s="1"/>
      <c r="Q231" s="1"/>
      <c r="S231" s="1"/>
      <c r="U231" s="1"/>
    </row>
    <row r="232" spans="1:21">
      <c r="A232" s="1"/>
      <c r="E232" s="1"/>
      <c r="F232" s="1"/>
      <c r="G232" s="1"/>
      <c r="K232" s="1"/>
      <c r="L232" s="1"/>
      <c r="M232" s="1"/>
      <c r="O232" s="1"/>
      <c r="Q232" s="1"/>
      <c r="S232" s="1"/>
      <c r="U232" s="1"/>
    </row>
    <row r="233" spans="1:21">
      <c r="A233" s="1"/>
      <c r="E233" s="1"/>
      <c r="F233" s="1"/>
      <c r="G233" s="1"/>
      <c r="K233" s="1"/>
      <c r="L233" s="1"/>
      <c r="M233" s="1"/>
      <c r="O233" s="1"/>
      <c r="Q233" s="1"/>
      <c r="S233" s="1"/>
      <c r="U233" s="1"/>
    </row>
    <row r="234" spans="1:21">
      <c r="A234" s="1"/>
      <c r="E234" s="1"/>
      <c r="F234" s="1"/>
      <c r="G234" s="1"/>
      <c r="K234" s="1"/>
      <c r="L234" s="1"/>
      <c r="M234" s="1"/>
      <c r="O234" s="1"/>
      <c r="Q234" s="1"/>
      <c r="S234" s="1"/>
      <c r="U234" s="1"/>
    </row>
    <row r="235" spans="1:21">
      <c r="A235" s="1"/>
      <c r="E235" s="1"/>
      <c r="F235" s="1"/>
      <c r="G235" s="1"/>
      <c r="K235" s="1"/>
      <c r="L235" s="1"/>
      <c r="M235" s="1"/>
      <c r="O235" s="1"/>
      <c r="Q235" s="1"/>
      <c r="S235" s="1"/>
      <c r="U235" s="1"/>
    </row>
    <row r="236" spans="1:21">
      <c r="A236" s="1"/>
      <c r="E236" s="1"/>
      <c r="F236" s="1"/>
      <c r="G236" s="1"/>
      <c r="K236" s="1"/>
      <c r="L236" s="1"/>
      <c r="M236" s="1"/>
      <c r="O236" s="1"/>
      <c r="Q236" s="1"/>
      <c r="S236" s="1"/>
      <c r="U236" s="1"/>
    </row>
    <row r="237" spans="1:21">
      <c r="A237" s="1"/>
      <c r="E237" s="1"/>
      <c r="F237" s="1"/>
      <c r="G237" s="1"/>
      <c r="K237" s="1"/>
      <c r="L237" s="1"/>
      <c r="M237" s="1"/>
      <c r="O237" s="1"/>
      <c r="Q237" s="1"/>
      <c r="S237" s="1"/>
      <c r="U237" s="1"/>
    </row>
    <row r="238" spans="1:21">
      <c r="A238" s="1"/>
      <c r="E238" s="1"/>
      <c r="F238" s="1"/>
      <c r="G238" s="1"/>
      <c r="K238" s="1"/>
      <c r="L238" s="1"/>
      <c r="M238" s="1"/>
      <c r="O238" s="1"/>
      <c r="Q238" s="1"/>
      <c r="S238" s="1"/>
      <c r="U238" s="1"/>
    </row>
    <row r="239" spans="1:21">
      <c r="A239" s="1"/>
      <c r="E239" s="1"/>
      <c r="F239" s="1"/>
      <c r="G239" s="1"/>
      <c r="K239" s="1"/>
      <c r="L239" s="1"/>
      <c r="M239" s="1"/>
      <c r="O239" s="1"/>
      <c r="Q239" s="1"/>
      <c r="S239" s="1"/>
      <c r="U239" s="1"/>
    </row>
    <row r="240" spans="1:21">
      <c r="A240" s="1"/>
      <c r="E240" s="1"/>
      <c r="F240" s="1"/>
      <c r="G240" s="1"/>
      <c r="K240" s="1"/>
      <c r="L240" s="1"/>
      <c r="M240" s="1"/>
      <c r="O240" s="1"/>
      <c r="Q240" s="1"/>
      <c r="S240" s="1"/>
      <c r="U240" s="1"/>
    </row>
    <row r="241" spans="1:21">
      <c r="A241" s="1"/>
      <c r="E241" s="1"/>
      <c r="F241" s="1"/>
      <c r="G241" s="1"/>
      <c r="K241" s="1"/>
      <c r="L241" s="1"/>
      <c r="M241" s="1"/>
      <c r="O241" s="1"/>
      <c r="Q241" s="1"/>
      <c r="S241" s="1"/>
      <c r="U241" s="1"/>
    </row>
  </sheetData>
  <mergeCells count="7">
    <mergeCell ref="A1:J1"/>
    <mergeCell ref="N1:V1"/>
    <mergeCell ref="A28:J28"/>
    <mergeCell ref="A55:J55"/>
    <mergeCell ref="A9:A27"/>
    <mergeCell ref="A83:J86"/>
    <mergeCell ref="N32:V57"/>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1"/>
  <sheetViews>
    <sheetView workbookViewId="0">
      <selection activeCell="C13" sqref="C13"/>
    </sheetView>
  </sheetViews>
  <sheetFormatPr defaultColWidth="9" defaultRowHeight="13.6"/>
  <cols>
    <col min="1" max="23" width="10.8333333333333"/>
  </cols>
  <sheetData>
    <row r="1" ht="48" customHeight="1" spans="1:23">
      <c r="A1" s="20"/>
      <c r="B1" s="18" t="s">
        <v>35</v>
      </c>
      <c r="C1" s="18" t="s">
        <v>36</v>
      </c>
      <c r="D1" s="18" t="s">
        <v>37</v>
      </c>
      <c r="E1" s="18" t="s">
        <v>38</v>
      </c>
      <c r="F1" s="18" t="s">
        <v>39</v>
      </c>
      <c r="G1" s="18" t="s">
        <v>40</v>
      </c>
      <c r="H1" s="18" t="s">
        <v>41</v>
      </c>
      <c r="I1" s="18" t="s">
        <v>42</v>
      </c>
      <c r="J1" s="18" t="s">
        <v>43</v>
      </c>
      <c r="K1" s="18" t="s">
        <v>44</v>
      </c>
      <c r="M1" s="20"/>
      <c r="N1" s="18" t="s">
        <v>45</v>
      </c>
      <c r="O1" s="18" t="s">
        <v>46</v>
      </c>
      <c r="P1" s="18" t="s">
        <v>47</v>
      </c>
      <c r="Q1" s="18" t="s">
        <v>48</v>
      </c>
      <c r="R1" s="18" t="s">
        <v>49</v>
      </c>
      <c r="S1" s="18" t="s">
        <v>50</v>
      </c>
      <c r="T1" s="18" t="s">
        <v>51</v>
      </c>
      <c r="U1" s="18" t="s">
        <v>52</v>
      </c>
      <c r="V1" s="18" t="s">
        <v>53</v>
      </c>
      <c r="W1" s="18" t="s">
        <v>54</v>
      </c>
    </row>
    <row r="2" spans="1:23">
      <c r="A2" s="23">
        <v>43907</v>
      </c>
      <c r="B2" s="21">
        <v>7024</v>
      </c>
      <c r="C2" s="21">
        <v>0</v>
      </c>
      <c r="D2" s="21">
        <v>761</v>
      </c>
      <c r="E2" s="21">
        <v>0</v>
      </c>
      <c r="F2" s="20"/>
      <c r="G2" s="21">
        <v>13917</v>
      </c>
      <c r="H2" s="21">
        <v>11129</v>
      </c>
      <c r="I2" s="21">
        <v>4846</v>
      </c>
      <c r="J2" s="21">
        <v>0.7997</v>
      </c>
      <c r="K2" s="21">
        <v>0.4354</v>
      </c>
      <c r="M2" s="25">
        <v>43907</v>
      </c>
      <c r="N2" s="21">
        <v>2627</v>
      </c>
      <c r="O2" s="21">
        <v>0</v>
      </c>
      <c r="P2" s="21">
        <v>750</v>
      </c>
      <c r="Q2" s="21">
        <v>0</v>
      </c>
      <c r="R2" s="21">
        <v>0.2855</v>
      </c>
      <c r="S2" s="21">
        <v>69077</v>
      </c>
      <c r="T2" s="21">
        <v>47460</v>
      </c>
      <c r="U2" s="21">
        <v>35306</v>
      </c>
      <c r="V2" s="21">
        <v>0.6871</v>
      </c>
      <c r="W2" s="21">
        <v>0.5111</v>
      </c>
    </row>
    <row r="3" spans="1:23">
      <c r="A3" s="23">
        <v>43908</v>
      </c>
      <c r="B3" s="21">
        <v>3199</v>
      </c>
      <c r="C3" s="21">
        <v>0</v>
      </c>
      <c r="D3" s="21">
        <v>123</v>
      </c>
      <c r="E3" s="21">
        <v>0</v>
      </c>
      <c r="F3" s="20"/>
      <c r="G3" s="21">
        <v>13917</v>
      </c>
      <c r="H3" s="21">
        <v>11129</v>
      </c>
      <c r="I3" s="21">
        <v>4846</v>
      </c>
      <c r="J3" s="21">
        <v>0.7997</v>
      </c>
      <c r="K3" s="21">
        <v>0.4354</v>
      </c>
      <c r="M3" s="25">
        <v>43908</v>
      </c>
      <c r="N3" s="21">
        <v>7025</v>
      </c>
      <c r="O3" s="21">
        <v>0</v>
      </c>
      <c r="P3" s="21">
        <v>2273</v>
      </c>
      <c r="Q3" s="21">
        <v>0</v>
      </c>
      <c r="R3" s="21">
        <v>0.3236</v>
      </c>
      <c r="S3" s="21">
        <v>69077</v>
      </c>
      <c r="T3" s="21">
        <v>47460</v>
      </c>
      <c r="U3" s="21">
        <v>35306</v>
      </c>
      <c r="V3" s="21">
        <v>0.6871</v>
      </c>
      <c r="W3" s="21">
        <v>0.5111</v>
      </c>
    </row>
    <row r="4" spans="1:23">
      <c r="A4" s="23">
        <v>43909</v>
      </c>
      <c r="B4" s="21">
        <v>964</v>
      </c>
      <c r="C4" s="21">
        <v>0</v>
      </c>
      <c r="D4" s="21">
        <v>105</v>
      </c>
      <c r="E4" s="21">
        <v>0</v>
      </c>
      <c r="F4" s="20"/>
      <c r="G4" s="21">
        <v>13917</v>
      </c>
      <c r="H4" s="21">
        <v>11129</v>
      </c>
      <c r="I4" s="21">
        <v>4846</v>
      </c>
      <c r="J4" s="21">
        <v>0.7997</v>
      </c>
      <c r="K4" s="21">
        <v>0.4354</v>
      </c>
      <c r="M4" s="25">
        <v>43909</v>
      </c>
      <c r="N4" s="21">
        <v>14589</v>
      </c>
      <c r="O4" s="21">
        <v>10145</v>
      </c>
      <c r="P4" s="21">
        <v>4416</v>
      </c>
      <c r="Q4" s="21">
        <v>0.6954</v>
      </c>
      <c r="R4" s="21">
        <v>0.3027</v>
      </c>
      <c r="S4" s="21">
        <v>69077</v>
      </c>
      <c r="T4" s="21">
        <v>47460</v>
      </c>
      <c r="U4" s="21">
        <v>35306</v>
      </c>
      <c r="V4" s="21">
        <v>0.6871</v>
      </c>
      <c r="W4" s="21">
        <v>0.5111</v>
      </c>
    </row>
    <row r="5" spans="1:23">
      <c r="A5" s="23">
        <v>43910</v>
      </c>
      <c r="B5" s="21">
        <v>430</v>
      </c>
      <c r="C5" s="21">
        <v>0</v>
      </c>
      <c r="D5" s="21">
        <v>53</v>
      </c>
      <c r="E5" s="21">
        <v>0</v>
      </c>
      <c r="F5" s="20"/>
      <c r="G5" s="21">
        <v>13917</v>
      </c>
      <c r="H5" s="21">
        <v>11129</v>
      </c>
      <c r="I5" s="21">
        <v>4846</v>
      </c>
      <c r="J5" s="21">
        <v>0.7997</v>
      </c>
      <c r="K5" s="21">
        <v>0.4354</v>
      </c>
      <c r="L5" s="24"/>
      <c r="M5" s="25">
        <v>43910</v>
      </c>
      <c r="N5" s="21">
        <v>8257</v>
      </c>
      <c r="O5" s="21">
        <v>5727</v>
      </c>
      <c r="P5" s="21">
        <v>2696</v>
      </c>
      <c r="Q5" s="21">
        <v>0.6936</v>
      </c>
      <c r="R5" s="21">
        <v>0.3265</v>
      </c>
      <c r="S5" s="21">
        <v>69077</v>
      </c>
      <c r="T5" s="21">
        <v>47460</v>
      </c>
      <c r="U5" s="21">
        <v>35306</v>
      </c>
      <c r="V5" s="21">
        <v>0.6871</v>
      </c>
      <c r="W5" s="21">
        <v>0.5111</v>
      </c>
    </row>
    <row r="6" spans="1:23">
      <c r="A6" s="23">
        <v>43911</v>
      </c>
      <c r="B6" s="21">
        <v>291</v>
      </c>
      <c r="C6" s="21">
        <v>0</v>
      </c>
      <c r="D6" s="21">
        <v>17</v>
      </c>
      <c r="E6" s="21">
        <v>0</v>
      </c>
      <c r="F6" s="20"/>
      <c r="G6" s="21">
        <v>13917</v>
      </c>
      <c r="H6" s="21">
        <v>11129</v>
      </c>
      <c r="I6" s="21">
        <v>4846</v>
      </c>
      <c r="J6" s="21">
        <v>0.7997</v>
      </c>
      <c r="K6" s="21">
        <v>0.4354</v>
      </c>
      <c r="M6" s="25">
        <v>43911</v>
      </c>
      <c r="N6" s="21">
        <v>3351</v>
      </c>
      <c r="O6" s="21">
        <v>2449</v>
      </c>
      <c r="P6" s="21">
        <v>1258</v>
      </c>
      <c r="Q6" s="21">
        <v>0.7308</v>
      </c>
      <c r="R6" s="21">
        <v>0.3754</v>
      </c>
      <c r="S6" s="21">
        <v>69077</v>
      </c>
      <c r="T6" s="21">
        <v>47460</v>
      </c>
      <c r="U6" s="21">
        <v>35306</v>
      </c>
      <c r="V6" s="21">
        <v>0.6871</v>
      </c>
      <c r="W6" s="21">
        <v>0.5111</v>
      </c>
    </row>
    <row r="7" spans="1:23">
      <c r="A7" s="23">
        <v>43912</v>
      </c>
      <c r="B7" s="21">
        <v>253</v>
      </c>
      <c r="C7" s="21">
        <v>0</v>
      </c>
      <c r="D7" s="21">
        <v>26</v>
      </c>
      <c r="E7" s="21">
        <v>0</v>
      </c>
      <c r="F7" s="20"/>
      <c r="G7" s="21">
        <v>13917</v>
      </c>
      <c r="H7" s="21">
        <v>11129</v>
      </c>
      <c r="I7" s="21">
        <v>4846</v>
      </c>
      <c r="J7" s="21">
        <v>0.7997</v>
      </c>
      <c r="K7" s="21">
        <v>0.4354</v>
      </c>
      <c r="M7" s="25">
        <v>43912</v>
      </c>
      <c r="N7" s="21">
        <v>1646</v>
      </c>
      <c r="O7" s="21">
        <v>1078</v>
      </c>
      <c r="P7" s="21">
        <v>738</v>
      </c>
      <c r="Q7" s="21">
        <v>0.6549</v>
      </c>
      <c r="R7" s="21">
        <v>0.4484</v>
      </c>
      <c r="S7" s="21">
        <v>69077</v>
      </c>
      <c r="T7" s="21">
        <v>47460</v>
      </c>
      <c r="U7" s="21">
        <v>35306</v>
      </c>
      <c r="V7" s="21">
        <v>0.6871</v>
      </c>
      <c r="W7" s="21">
        <v>0.5111</v>
      </c>
    </row>
    <row r="8" spans="1:23">
      <c r="A8" s="23">
        <v>43913</v>
      </c>
      <c r="B8" s="21">
        <v>267</v>
      </c>
      <c r="C8" s="21">
        <v>82</v>
      </c>
      <c r="D8" s="21">
        <v>36</v>
      </c>
      <c r="E8" s="21">
        <v>0.3071</v>
      </c>
      <c r="F8" s="21">
        <v>0.439</v>
      </c>
      <c r="G8" s="21">
        <v>13917</v>
      </c>
      <c r="H8" s="21">
        <v>11129</v>
      </c>
      <c r="I8" s="21">
        <v>4846</v>
      </c>
      <c r="J8" s="21">
        <v>0.7997</v>
      </c>
      <c r="K8" s="21">
        <v>0.4354</v>
      </c>
      <c r="M8" s="25">
        <v>43913</v>
      </c>
      <c r="N8" s="21">
        <v>5817</v>
      </c>
      <c r="O8" s="21">
        <v>4151</v>
      </c>
      <c r="P8" s="21">
        <v>2450</v>
      </c>
      <c r="Q8" s="21">
        <v>0.7136</v>
      </c>
      <c r="R8" s="21">
        <v>0.4212</v>
      </c>
      <c r="S8" s="21">
        <v>69077</v>
      </c>
      <c r="T8" s="21">
        <v>47460</v>
      </c>
      <c r="U8" s="21">
        <v>35306</v>
      </c>
      <c r="V8" s="21">
        <v>0.6871</v>
      </c>
      <c r="W8" s="21">
        <v>0.5111</v>
      </c>
    </row>
    <row r="9" spans="1:23">
      <c r="A9" s="23">
        <v>43914</v>
      </c>
      <c r="B9" s="21">
        <v>355</v>
      </c>
      <c r="C9" s="21">
        <v>69</v>
      </c>
      <c r="D9" s="21">
        <v>23</v>
      </c>
      <c r="E9" s="21">
        <v>0.1944</v>
      </c>
      <c r="F9" s="21">
        <v>0.3333</v>
      </c>
      <c r="G9" s="21">
        <v>13917</v>
      </c>
      <c r="H9" s="21">
        <v>11129</v>
      </c>
      <c r="I9" s="21">
        <v>4846</v>
      </c>
      <c r="J9" s="21">
        <v>0.7997</v>
      </c>
      <c r="K9" s="21">
        <v>0.4354</v>
      </c>
      <c r="M9" s="25">
        <v>43914</v>
      </c>
      <c r="N9" s="21">
        <v>4835</v>
      </c>
      <c r="O9" s="21">
        <v>3278</v>
      </c>
      <c r="P9" s="21">
        <v>2210</v>
      </c>
      <c r="Q9" s="21">
        <v>0.678</v>
      </c>
      <c r="R9" s="21">
        <v>0.4571</v>
      </c>
      <c r="S9" s="21">
        <v>69077</v>
      </c>
      <c r="T9" s="21">
        <v>47460</v>
      </c>
      <c r="U9" s="21">
        <v>35306</v>
      </c>
      <c r="V9" s="21">
        <v>0.6871</v>
      </c>
      <c r="W9" s="21">
        <v>0.5111</v>
      </c>
    </row>
    <row r="10" spans="1:23">
      <c r="A10" s="23">
        <v>43915</v>
      </c>
      <c r="B10" s="21">
        <v>222</v>
      </c>
      <c r="C10" s="21">
        <v>78</v>
      </c>
      <c r="D10" s="21">
        <v>35</v>
      </c>
      <c r="E10" s="21">
        <v>0.3514</v>
      </c>
      <c r="F10" s="21">
        <v>0.4487</v>
      </c>
      <c r="G10" s="21">
        <v>13917</v>
      </c>
      <c r="H10" s="21">
        <v>11129</v>
      </c>
      <c r="I10" s="21">
        <v>4846</v>
      </c>
      <c r="J10" s="21">
        <v>0.7997</v>
      </c>
      <c r="K10" s="21">
        <v>0.4354</v>
      </c>
      <c r="M10" s="25">
        <v>43915</v>
      </c>
      <c r="N10" s="21">
        <v>3712</v>
      </c>
      <c r="O10" s="21">
        <v>2638</v>
      </c>
      <c r="P10" s="21">
        <v>1270</v>
      </c>
      <c r="Q10" s="21">
        <v>0.7107</v>
      </c>
      <c r="R10" s="21">
        <v>0.3421</v>
      </c>
      <c r="S10" s="21">
        <v>69077</v>
      </c>
      <c r="T10" s="21">
        <v>47460</v>
      </c>
      <c r="U10" s="21">
        <v>35306</v>
      </c>
      <c r="V10" s="21">
        <v>0.6871</v>
      </c>
      <c r="W10" s="21">
        <v>0.5111</v>
      </c>
    </row>
    <row r="11" spans="1:23">
      <c r="A11" s="23">
        <v>43916</v>
      </c>
      <c r="B11" s="21">
        <v>105</v>
      </c>
      <c r="C11" s="21">
        <v>30</v>
      </c>
      <c r="D11" s="21">
        <v>15</v>
      </c>
      <c r="E11" s="21">
        <v>0.2857</v>
      </c>
      <c r="F11" s="21">
        <v>0.5</v>
      </c>
      <c r="G11" s="21">
        <v>13917</v>
      </c>
      <c r="H11" s="21">
        <v>11129</v>
      </c>
      <c r="I11" s="21">
        <v>4846</v>
      </c>
      <c r="J11" s="21">
        <v>0.7997</v>
      </c>
      <c r="K11" s="21">
        <v>0.4354</v>
      </c>
      <c r="M11" s="25">
        <v>43916</v>
      </c>
      <c r="N11" s="21">
        <v>2862</v>
      </c>
      <c r="O11" s="21">
        <v>2054</v>
      </c>
      <c r="P11" s="21">
        <v>972</v>
      </c>
      <c r="Q11" s="21">
        <v>0.7177</v>
      </c>
      <c r="R11" s="21">
        <v>0.3396</v>
      </c>
      <c r="S11" s="21">
        <v>69077</v>
      </c>
      <c r="T11" s="21">
        <v>47460</v>
      </c>
      <c r="U11" s="21">
        <v>35306</v>
      </c>
      <c r="V11" s="21">
        <v>0.6871</v>
      </c>
      <c r="W11" s="21">
        <v>0.5111</v>
      </c>
    </row>
    <row r="12" spans="1:23">
      <c r="A12" s="23">
        <v>43917</v>
      </c>
      <c r="B12" s="21">
        <v>154</v>
      </c>
      <c r="C12" s="21">
        <v>89</v>
      </c>
      <c r="D12" s="21">
        <v>40</v>
      </c>
      <c r="E12" s="21">
        <v>0.5779</v>
      </c>
      <c r="F12" s="21">
        <v>0.4494</v>
      </c>
      <c r="G12" s="21">
        <v>13917</v>
      </c>
      <c r="H12" s="21">
        <v>11129</v>
      </c>
      <c r="I12" s="21">
        <v>4846</v>
      </c>
      <c r="J12" s="21">
        <v>0.7997</v>
      </c>
      <c r="K12" s="21">
        <v>0.4354</v>
      </c>
      <c r="M12" s="25">
        <v>43917</v>
      </c>
      <c r="N12" s="21">
        <v>2317</v>
      </c>
      <c r="O12" s="21">
        <v>1687</v>
      </c>
      <c r="P12" s="21">
        <v>698</v>
      </c>
      <c r="Q12" s="21">
        <v>0.7281</v>
      </c>
      <c r="R12" s="21">
        <v>0.3013</v>
      </c>
      <c r="S12" s="21">
        <v>69077</v>
      </c>
      <c r="T12" s="21">
        <v>47460</v>
      </c>
      <c r="U12" s="21">
        <v>35306</v>
      </c>
      <c r="V12" s="21">
        <v>0.6871</v>
      </c>
      <c r="W12" s="21">
        <v>0.5111</v>
      </c>
    </row>
    <row r="13" spans="1:23">
      <c r="A13" s="23">
        <v>43918</v>
      </c>
      <c r="B13" s="21">
        <v>52</v>
      </c>
      <c r="C13" s="21">
        <v>26</v>
      </c>
      <c r="D13" s="21">
        <v>9</v>
      </c>
      <c r="E13" s="21">
        <v>0.5</v>
      </c>
      <c r="F13" s="21">
        <v>0.3462</v>
      </c>
      <c r="G13" s="21">
        <v>13917</v>
      </c>
      <c r="H13" s="21">
        <v>11129</v>
      </c>
      <c r="I13" s="21">
        <v>4846</v>
      </c>
      <c r="J13" s="21">
        <v>0.7997</v>
      </c>
      <c r="K13" s="21">
        <v>0.4354</v>
      </c>
      <c r="M13" s="25">
        <v>43918</v>
      </c>
      <c r="N13" s="21">
        <v>1058</v>
      </c>
      <c r="O13" s="21">
        <v>750</v>
      </c>
      <c r="P13" s="21">
        <v>434</v>
      </c>
      <c r="Q13" s="21">
        <v>0.7089</v>
      </c>
      <c r="R13" s="21">
        <v>0.4102</v>
      </c>
      <c r="S13" s="21">
        <v>69077</v>
      </c>
      <c r="T13" s="21">
        <v>47460</v>
      </c>
      <c r="U13" s="21">
        <v>35306</v>
      </c>
      <c r="V13" s="21">
        <v>0.6871</v>
      </c>
      <c r="W13" s="21">
        <v>0.5111</v>
      </c>
    </row>
    <row r="14" spans="1:23">
      <c r="A14" s="23">
        <v>43919</v>
      </c>
      <c r="B14" s="21">
        <v>101</v>
      </c>
      <c r="C14" s="21">
        <v>51</v>
      </c>
      <c r="D14" s="21">
        <v>28</v>
      </c>
      <c r="E14" s="21">
        <v>0.505</v>
      </c>
      <c r="F14" s="21">
        <v>0.549</v>
      </c>
      <c r="G14" s="21">
        <v>13917</v>
      </c>
      <c r="H14" s="21">
        <v>11129</v>
      </c>
      <c r="I14" s="21">
        <v>4846</v>
      </c>
      <c r="J14" s="21">
        <v>0.7997</v>
      </c>
      <c r="K14" s="21">
        <v>0.4354</v>
      </c>
      <c r="M14" s="25">
        <v>43919</v>
      </c>
      <c r="N14" s="21">
        <v>923</v>
      </c>
      <c r="O14" s="21">
        <v>546</v>
      </c>
      <c r="P14" s="21">
        <v>414</v>
      </c>
      <c r="Q14" s="21">
        <v>0.5915</v>
      </c>
      <c r="R14" s="21">
        <v>0.4485</v>
      </c>
      <c r="S14" s="21">
        <v>69077</v>
      </c>
      <c r="T14" s="21">
        <v>47460</v>
      </c>
      <c r="U14" s="21">
        <v>35306</v>
      </c>
      <c r="V14" s="21">
        <v>0.6871</v>
      </c>
      <c r="W14" s="21">
        <v>0.5111</v>
      </c>
    </row>
    <row r="15" spans="1:23">
      <c r="A15" s="23">
        <v>43920</v>
      </c>
      <c r="B15" s="21">
        <v>79</v>
      </c>
      <c r="C15" s="21">
        <v>48</v>
      </c>
      <c r="D15" s="21">
        <v>26</v>
      </c>
      <c r="E15" s="21">
        <v>0.6076</v>
      </c>
      <c r="F15" s="21">
        <v>0.5417</v>
      </c>
      <c r="G15" s="21">
        <v>13917</v>
      </c>
      <c r="H15" s="21">
        <v>11129</v>
      </c>
      <c r="I15" s="21">
        <v>4846</v>
      </c>
      <c r="J15" s="21">
        <v>0.7997</v>
      </c>
      <c r="K15" s="21">
        <v>0.4354</v>
      </c>
      <c r="M15" s="25">
        <v>43920</v>
      </c>
      <c r="N15" s="21">
        <v>1705</v>
      </c>
      <c r="O15" s="21">
        <v>1201</v>
      </c>
      <c r="P15" s="21">
        <v>597</v>
      </c>
      <c r="Q15" s="21">
        <v>0.7044</v>
      </c>
      <c r="R15" s="21">
        <v>0.3501</v>
      </c>
      <c r="S15" s="21">
        <v>69077</v>
      </c>
      <c r="T15" s="21">
        <v>47460</v>
      </c>
      <c r="U15" s="21">
        <v>35306</v>
      </c>
      <c r="V15" s="21">
        <v>0.6871</v>
      </c>
      <c r="W15" s="21">
        <v>0.5111</v>
      </c>
    </row>
    <row r="16" spans="1:23">
      <c r="A16" s="23">
        <v>43921</v>
      </c>
      <c r="B16" s="21">
        <v>104</v>
      </c>
      <c r="C16" s="21">
        <v>55</v>
      </c>
      <c r="D16" s="21">
        <v>35</v>
      </c>
      <c r="E16" s="21">
        <v>0.5288</v>
      </c>
      <c r="F16" s="21">
        <v>0.6364</v>
      </c>
      <c r="G16" s="21">
        <v>13917</v>
      </c>
      <c r="H16" s="21">
        <v>11129</v>
      </c>
      <c r="I16" s="21">
        <v>4846</v>
      </c>
      <c r="J16" s="21">
        <v>0.7997</v>
      </c>
      <c r="K16" s="21">
        <v>0.4354</v>
      </c>
      <c r="M16" s="25">
        <v>43921</v>
      </c>
      <c r="N16" s="21">
        <v>1667</v>
      </c>
      <c r="O16" s="21">
        <v>1153</v>
      </c>
      <c r="P16" s="21">
        <v>581</v>
      </c>
      <c r="Q16" s="21">
        <v>0.6917</v>
      </c>
      <c r="R16" s="21">
        <v>0.3485</v>
      </c>
      <c r="S16" s="21">
        <v>69077</v>
      </c>
      <c r="T16" s="21">
        <v>47460</v>
      </c>
      <c r="U16" s="21">
        <v>35306</v>
      </c>
      <c r="V16" s="21">
        <v>0.6871</v>
      </c>
      <c r="W16" s="21">
        <v>0.5111</v>
      </c>
    </row>
    <row r="17" spans="1:23">
      <c r="A17" s="23">
        <v>43922</v>
      </c>
      <c r="B17" s="21">
        <v>75</v>
      </c>
      <c r="C17" s="21">
        <v>30</v>
      </c>
      <c r="D17" s="21">
        <v>17</v>
      </c>
      <c r="E17" s="21">
        <v>0.4</v>
      </c>
      <c r="F17" s="21">
        <v>0.5667</v>
      </c>
      <c r="G17" s="21">
        <v>13917</v>
      </c>
      <c r="H17" s="21">
        <v>11129</v>
      </c>
      <c r="I17" s="21">
        <v>4846</v>
      </c>
      <c r="J17" s="21">
        <v>0.7997</v>
      </c>
      <c r="K17" s="21">
        <v>0.4354</v>
      </c>
      <c r="M17" s="25">
        <v>43922</v>
      </c>
      <c r="N17" s="21">
        <v>2801</v>
      </c>
      <c r="O17" s="21">
        <v>2284</v>
      </c>
      <c r="P17" s="21">
        <v>813</v>
      </c>
      <c r="Q17" s="21">
        <v>0.8154</v>
      </c>
      <c r="R17" s="21">
        <v>0.2903</v>
      </c>
      <c r="S17" s="21">
        <v>69077</v>
      </c>
      <c r="T17" s="21">
        <v>47460</v>
      </c>
      <c r="U17" s="21">
        <v>35306</v>
      </c>
      <c r="V17" s="21">
        <v>0.6871</v>
      </c>
      <c r="W17" s="21">
        <v>0.5111</v>
      </c>
    </row>
    <row r="18" spans="1:23">
      <c r="A18" s="23">
        <v>43923</v>
      </c>
      <c r="B18" s="21">
        <v>100</v>
      </c>
      <c r="C18" s="21">
        <v>39</v>
      </c>
      <c r="D18" s="21">
        <v>9</v>
      </c>
      <c r="E18" s="21">
        <v>0.39</v>
      </c>
      <c r="F18" s="21">
        <v>0.2308</v>
      </c>
      <c r="G18" s="21">
        <v>13917</v>
      </c>
      <c r="H18" s="21">
        <v>11129</v>
      </c>
      <c r="I18" s="21">
        <v>4846</v>
      </c>
      <c r="J18" s="21">
        <v>0.7997</v>
      </c>
      <c r="K18" s="21">
        <v>0.4354</v>
      </c>
      <c r="M18" s="25">
        <v>43923</v>
      </c>
      <c r="N18" s="21">
        <v>2012</v>
      </c>
      <c r="O18" s="21">
        <v>1696</v>
      </c>
      <c r="P18" s="21">
        <v>742</v>
      </c>
      <c r="Q18" s="21">
        <v>0.8429</v>
      </c>
      <c r="R18" s="21">
        <v>0.3688</v>
      </c>
      <c r="S18" s="21">
        <v>69077</v>
      </c>
      <c r="T18" s="21">
        <v>47460</v>
      </c>
      <c r="U18" s="21">
        <v>35306</v>
      </c>
      <c r="V18" s="21">
        <v>0.6871</v>
      </c>
      <c r="W18" s="21">
        <v>0.5111</v>
      </c>
    </row>
    <row r="19" spans="1:23">
      <c r="A19" s="23">
        <v>43924</v>
      </c>
      <c r="B19" s="21">
        <v>104</v>
      </c>
      <c r="C19" s="21">
        <v>63</v>
      </c>
      <c r="D19" s="21">
        <v>28</v>
      </c>
      <c r="E19" s="21">
        <v>0.6058</v>
      </c>
      <c r="F19" s="21">
        <v>0.4444</v>
      </c>
      <c r="G19" s="21">
        <v>13917</v>
      </c>
      <c r="H19" s="21">
        <v>11129</v>
      </c>
      <c r="I19" s="21">
        <v>4846</v>
      </c>
      <c r="J19" s="21">
        <v>0.7997</v>
      </c>
      <c r="K19" s="21">
        <v>0.4354</v>
      </c>
      <c r="M19" s="25">
        <v>43924</v>
      </c>
      <c r="N19" s="21">
        <v>1417</v>
      </c>
      <c r="O19" s="21">
        <v>1140</v>
      </c>
      <c r="P19" s="21">
        <v>440</v>
      </c>
      <c r="Q19" s="21">
        <v>0.8045</v>
      </c>
      <c r="R19" s="21">
        <v>0.3105</v>
      </c>
      <c r="S19" s="21">
        <v>69077</v>
      </c>
      <c r="T19" s="21">
        <v>47460</v>
      </c>
      <c r="U19" s="21">
        <v>35306</v>
      </c>
      <c r="V19" s="21">
        <v>0.6871</v>
      </c>
      <c r="W19" s="21">
        <v>0.5111</v>
      </c>
    </row>
    <row r="20" spans="1:23">
      <c r="A20" s="23">
        <v>43925</v>
      </c>
      <c r="B20" s="21">
        <v>37</v>
      </c>
      <c r="C20" s="21">
        <v>20</v>
      </c>
      <c r="D20" s="21">
        <v>11</v>
      </c>
      <c r="E20" s="21">
        <v>0.5405</v>
      </c>
      <c r="F20" s="21">
        <v>0.55</v>
      </c>
      <c r="G20" s="21">
        <v>13917</v>
      </c>
      <c r="H20" s="21">
        <v>11129</v>
      </c>
      <c r="I20" s="21">
        <v>4846</v>
      </c>
      <c r="J20" s="21">
        <v>0.7997</v>
      </c>
      <c r="K20" s="21">
        <v>0.4354</v>
      </c>
      <c r="M20" s="25">
        <v>43925</v>
      </c>
      <c r="N20" s="21">
        <v>423</v>
      </c>
      <c r="O20" s="21">
        <v>329</v>
      </c>
      <c r="P20" s="21">
        <v>194</v>
      </c>
      <c r="Q20" s="21">
        <v>0.7778</v>
      </c>
      <c r="R20" s="21">
        <v>0.4586</v>
      </c>
      <c r="S20" s="21">
        <v>69077</v>
      </c>
      <c r="T20" s="21">
        <v>47460</v>
      </c>
      <c r="U20" s="21">
        <v>35306</v>
      </c>
      <c r="V20" s="21">
        <v>0.6871</v>
      </c>
      <c r="W20" s="21">
        <v>0.5111</v>
      </c>
    </row>
    <row r="21" ht="32" customHeight="1" spans="1:23">
      <c r="A21" s="18" t="s">
        <v>18</v>
      </c>
      <c r="B21" s="21">
        <v>-0.644230769</v>
      </c>
      <c r="C21" s="21">
        <v>-0.682539683</v>
      </c>
      <c r="D21" s="21">
        <v>-0.607142857</v>
      </c>
      <c r="E21" s="21">
        <v>-0.10779135</v>
      </c>
      <c r="F21" s="21">
        <v>0.237623762</v>
      </c>
      <c r="G21" s="21">
        <v>0</v>
      </c>
      <c r="H21" s="21">
        <v>0</v>
      </c>
      <c r="I21" s="21">
        <v>0</v>
      </c>
      <c r="J21" s="21">
        <v>0</v>
      </c>
      <c r="K21" s="21">
        <v>0</v>
      </c>
      <c r="M21" s="18" t="s">
        <v>18</v>
      </c>
      <c r="N21" s="21">
        <v>-0.701482004</v>
      </c>
      <c r="O21" s="21">
        <v>-0.711403509</v>
      </c>
      <c r="P21" s="21">
        <v>-0.559090909</v>
      </c>
      <c r="Q21" s="21">
        <v>-0.033188316</v>
      </c>
      <c r="R21" s="21">
        <v>0.476972625</v>
      </c>
      <c r="S21" s="21">
        <v>0</v>
      </c>
      <c r="T21" s="21">
        <v>0</v>
      </c>
      <c r="U21" s="21">
        <v>0</v>
      </c>
      <c r="V21" s="21">
        <v>0</v>
      </c>
      <c r="W21" s="21">
        <v>0</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9"/>
  <sheetViews>
    <sheetView workbookViewId="0">
      <selection activeCell="A1" sqref="A1"/>
    </sheetView>
  </sheetViews>
  <sheetFormatPr defaultColWidth="9" defaultRowHeight="13.6"/>
  <cols>
    <col min="1" max="1" width="13"/>
    <col min="2" max="2" width="11.3333333333333"/>
    <col min="3" max="18" width="10.8333333333333"/>
  </cols>
  <sheetData>
    <row r="1" ht="32" customHeight="1" spans="1:14">
      <c r="A1" s="18" t="s">
        <v>55</v>
      </c>
      <c r="B1" s="18" t="s">
        <v>56</v>
      </c>
      <c r="C1" s="18" t="s">
        <v>35</v>
      </c>
      <c r="D1" s="18" t="s">
        <v>36</v>
      </c>
      <c r="E1" s="18" t="s">
        <v>37</v>
      </c>
      <c r="F1" s="18" t="s">
        <v>38</v>
      </c>
      <c r="G1" s="18" t="s">
        <v>39</v>
      </c>
      <c r="H1" s="18" t="s">
        <v>57</v>
      </c>
      <c r="I1" s="18" t="s">
        <v>58</v>
      </c>
      <c r="J1" s="18" t="s">
        <v>40</v>
      </c>
      <c r="K1" s="18" t="s">
        <v>41</v>
      </c>
      <c r="L1" s="18" t="s">
        <v>42</v>
      </c>
      <c r="M1" s="18" t="s">
        <v>43</v>
      </c>
      <c r="N1" s="18" t="s">
        <v>44</v>
      </c>
    </row>
    <row r="2" ht="32" customHeight="1" spans="1:14">
      <c r="A2" s="19">
        <v>43925</v>
      </c>
      <c r="B2" s="20" t="s">
        <v>59</v>
      </c>
      <c r="C2" s="21">
        <v>11</v>
      </c>
      <c r="D2" s="21">
        <v>2</v>
      </c>
      <c r="E2" s="21">
        <v>2</v>
      </c>
      <c r="F2" s="21">
        <v>0.1818</v>
      </c>
      <c r="G2" s="21">
        <v>1</v>
      </c>
      <c r="H2" s="20" t="s">
        <v>60</v>
      </c>
      <c r="I2" s="20" t="s">
        <v>59</v>
      </c>
      <c r="J2" s="21">
        <v>1043</v>
      </c>
      <c r="K2" s="21">
        <v>756</v>
      </c>
      <c r="L2" s="21">
        <v>421</v>
      </c>
      <c r="M2" s="21">
        <v>0.7248</v>
      </c>
      <c r="N2" s="21">
        <v>0.5569</v>
      </c>
    </row>
    <row r="3" ht="32" customHeight="1" spans="1:14">
      <c r="A3" s="19">
        <v>43925</v>
      </c>
      <c r="B3" s="20" t="s">
        <v>61</v>
      </c>
      <c r="C3" s="21">
        <v>5</v>
      </c>
      <c r="D3" s="21">
        <v>2</v>
      </c>
      <c r="E3" s="21">
        <v>0</v>
      </c>
      <c r="F3" s="21">
        <v>0.4</v>
      </c>
      <c r="G3" s="21">
        <v>0</v>
      </c>
      <c r="H3" s="20" t="s">
        <v>60</v>
      </c>
      <c r="I3" s="20" t="s">
        <v>61</v>
      </c>
      <c r="J3" s="21">
        <v>1254</v>
      </c>
      <c r="K3" s="21">
        <v>847</v>
      </c>
      <c r="L3" s="21">
        <v>723</v>
      </c>
      <c r="M3" s="21">
        <v>0.6754</v>
      </c>
      <c r="N3" s="21">
        <v>0.8536</v>
      </c>
    </row>
    <row r="4" ht="32" customHeight="1" spans="1:14">
      <c r="A4" s="19">
        <v>43925</v>
      </c>
      <c r="B4" s="20" t="s">
        <v>62</v>
      </c>
      <c r="C4" s="21">
        <v>4</v>
      </c>
      <c r="D4" s="21">
        <v>2</v>
      </c>
      <c r="E4" s="21">
        <v>2</v>
      </c>
      <c r="F4" s="21">
        <v>0.5</v>
      </c>
      <c r="G4" s="21">
        <v>1</v>
      </c>
      <c r="H4" s="20" t="s">
        <v>60</v>
      </c>
      <c r="I4" s="20" t="s">
        <v>62</v>
      </c>
      <c r="J4" s="21">
        <v>2431</v>
      </c>
      <c r="K4" s="21">
        <v>2386</v>
      </c>
      <c r="L4" s="21">
        <v>389</v>
      </c>
      <c r="M4" s="21">
        <v>0.9815</v>
      </c>
      <c r="N4" s="21">
        <v>0.163</v>
      </c>
    </row>
    <row r="5" ht="32" customHeight="1" spans="1:14">
      <c r="A5" s="19">
        <v>43925</v>
      </c>
      <c r="B5" s="20" t="s">
        <v>63</v>
      </c>
      <c r="C5" s="21">
        <v>4</v>
      </c>
      <c r="D5" s="21">
        <v>3</v>
      </c>
      <c r="E5" s="21">
        <v>1</v>
      </c>
      <c r="F5" s="21">
        <v>0.75</v>
      </c>
      <c r="G5" s="21">
        <v>0.3333</v>
      </c>
      <c r="H5" s="20" t="s">
        <v>60</v>
      </c>
      <c r="I5" s="20" t="s">
        <v>63</v>
      </c>
      <c r="J5" s="21">
        <v>1349</v>
      </c>
      <c r="K5" s="21">
        <v>1312</v>
      </c>
      <c r="L5" s="21">
        <v>375</v>
      </c>
      <c r="M5" s="21">
        <v>0.9726</v>
      </c>
      <c r="N5" s="21">
        <v>0.2858</v>
      </c>
    </row>
    <row r="6" ht="32" customHeight="1" spans="1:14">
      <c r="A6" s="19">
        <v>43925</v>
      </c>
      <c r="B6" s="20" t="s">
        <v>64</v>
      </c>
      <c r="C6" s="21">
        <v>2</v>
      </c>
      <c r="D6" s="21">
        <v>1</v>
      </c>
      <c r="E6" s="21">
        <v>0</v>
      </c>
      <c r="F6" s="21">
        <v>0.5</v>
      </c>
      <c r="G6" s="21">
        <v>0</v>
      </c>
      <c r="H6" s="20" t="s">
        <v>60</v>
      </c>
      <c r="I6" s="20" t="s">
        <v>64</v>
      </c>
      <c r="J6" s="21">
        <v>1531</v>
      </c>
      <c r="K6" s="21">
        <v>1473</v>
      </c>
      <c r="L6" s="21">
        <v>559</v>
      </c>
      <c r="M6" s="21">
        <v>0.9621</v>
      </c>
      <c r="N6" s="21">
        <v>0.3795</v>
      </c>
    </row>
    <row r="7" ht="32" customHeight="1" spans="1:14">
      <c r="A7" s="19">
        <v>43925</v>
      </c>
      <c r="B7" s="20" t="s">
        <v>65</v>
      </c>
      <c r="C7" s="21">
        <v>2</v>
      </c>
      <c r="D7" s="21">
        <v>2</v>
      </c>
      <c r="E7" s="21">
        <v>2</v>
      </c>
      <c r="F7" s="21">
        <v>1</v>
      </c>
      <c r="G7" s="21">
        <v>1</v>
      </c>
      <c r="H7" s="20" t="s">
        <v>60</v>
      </c>
      <c r="I7" s="20" t="s">
        <v>65</v>
      </c>
      <c r="J7" s="21">
        <v>728</v>
      </c>
      <c r="K7" s="21">
        <v>25</v>
      </c>
      <c r="L7" s="21">
        <v>11</v>
      </c>
      <c r="M7" s="21">
        <v>0.0343</v>
      </c>
      <c r="N7" s="21">
        <v>0.44</v>
      </c>
    </row>
    <row r="8" ht="32" customHeight="1" spans="1:14">
      <c r="A8" s="19">
        <v>43925</v>
      </c>
      <c r="B8" s="20" t="s">
        <v>66</v>
      </c>
      <c r="C8" s="21">
        <v>2</v>
      </c>
      <c r="D8" s="21">
        <v>2</v>
      </c>
      <c r="E8" s="21">
        <v>0</v>
      </c>
      <c r="F8" s="21">
        <v>1</v>
      </c>
      <c r="G8" s="21">
        <v>0</v>
      </c>
      <c r="H8" s="20" t="s">
        <v>60</v>
      </c>
      <c r="I8" s="20" t="s">
        <v>66</v>
      </c>
      <c r="J8" s="21">
        <v>23</v>
      </c>
      <c r="K8" s="21">
        <v>14</v>
      </c>
      <c r="L8" s="21">
        <v>10</v>
      </c>
      <c r="M8" s="21">
        <v>0.6087</v>
      </c>
      <c r="N8" s="21">
        <v>0.7143</v>
      </c>
    </row>
    <row r="9" ht="32" customHeight="1" spans="1:14">
      <c r="A9" s="19">
        <v>43925</v>
      </c>
      <c r="B9" s="20" t="s">
        <v>67</v>
      </c>
      <c r="C9" s="21">
        <v>1</v>
      </c>
      <c r="D9" s="21">
        <v>0</v>
      </c>
      <c r="E9" s="21">
        <v>0</v>
      </c>
      <c r="F9" s="21">
        <v>0</v>
      </c>
      <c r="G9" s="20"/>
      <c r="H9" s="20" t="s">
        <v>60</v>
      </c>
      <c r="I9" s="20" t="s">
        <v>67</v>
      </c>
      <c r="J9" s="21">
        <v>18</v>
      </c>
      <c r="K9" s="21">
        <v>6</v>
      </c>
      <c r="L9" s="21">
        <v>5</v>
      </c>
      <c r="M9" s="21">
        <v>0.3333</v>
      </c>
      <c r="N9" s="21">
        <v>0.8333</v>
      </c>
    </row>
    <row r="10" ht="32" customHeight="1" spans="1:14">
      <c r="A10" s="19">
        <v>43925</v>
      </c>
      <c r="B10" s="20" t="s">
        <v>68</v>
      </c>
      <c r="C10" s="21">
        <v>1</v>
      </c>
      <c r="D10" s="21">
        <v>1</v>
      </c>
      <c r="E10" s="21">
        <v>1</v>
      </c>
      <c r="F10" s="21">
        <v>1</v>
      </c>
      <c r="G10" s="21">
        <v>1</v>
      </c>
      <c r="H10" s="20" t="s">
        <v>60</v>
      </c>
      <c r="I10" s="20" t="s">
        <v>68</v>
      </c>
      <c r="J10" s="21">
        <v>33</v>
      </c>
      <c r="K10" s="21">
        <v>22</v>
      </c>
      <c r="L10" s="21">
        <v>16</v>
      </c>
      <c r="M10" s="21">
        <v>0.6667</v>
      </c>
      <c r="N10" s="21">
        <v>0.7273</v>
      </c>
    </row>
    <row r="11" ht="32" customHeight="1" spans="1:14">
      <c r="A11" s="19">
        <v>43925</v>
      </c>
      <c r="B11" s="20" t="s">
        <v>69</v>
      </c>
      <c r="C11" s="21">
        <v>1</v>
      </c>
      <c r="D11" s="21">
        <v>1</v>
      </c>
      <c r="E11" s="21">
        <v>1</v>
      </c>
      <c r="F11" s="21">
        <v>1</v>
      </c>
      <c r="G11" s="21">
        <v>1</v>
      </c>
      <c r="H11" s="20" t="s">
        <v>60</v>
      </c>
      <c r="I11" s="20" t="s">
        <v>69</v>
      </c>
      <c r="J11" s="21">
        <v>674</v>
      </c>
      <c r="K11" s="21">
        <v>496</v>
      </c>
      <c r="L11" s="21">
        <v>65</v>
      </c>
      <c r="M11" s="21">
        <v>0.7359</v>
      </c>
      <c r="N11" s="21">
        <v>0.131</v>
      </c>
    </row>
    <row r="12" ht="32" customHeight="1" spans="1:14">
      <c r="A12" s="19">
        <v>43925</v>
      </c>
      <c r="B12" s="20" t="s">
        <v>70</v>
      </c>
      <c r="C12" s="21">
        <v>1</v>
      </c>
      <c r="D12" s="21">
        <v>1</v>
      </c>
      <c r="E12" s="21">
        <v>0</v>
      </c>
      <c r="F12" s="21">
        <v>1</v>
      </c>
      <c r="G12" s="21">
        <v>0</v>
      </c>
      <c r="H12" s="20" t="s">
        <v>60</v>
      </c>
      <c r="I12" s="20" t="s">
        <v>70</v>
      </c>
      <c r="J12" s="21">
        <v>502</v>
      </c>
      <c r="K12" s="21">
        <v>272</v>
      </c>
      <c r="L12" s="21">
        <v>214</v>
      </c>
      <c r="M12" s="21">
        <v>0.5418</v>
      </c>
      <c r="N12" s="21">
        <v>0.7868</v>
      </c>
    </row>
    <row r="13" ht="32" customHeight="1" spans="1:14">
      <c r="A13" s="19">
        <v>43925</v>
      </c>
      <c r="B13" s="20" t="s">
        <v>71</v>
      </c>
      <c r="C13" s="21">
        <v>1</v>
      </c>
      <c r="D13" s="21">
        <v>1</v>
      </c>
      <c r="E13" s="21">
        <v>1</v>
      </c>
      <c r="F13" s="21">
        <v>1</v>
      </c>
      <c r="G13" s="21">
        <v>1</v>
      </c>
      <c r="H13" s="20" t="s">
        <v>60</v>
      </c>
      <c r="I13" s="20" t="s">
        <v>71</v>
      </c>
      <c r="J13" s="21">
        <v>45</v>
      </c>
      <c r="K13" s="21">
        <v>2</v>
      </c>
      <c r="L13" s="21">
        <v>2</v>
      </c>
      <c r="M13" s="21">
        <v>0.0444</v>
      </c>
      <c r="N13" s="21">
        <v>1</v>
      </c>
    </row>
    <row r="14" ht="32" customHeight="1" spans="1:14">
      <c r="A14" s="19">
        <v>43925</v>
      </c>
      <c r="B14" s="20" t="s">
        <v>72</v>
      </c>
      <c r="C14" s="21">
        <v>1</v>
      </c>
      <c r="D14" s="21">
        <v>1</v>
      </c>
      <c r="E14" s="21">
        <v>0</v>
      </c>
      <c r="F14" s="21">
        <v>1</v>
      </c>
      <c r="G14" s="21">
        <v>0</v>
      </c>
      <c r="H14" s="20" t="s">
        <v>60</v>
      </c>
      <c r="I14" s="20" t="s">
        <v>72</v>
      </c>
      <c r="J14" s="21">
        <v>398</v>
      </c>
      <c r="K14" s="21">
        <v>378</v>
      </c>
      <c r="L14" s="21">
        <v>242</v>
      </c>
      <c r="M14" s="21">
        <v>0.9497</v>
      </c>
      <c r="N14" s="21">
        <v>0.6402</v>
      </c>
    </row>
    <row r="15" ht="32" customHeight="1" spans="1:14">
      <c r="A15" s="19">
        <v>43925</v>
      </c>
      <c r="B15" s="20" t="s">
        <v>73</v>
      </c>
      <c r="C15" s="21">
        <v>1</v>
      </c>
      <c r="D15" s="21">
        <v>1</v>
      </c>
      <c r="E15" s="21">
        <v>1</v>
      </c>
      <c r="F15" s="21">
        <v>1</v>
      </c>
      <c r="G15" s="21">
        <v>1</v>
      </c>
      <c r="H15" s="20" t="s">
        <v>60</v>
      </c>
      <c r="I15" s="20" t="s">
        <v>73</v>
      </c>
      <c r="J15" s="21">
        <v>396</v>
      </c>
      <c r="K15" s="21">
        <v>272</v>
      </c>
      <c r="L15" s="21">
        <v>198</v>
      </c>
      <c r="M15" s="21">
        <v>0.6869</v>
      </c>
      <c r="N15" s="21">
        <v>0.7279</v>
      </c>
    </row>
    <row r="16" ht="32" customHeight="1" spans="1:14">
      <c r="A16" s="19">
        <v>43925</v>
      </c>
      <c r="B16" s="20" t="s">
        <v>74</v>
      </c>
      <c r="C16" s="21">
        <v>0</v>
      </c>
      <c r="D16" s="21">
        <v>0</v>
      </c>
      <c r="E16" s="21">
        <v>0</v>
      </c>
      <c r="F16" s="20"/>
      <c r="G16" s="20"/>
      <c r="H16" s="20" t="s">
        <v>60</v>
      </c>
      <c r="I16" s="20" t="s">
        <v>74</v>
      </c>
      <c r="J16" s="21">
        <v>1</v>
      </c>
      <c r="K16" s="21">
        <v>0</v>
      </c>
      <c r="L16" s="21">
        <v>0</v>
      </c>
      <c r="M16" s="21">
        <v>0</v>
      </c>
      <c r="N16" s="20"/>
    </row>
    <row r="17" ht="32" customHeight="1" spans="1:14">
      <c r="A17" s="19">
        <v>43925</v>
      </c>
      <c r="B17" s="20" t="s">
        <v>75</v>
      </c>
      <c r="C17" s="21">
        <v>0</v>
      </c>
      <c r="D17" s="21">
        <v>0</v>
      </c>
      <c r="E17" s="21">
        <v>0</v>
      </c>
      <c r="F17" s="20"/>
      <c r="G17" s="20"/>
      <c r="H17" s="20" t="s">
        <v>60</v>
      </c>
      <c r="I17" s="20" t="s">
        <v>75</v>
      </c>
      <c r="J17" s="21">
        <v>369</v>
      </c>
      <c r="K17" s="21">
        <v>339</v>
      </c>
      <c r="L17" s="21">
        <v>227</v>
      </c>
      <c r="M17" s="21">
        <v>0.9187</v>
      </c>
      <c r="N17" s="21">
        <v>0.6696</v>
      </c>
    </row>
    <row r="18" ht="32" customHeight="1" spans="1:14">
      <c r="A18" s="19">
        <v>43925</v>
      </c>
      <c r="B18" s="20" t="s">
        <v>76</v>
      </c>
      <c r="C18" s="21">
        <v>0</v>
      </c>
      <c r="D18" s="21">
        <v>0</v>
      </c>
      <c r="E18" s="21">
        <v>0</v>
      </c>
      <c r="F18" s="20"/>
      <c r="G18" s="20"/>
      <c r="H18" s="20" t="s">
        <v>60</v>
      </c>
      <c r="I18" s="20" t="s">
        <v>76</v>
      </c>
      <c r="J18" s="21">
        <v>30</v>
      </c>
      <c r="K18" s="21">
        <v>23</v>
      </c>
      <c r="L18" s="21">
        <v>10</v>
      </c>
      <c r="M18" s="21">
        <v>0.7667</v>
      </c>
      <c r="N18" s="21">
        <v>0.4348</v>
      </c>
    </row>
    <row r="19" ht="32" customHeight="1" spans="1:14">
      <c r="A19" s="19">
        <v>43925</v>
      </c>
      <c r="B19" s="20" t="s">
        <v>77</v>
      </c>
      <c r="C19" s="21">
        <v>0</v>
      </c>
      <c r="D19" s="21">
        <v>0</v>
      </c>
      <c r="E19" s="21">
        <v>0</v>
      </c>
      <c r="F19" s="20"/>
      <c r="G19" s="20"/>
      <c r="H19" s="20" t="s">
        <v>60</v>
      </c>
      <c r="I19" s="20" t="s">
        <v>77</v>
      </c>
      <c r="J19" s="21">
        <v>659</v>
      </c>
      <c r="K19" s="21">
        <v>655</v>
      </c>
      <c r="L19" s="21">
        <v>487</v>
      </c>
      <c r="M19" s="21">
        <v>0.9939</v>
      </c>
      <c r="N19" s="21">
        <v>0.7435</v>
      </c>
    </row>
    <row r="20" ht="32" customHeight="1" spans="1:14">
      <c r="A20" s="19">
        <v>43925</v>
      </c>
      <c r="B20" s="20" t="s">
        <v>78</v>
      </c>
      <c r="C20" s="21">
        <v>0</v>
      </c>
      <c r="D20" s="21">
        <v>0</v>
      </c>
      <c r="E20" s="21">
        <v>0</v>
      </c>
      <c r="F20" s="20"/>
      <c r="G20" s="20"/>
      <c r="H20" s="20" t="s">
        <v>60</v>
      </c>
      <c r="I20" s="20" t="s">
        <v>78</v>
      </c>
      <c r="J20" s="21">
        <v>546</v>
      </c>
      <c r="K20" s="21">
        <v>191</v>
      </c>
      <c r="L20" s="21">
        <v>145</v>
      </c>
      <c r="M20" s="21">
        <v>0.3498</v>
      </c>
      <c r="N20" s="21">
        <v>0.7592</v>
      </c>
    </row>
    <row r="21" ht="32" customHeight="1" spans="1:14">
      <c r="A21" s="19">
        <v>43925</v>
      </c>
      <c r="B21" s="20" t="s">
        <v>79</v>
      </c>
      <c r="C21" s="21">
        <v>0</v>
      </c>
      <c r="D21" s="21">
        <v>0</v>
      </c>
      <c r="E21" s="21">
        <v>0</v>
      </c>
      <c r="F21" s="20"/>
      <c r="G21" s="20"/>
      <c r="H21" s="20" t="s">
        <v>60</v>
      </c>
      <c r="I21" s="20" t="s">
        <v>79</v>
      </c>
      <c r="J21" s="21">
        <v>519</v>
      </c>
      <c r="K21" s="21">
        <v>515</v>
      </c>
      <c r="L21" s="21">
        <v>152</v>
      </c>
      <c r="M21" s="21">
        <v>0.9923</v>
      </c>
      <c r="N21" s="21">
        <v>0.2951</v>
      </c>
    </row>
    <row r="22" ht="32" customHeight="1" spans="1:14">
      <c r="A22" s="19">
        <v>43925</v>
      </c>
      <c r="B22" s="20" t="s">
        <v>80</v>
      </c>
      <c r="C22" s="21">
        <v>0</v>
      </c>
      <c r="D22" s="21">
        <v>0</v>
      </c>
      <c r="E22" s="21">
        <v>0</v>
      </c>
      <c r="F22" s="20"/>
      <c r="G22" s="20"/>
      <c r="H22" s="20" t="s">
        <v>60</v>
      </c>
      <c r="I22" s="20" t="s">
        <v>80</v>
      </c>
      <c r="J22" s="21">
        <v>9</v>
      </c>
      <c r="K22" s="21">
        <v>7</v>
      </c>
      <c r="L22" s="21">
        <v>3</v>
      </c>
      <c r="M22" s="21">
        <v>0.7778</v>
      </c>
      <c r="N22" s="21">
        <v>0.4286</v>
      </c>
    </row>
    <row r="23" ht="32" customHeight="1" spans="1:14">
      <c r="A23" s="19">
        <v>43925</v>
      </c>
      <c r="B23" s="20" t="s">
        <v>81</v>
      </c>
      <c r="C23" s="21">
        <v>0</v>
      </c>
      <c r="D23" s="21">
        <v>0</v>
      </c>
      <c r="E23" s="21">
        <v>0</v>
      </c>
      <c r="F23" s="20"/>
      <c r="G23" s="20"/>
      <c r="H23" s="20" t="s">
        <v>60</v>
      </c>
      <c r="I23" s="20" t="s">
        <v>81</v>
      </c>
      <c r="J23" s="21">
        <v>367</v>
      </c>
      <c r="K23" s="21">
        <v>254</v>
      </c>
      <c r="L23" s="21">
        <v>134</v>
      </c>
      <c r="M23" s="21">
        <v>0.6921</v>
      </c>
      <c r="N23" s="21">
        <v>0.5276</v>
      </c>
    </row>
    <row r="24" ht="32" customHeight="1" spans="1:14">
      <c r="A24" s="19">
        <v>43925</v>
      </c>
      <c r="B24" s="20" t="s">
        <v>82</v>
      </c>
      <c r="C24" s="21">
        <v>0</v>
      </c>
      <c r="D24" s="21">
        <v>0</v>
      </c>
      <c r="E24" s="21">
        <v>0</v>
      </c>
      <c r="F24" s="20"/>
      <c r="G24" s="20"/>
      <c r="H24" s="20" t="s">
        <v>60</v>
      </c>
      <c r="I24" s="20" t="s">
        <v>82</v>
      </c>
      <c r="J24" s="21">
        <v>1</v>
      </c>
      <c r="K24" s="21">
        <v>1</v>
      </c>
      <c r="L24" s="21">
        <v>1</v>
      </c>
      <c r="M24" s="21">
        <v>1</v>
      </c>
      <c r="N24" s="21">
        <v>1</v>
      </c>
    </row>
    <row r="25" ht="32" customHeight="1" spans="1:14">
      <c r="A25" s="19">
        <v>43925</v>
      </c>
      <c r="B25" s="20" t="s">
        <v>83</v>
      </c>
      <c r="C25" s="21">
        <v>0</v>
      </c>
      <c r="D25" s="21">
        <v>0</v>
      </c>
      <c r="E25" s="21">
        <v>0</v>
      </c>
      <c r="F25" s="20"/>
      <c r="G25" s="20"/>
      <c r="H25" s="20" t="s">
        <v>60</v>
      </c>
      <c r="I25" s="20" t="s">
        <v>83</v>
      </c>
      <c r="J25" s="21">
        <v>19</v>
      </c>
      <c r="K25" s="21">
        <v>8</v>
      </c>
      <c r="L25" s="21">
        <v>2</v>
      </c>
      <c r="M25" s="21">
        <v>0.4211</v>
      </c>
      <c r="N25" s="21">
        <v>0.25</v>
      </c>
    </row>
    <row r="26" ht="32" customHeight="1" spans="1:14">
      <c r="A26" s="19">
        <v>43925</v>
      </c>
      <c r="B26" s="20" t="s">
        <v>84</v>
      </c>
      <c r="C26" s="21">
        <v>0</v>
      </c>
      <c r="D26" s="21">
        <v>0</v>
      </c>
      <c r="E26" s="21">
        <v>0</v>
      </c>
      <c r="F26" s="20"/>
      <c r="G26" s="20"/>
      <c r="H26" s="20" t="s">
        <v>60</v>
      </c>
      <c r="I26" s="20" t="s">
        <v>84</v>
      </c>
      <c r="J26" s="21">
        <v>415</v>
      </c>
      <c r="K26" s="21">
        <v>342</v>
      </c>
      <c r="L26" s="21">
        <v>235</v>
      </c>
      <c r="M26" s="21">
        <v>0.8241</v>
      </c>
      <c r="N26" s="21">
        <v>0.6871</v>
      </c>
    </row>
    <row r="27" ht="32" customHeight="1" spans="1:14">
      <c r="A27" s="19">
        <v>43925</v>
      </c>
      <c r="B27" s="20" t="s">
        <v>85</v>
      </c>
      <c r="C27" s="21">
        <v>0</v>
      </c>
      <c r="D27" s="21">
        <v>0</v>
      </c>
      <c r="E27" s="21">
        <v>0</v>
      </c>
      <c r="F27" s="20"/>
      <c r="G27" s="20"/>
      <c r="H27" s="20" t="s">
        <v>60</v>
      </c>
      <c r="I27" s="20" t="s">
        <v>85</v>
      </c>
      <c r="J27" s="21">
        <v>542</v>
      </c>
      <c r="K27" s="21">
        <v>528</v>
      </c>
      <c r="L27" s="21">
        <v>218</v>
      </c>
      <c r="M27" s="21">
        <v>0.9742</v>
      </c>
      <c r="N27" s="21">
        <v>0.4129</v>
      </c>
    </row>
    <row r="28" ht="32" customHeight="1" spans="1:14">
      <c r="A28" s="19">
        <v>43925</v>
      </c>
      <c r="B28" s="20" t="s">
        <v>86</v>
      </c>
      <c r="C28" s="21">
        <v>0</v>
      </c>
      <c r="D28" s="21">
        <v>0</v>
      </c>
      <c r="E28" s="21">
        <v>0</v>
      </c>
      <c r="F28" s="20"/>
      <c r="G28" s="20"/>
      <c r="H28" s="20" t="s">
        <v>60</v>
      </c>
      <c r="I28" s="20" t="s">
        <v>86</v>
      </c>
      <c r="J28" s="21">
        <v>0</v>
      </c>
      <c r="K28" s="21">
        <v>0</v>
      </c>
      <c r="L28" s="21">
        <v>0</v>
      </c>
      <c r="M28" s="20"/>
      <c r="N28" s="20"/>
    </row>
    <row r="29" ht="32" customHeight="1" spans="1:14">
      <c r="A29" s="19">
        <v>43925</v>
      </c>
      <c r="B29" s="20" t="s">
        <v>87</v>
      </c>
      <c r="C29" s="21">
        <v>0</v>
      </c>
      <c r="D29" s="21">
        <v>0</v>
      </c>
      <c r="E29" s="21">
        <v>0</v>
      </c>
      <c r="F29" s="20"/>
      <c r="G29" s="20"/>
      <c r="H29" s="20" t="s">
        <v>60</v>
      </c>
      <c r="I29" s="20" t="s">
        <v>87</v>
      </c>
      <c r="J29" s="21">
        <v>15</v>
      </c>
      <c r="K29" s="21">
        <v>5</v>
      </c>
      <c r="L29" s="21">
        <v>2</v>
      </c>
      <c r="M29" s="21">
        <v>0.3333</v>
      </c>
      <c r="N29" s="21">
        <v>0.4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9"/>
  <sheetViews>
    <sheetView workbookViewId="0">
      <selection activeCell="A1" sqref="A1"/>
    </sheetView>
  </sheetViews>
  <sheetFormatPr defaultColWidth="9" defaultRowHeight="13.6"/>
  <cols>
    <col min="1" max="14" width="10.8333333333333"/>
  </cols>
  <sheetData>
    <row r="1" ht="48" customHeight="1" spans="1:14">
      <c r="A1" s="18" t="s">
        <v>55</v>
      </c>
      <c r="B1" s="18" t="s">
        <v>56</v>
      </c>
      <c r="C1" s="18" t="s">
        <v>45</v>
      </c>
      <c r="D1" s="18" t="s">
        <v>46</v>
      </c>
      <c r="E1" s="18" t="s">
        <v>47</v>
      </c>
      <c r="F1" s="18" t="s">
        <v>48</v>
      </c>
      <c r="G1" s="18" t="s">
        <v>49</v>
      </c>
      <c r="H1" s="18" t="s">
        <v>57</v>
      </c>
      <c r="I1" s="18" t="s">
        <v>58</v>
      </c>
      <c r="J1" s="18" t="s">
        <v>50</v>
      </c>
      <c r="K1" s="18" t="s">
        <v>51</v>
      </c>
      <c r="L1" s="18" t="s">
        <v>52</v>
      </c>
      <c r="M1" s="18" t="s">
        <v>53</v>
      </c>
      <c r="N1" s="18" t="s">
        <v>54</v>
      </c>
    </row>
    <row r="2" ht="32" customHeight="1" spans="1:14">
      <c r="A2" s="19">
        <v>43925</v>
      </c>
      <c r="B2" s="20" t="s">
        <v>59</v>
      </c>
      <c r="C2" s="21">
        <v>134</v>
      </c>
      <c r="D2" s="21">
        <v>114</v>
      </c>
      <c r="E2" s="21">
        <v>59</v>
      </c>
      <c r="F2" s="21">
        <v>0.8507</v>
      </c>
      <c r="G2" s="21">
        <v>0.4403</v>
      </c>
      <c r="H2" s="22">
        <v>43926.3333333333</v>
      </c>
      <c r="I2" s="20" t="s">
        <v>59</v>
      </c>
      <c r="J2" s="21">
        <v>23473</v>
      </c>
      <c r="K2" s="21">
        <v>16895</v>
      </c>
      <c r="L2" s="21">
        <v>10808</v>
      </c>
      <c r="M2" s="21">
        <v>0.7198</v>
      </c>
      <c r="N2" s="21">
        <v>0.4604</v>
      </c>
    </row>
    <row r="3" ht="32" customHeight="1" spans="1:14">
      <c r="A3" s="19">
        <v>43925</v>
      </c>
      <c r="B3" s="20" t="s">
        <v>61</v>
      </c>
      <c r="C3" s="21">
        <v>83</v>
      </c>
      <c r="D3" s="21">
        <v>78</v>
      </c>
      <c r="E3" s="21">
        <v>28</v>
      </c>
      <c r="F3" s="21">
        <v>0.9398</v>
      </c>
      <c r="G3" s="21">
        <v>0.3373</v>
      </c>
      <c r="H3" s="22">
        <v>43926.3333333333</v>
      </c>
      <c r="I3" s="20" t="s">
        <v>61</v>
      </c>
      <c r="J3" s="21">
        <v>7704</v>
      </c>
      <c r="K3" s="21">
        <v>5314</v>
      </c>
      <c r="L3" s="21">
        <v>3399</v>
      </c>
      <c r="M3" s="21">
        <v>0.6898</v>
      </c>
      <c r="N3" s="21">
        <v>0.4412</v>
      </c>
    </row>
    <row r="4" ht="32" customHeight="1" spans="1:14">
      <c r="A4" s="19">
        <v>43925</v>
      </c>
      <c r="B4" s="20" t="s">
        <v>62</v>
      </c>
      <c r="C4" s="21">
        <v>59</v>
      </c>
      <c r="D4" s="21">
        <v>46</v>
      </c>
      <c r="E4" s="21">
        <v>42</v>
      </c>
      <c r="F4" s="21">
        <v>0.7797</v>
      </c>
      <c r="G4" s="21">
        <v>0.7119</v>
      </c>
      <c r="H4" s="22">
        <v>43926.3333333333</v>
      </c>
      <c r="I4" s="20" t="s">
        <v>62</v>
      </c>
      <c r="J4" s="21">
        <v>11164</v>
      </c>
      <c r="K4" s="21">
        <v>7895</v>
      </c>
      <c r="L4" s="21">
        <v>6034</v>
      </c>
      <c r="M4" s="21">
        <v>0.7072</v>
      </c>
      <c r="N4" s="21">
        <v>0.5405</v>
      </c>
    </row>
    <row r="5" ht="32" customHeight="1" spans="1:14">
      <c r="A5" s="19">
        <v>43925</v>
      </c>
      <c r="B5" s="20" t="s">
        <v>79</v>
      </c>
      <c r="C5" s="21">
        <v>30</v>
      </c>
      <c r="D5" s="21">
        <v>19</v>
      </c>
      <c r="E5" s="21">
        <v>9</v>
      </c>
      <c r="F5" s="21">
        <v>0.6333</v>
      </c>
      <c r="G5" s="21">
        <v>0.3</v>
      </c>
      <c r="H5" s="22">
        <v>43926.3333333333</v>
      </c>
      <c r="I5" s="20" t="s">
        <v>79</v>
      </c>
      <c r="J5" s="21">
        <v>2204</v>
      </c>
      <c r="K5" s="21">
        <v>1406</v>
      </c>
      <c r="L5" s="21">
        <v>1107</v>
      </c>
      <c r="M5" s="21">
        <v>0.6379</v>
      </c>
      <c r="N5" s="21">
        <v>0.5023</v>
      </c>
    </row>
    <row r="6" ht="32" customHeight="1" spans="1:14">
      <c r="A6" s="19">
        <v>43925</v>
      </c>
      <c r="B6" s="20" t="s">
        <v>64</v>
      </c>
      <c r="C6" s="21">
        <v>26</v>
      </c>
      <c r="D6" s="21">
        <v>13</v>
      </c>
      <c r="E6" s="21">
        <v>15</v>
      </c>
      <c r="F6" s="21">
        <v>0.5</v>
      </c>
      <c r="G6" s="21">
        <v>0.5769</v>
      </c>
      <c r="H6" s="22">
        <v>43926.3333333333</v>
      </c>
      <c r="I6" s="20" t="s">
        <v>64</v>
      </c>
      <c r="J6" s="21">
        <v>7404</v>
      </c>
      <c r="K6" s="21">
        <v>5069</v>
      </c>
      <c r="L6" s="21">
        <v>4657</v>
      </c>
      <c r="M6" s="21">
        <v>0.6846</v>
      </c>
      <c r="N6" s="21">
        <v>0.629</v>
      </c>
    </row>
    <row r="7" ht="32" customHeight="1" spans="1:14">
      <c r="A7" s="19">
        <v>43925</v>
      </c>
      <c r="B7" s="20" t="s">
        <v>75</v>
      </c>
      <c r="C7" s="21">
        <v>16</v>
      </c>
      <c r="D7" s="21">
        <v>10</v>
      </c>
      <c r="E7" s="21">
        <v>7</v>
      </c>
      <c r="F7" s="21">
        <v>0.625</v>
      </c>
      <c r="G7" s="21">
        <v>0.4375</v>
      </c>
      <c r="H7" s="22">
        <v>43926.3333333333</v>
      </c>
      <c r="I7" s="20" t="s">
        <v>75</v>
      </c>
      <c r="J7" s="21">
        <v>1820</v>
      </c>
      <c r="K7" s="21">
        <v>1271</v>
      </c>
      <c r="L7" s="21">
        <v>1182</v>
      </c>
      <c r="M7" s="21">
        <v>0.6984</v>
      </c>
      <c r="N7" s="21">
        <v>0.6495</v>
      </c>
    </row>
    <row r="8" ht="32" customHeight="1" spans="1:14">
      <c r="A8" s="19">
        <v>43925</v>
      </c>
      <c r="B8" s="20" t="s">
        <v>77</v>
      </c>
      <c r="C8" s="21">
        <v>12</v>
      </c>
      <c r="D8" s="21">
        <v>8</v>
      </c>
      <c r="E8" s="21">
        <v>6</v>
      </c>
      <c r="F8" s="21">
        <v>0.6667</v>
      </c>
      <c r="G8" s="21">
        <v>0.5</v>
      </c>
      <c r="H8" s="22">
        <v>43926.3333333333</v>
      </c>
      <c r="I8" s="20" t="s">
        <v>77</v>
      </c>
      <c r="J8" s="21">
        <v>2918</v>
      </c>
      <c r="K8" s="21">
        <v>2026</v>
      </c>
      <c r="L8" s="21">
        <v>1429</v>
      </c>
      <c r="M8" s="21">
        <v>0.6943</v>
      </c>
      <c r="N8" s="21">
        <v>0.4897</v>
      </c>
    </row>
    <row r="9" ht="32" customHeight="1" spans="1:14">
      <c r="A9" s="19">
        <v>43925</v>
      </c>
      <c r="B9" s="20" t="s">
        <v>63</v>
      </c>
      <c r="C9" s="21">
        <v>10</v>
      </c>
      <c r="D9" s="21">
        <v>6</v>
      </c>
      <c r="E9" s="21">
        <v>3</v>
      </c>
      <c r="F9" s="21">
        <v>0.6</v>
      </c>
      <c r="G9" s="21">
        <v>0.3</v>
      </c>
      <c r="H9" s="22">
        <v>43926.3333333333</v>
      </c>
      <c r="I9" s="20" t="s">
        <v>63</v>
      </c>
      <c r="J9" s="21">
        <v>2994</v>
      </c>
      <c r="K9" s="21">
        <v>1868</v>
      </c>
      <c r="L9" s="21">
        <v>1343</v>
      </c>
      <c r="M9" s="21">
        <v>0.6239</v>
      </c>
      <c r="N9" s="21">
        <v>0.4486</v>
      </c>
    </row>
    <row r="10" ht="32" customHeight="1" spans="1:14">
      <c r="A10" s="19">
        <v>43925</v>
      </c>
      <c r="B10" s="20" t="s">
        <v>69</v>
      </c>
      <c r="C10" s="21">
        <v>10</v>
      </c>
      <c r="D10" s="21">
        <v>6</v>
      </c>
      <c r="E10" s="21">
        <v>4</v>
      </c>
      <c r="F10" s="21">
        <v>0.6</v>
      </c>
      <c r="G10" s="21">
        <v>0.4</v>
      </c>
      <c r="H10" s="22">
        <v>43926.3333333333</v>
      </c>
      <c r="I10" s="20" t="s">
        <v>69</v>
      </c>
      <c r="J10" s="21">
        <v>636</v>
      </c>
      <c r="K10" s="21">
        <v>374</v>
      </c>
      <c r="L10" s="21">
        <v>447</v>
      </c>
      <c r="M10" s="21">
        <v>0.5881</v>
      </c>
      <c r="N10" s="21">
        <v>0.7028</v>
      </c>
    </row>
    <row r="11" ht="32" customHeight="1" spans="1:14">
      <c r="A11" s="19">
        <v>43925</v>
      </c>
      <c r="B11" s="20" t="s">
        <v>70</v>
      </c>
      <c r="C11" s="21">
        <v>9</v>
      </c>
      <c r="D11" s="21">
        <v>9</v>
      </c>
      <c r="E11" s="21">
        <v>4</v>
      </c>
      <c r="F11" s="21">
        <v>1</v>
      </c>
      <c r="G11" s="21">
        <v>0.4444</v>
      </c>
      <c r="H11" s="22">
        <v>43926.3333333333</v>
      </c>
      <c r="I11" s="20" t="s">
        <v>70</v>
      </c>
      <c r="J11" s="21">
        <v>920</v>
      </c>
      <c r="K11" s="21">
        <v>519</v>
      </c>
      <c r="L11" s="21">
        <v>569</v>
      </c>
      <c r="M11" s="21">
        <v>0.5641</v>
      </c>
      <c r="N11" s="21">
        <v>0.6185</v>
      </c>
    </row>
    <row r="12" ht="32" customHeight="1" spans="1:14">
      <c r="A12" s="19">
        <v>43925</v>
      </c>
      <c r="B12" s="20" t="s">
        <v>78</v>
      </c>
      <c r="C12" s="21">
        <v>6</v>
      </c>
      <c r="D12" s="21">
        <v>5</v>
      </c>
      <c r="E12" s="21">
        <v>4</v>
      </c>
      <c r="F12" s="21">
        <v>0.8333</v>
      </c>
      <c r="G12" s="21">
        <v>0.6667</v>
      </c>
      <c r="H12" s="22">
        <v>43926.3333333333</v>
      </c>
      <c r="I12" s="20" t="s">
        <v>78</v>
      </c>
      <c r="J12" s="21">
        <v>1428</v>
      </c>
      <c r="K12" s="21">
        <v>841</v>
      </c>
      <c r="L12" s="21">
        <v>728</v>
      </c>
      <c r="M12" s="21">
        <v>0.5889</v>
      </c>
      <c r="N12" s="21">
        <v>0.5098</v>
      </c>
    </row>
    <row r="13" ht="32" customHeight="1" spans="1:14">
      <c r="A13" s="19">
        <v>43925</v>
      </c>
      <c r="B13" s="20" t="s">
        <v>81</v>
      </c>
      <c r="C13" s="21">
        <v>6</v>
      </c>
      <c r="D13" s="21">
        <v>5</v>
      </c>
      <c r="E13" s="21">
        <v>3</v>
      </c>
      <c r="F13" s="21">
        <v>0.8333</v>
      </c>
      <c r="G13" s="21">
        <v>0.5</v>
      </c>
      <c r="H13" s="22">
        <v>43926.3333333333</v>
      </c>
      <c r="I13" s="20" t="s">
        <v>81</v>
      </c>
      <c r="J13" s="21">
        <v>704</v>
      </c>
      <c r="K13" s="21">
        <v>415</v>
      </c>
      <c r="L13" s="21">
        <v>427</v>
      </c>
      <c r="M13" s="21">
        <v>0.5895</v>
      </c>
      <c r="N13" s="21">
        <v>0.6065</v>
      </c>
    </row>
    <row r="14" ht="32" customHeight="1" spans="1:14">
      <c r="A14" s="19">
        <v>43925</v>
      </c>
      <c r="B14" s="20" t="s">
        <v>65</v>
      </c>
      <c r="C14" s="21">
        <v>4</v>
      </c>
      <c r="D14" s="21">
        <v>0</v>
      </c>
      <c r="E14" s="21">
        <v>2</v>
      </c>
      <c r="F14" s="21">
        <v>0</v>
      </c>
      <c r="G14" s="21">
        <v>0.5</v>
      </c>
      <c r="H14" s="22">
        <v>43926.3333333333</v>
      </c>
      <c r="I14" s="20" t="s">
        <v>65</v>
      </c>
      <c r="J14" s="21">
        <v>18</v>
      </c>
      <c r="K14" s="21">
        <v>7</v>
      </c>
      <c r="L14" s="21">
        <v>9</v>
      </c>
      <c r="M14" s="21">
        <v>0.3889</v>
      </c>
      <c r="N14" s="21">
        <v>0.5</v>
      </c>
    </row>
    <row r="15" ht="32" customHeight="1" spans="1:14">
      <c r="A15" s="19">
        <v>43925</v>
      </c>
      <c r="B15" s="20" t="s">
        <v>84</v>
      </c>
      <c r="C15" s="21">
        <v>3</v>
      </c>
      <c r="D15" s="21">
        <v>2</v>
      </c>
      <c r="E15" s="21">
        <v>3</v>
      </c>
      <c r="F15" s="21">
        <v>0.6667</v>
      </c>
      <c r="G15" s="21">
        <v>1</v>
      </c>
      <c r="H15" s="22">
        <v>43926.3333333333</v>
      </c>
      <c r="I15" s="20" t="s">
        <v>84</v>
      </c>
      <c r="J15" s="21">
        <v>1566</v>
      </c>
      <c r="K15" s="21">
        <v>1025</v>
      </c>
      <c r="L15" s="21">
        <v>823</v>
      </c>
      <c r="M15" s="21">
        <v>0.6545</v>
      </c>
      <c r="N15" s="21">
        <v>0.5255</v>
      </c>
    </row>
    <row r="16" ht="32" customHeight="1" spans="1:14">
      <c r="A16" s="19">
        <v>43925</v>
      </c>
      <c r="B16" s="20" t="s">
        <v>80</v>
      </c>
      <c r="C16" s="21">
        <v>3</v>
      </c>
      <c r="D16" s="21">
        <v>3</v>
      </c>
      <c r="E16" s="21">
        <v>0</v>
      </c>
      <c r="F16" s="21">
        <v>1</v>
      </c>
      <c r="G16" s="21">
        <v>0</v>
      </c>
      <c r="H16" s="22">
        <v>43926.3333333333</v>
      </c>
      <c r="I16" s="20" t="s">
        <v>80</v>
      </c>
      <c r="J16" s="21">
        <v>60</v>
      </c>
      <c r="K16" s="21">
        <v>35</v>
      </c>
      <c r="L16" s="21">
        <v>16</v>
      </c>
      <c r="M16" s="21">
        <v>0.5833</v>
      </c>
      <c r="N16" s="21">
        <v>0.2667</v>
      </c>
    </row>
    <row r="17" ht="32" customHeight="1" spans="1:14">
      <c r="A17" s="19">
        <v>43925</v>
      </c>
      <c r="B17" s="20" t="s">
        <v>68</v>
      </c>
      <c r="C17" s="21">
        <v>2</v>
      </c>
      <c r="D17" s="21">
        <v>1</v>
      </c>
      <c r="E17" s="21">
        <v>1</v>
      </c>
      <c r="F17" s="21">
        <v>0.5</v>
      </c>
      <c r="G17" s="21">
        <v>0.5</v>
      </c>
      <c r="H17" s="22">
        <v>43926.3333333333</v>
      </c>
      <c r="I17" s="20" t="s">
        <v>68</v>
      </c>
      <c r="J17" s="21">
        <v>86</v>
      </c>
      <c r="K17" s="21">
        <v>35</v>
      </c>
      <c r="L17" s="21">
        <v>36</v>
      </c>
      <c r="M17" s="21">
        <v>0.407</v>
      </c>
      <c r="N17" s="21">
        <v>0.4186</v>
      </c>
    </row>
    <row r="18" ht="32" customHeight="1" spans="1:14">
      <c r="A18" s="19">
        <v>43925</v>
      </c>
      <c r="B18" s="20" t="s">
        <v>85</v>
      </c>
      <c r="C18" s="21">
        <v>2</v>
      </c>
      <c r="D18" s="21">
        <v>1</v>
      </c>
      <c r="E18" s="21">
        <v>2</v>
      </c>
      <c r="F18" s="21">
        <v>0.5</v>
      </c>
      <c r="G18" s="21">
        <v>1</v>
      </c>
      <c r="H18" s="22">
        <v>43926.3333333333</v>
      </c>
      <c r="I18" s="20" t="s">
        <v>85</v>
      </c>
      <c r="J18" s="21">
        <v>1658</v>
      </c>
      <c r="K18" s="21">
        <v>1121</v>
      </c>
      <c r="L18" s="21">
        <v>1037</v>
      </c>
      <c r="M18" s="21">
        <v>0.6761</v>
      </c>
      <c r="N18" s="21">
        <v>0.6255</v>
      </c>
    </row>
    <row r="19" ht="32" customHeight="1" spans="1:14">
      <c r="A19" s="19">
        <v>43925</v>
      </c>
      <c r="B19" s="20" t="s">
        <v>76</v>
      </c>
      <c r="C19" s="21">
        <v>1</v>
      </c>
      <c r="D19" s="21">
        <v>1</v>
      </c>
      <c r="E19" s="21">
        <v>0</v>
      </c>
      <c r="F19" s="21">
        <v>1</v>
      </c>
      <c r="G19" s="21">
        <v>0</v>
      </c>
      <c r="H19" s="22">
        <v>43926.3333333333</v>
      </c>
      <c r="I19" s="20" t="s">
        <v>76</v>
      </c>
      <c r="J19" s="21">
        <v>41</v>
      </c>
      <c r="K19" s="21">
        <v>16</v>
      </c>
      <c r="L19" s="21">
        <v>32</v>
      </c>
      <c r="M19" s="21">
        <v>0.3902</v>
      </c>
      <c r="N19" s="21">
        <v>0.7805</v>
      </c>
    </row>
    <row r="20" ht="32" customHeight="1" spans="1:14">
      <c r="A20" s="19">
        <v>43925</v>
      </c>
      <c r="B20" s="20" t="s">
        <v>73</v>
      </c>
      <c r="C20" s="21">
        <v>1</v>
      </c>
      <c r="D20" s="21">
        <v>1</v>
      </c>
      <c r="E20" s="21">
        <v>1</v>
      </c>
      <c r="F20" s="21">
        <v>1</v>
      </c>
      <c r="G20" s="21">
        <v>1</v>
      </c>
      <c r="H20" s="22">
        <v>43926.3333333333</v>
      </c>
      <c r="I20" s="20" t="s">
        <v>73</v>
      </c>
      <c r="J20" s="21">
        <v>1068</v>
      </c>
      <c r="K20" s="21">
        <v>634</v>
      </c>
      <c r="L20" s="21">
        <v>525</v>
      </c>
      <c r="M20" s="21">
        <v>0.5936</v>
      </c>
      <c r="N20" s="21">
        <v>0.4916</v>
      </c>
    </row>
    <row r="21" ht="32" customHeight="1" spans="1:14">
      <c r="A21" s="19">
        <v>43925</v>
      </c>
      <c r="B21" s="20" t="s">
        <v>72</v>
      </c>
      <c r="C21" s="21">
        <v>1</v>
      </c>
      <c r="D21" s="21">
        <v>0</v>
      </c>
      <c r="E21" s="21">
        <v>0</v>
      </c>
      <c r="F21" s="21">
        <v>0</v>
      </c>
      <c r="G21" s="21">
        <v>0</v>
      </c>
      <c r="H21" s="22">
        <v>43926.3333333333</v>
      </c>
      <c r="I21" s="20" t="s">
        <v>72</v>
      </c>
      <c r="J21" s="21">
        <v>1077</v>
      </c>
      <c r="K21" s="21">
        <v>603</v>
      </c>
      <c r="L21" s="21">
        <v>625</v>
      </c>
      <c r="M21" s="21">
        <v>0.5599</v>
      </c>
      <c r="N21" s="21">
        <v>0.5803</v>
      </c>
    </row>
    <row r="22" ht="32" customHeight="1" spans="1:14">
      <c r="A22" s="19">
        <v>43925</v>
      </c>
      <c r="B22" s="20" t="s">
        <v>71</v>
      </c>
      <c r="C22" s="21">
        <v>1</v>
      </c>
      <c r="D22" s="21">
        <v>1</v>
      </c>
      <c r="E22" s="21">
        <v>0</v>
      </c>
      <c r="F22" s="21">
        <v>1</v>
      </c>
      <c r="G22" s="21">
        <v>0</v>
      </c>
      <c r="H22" s="22">
        <v>43926.3333333333</v>
      </c>
      <c r="I22" s="20" t="s">
        <v>71</v>
      </c>
      <c r="J22" s="21">
        <v>2</v>
      </c>
      <c r="K22" s="21">
        <v>1</v>
      </c>
      <c r="L22" s="21">
        <v>1</v>
      </c>
      <c r="M22" s="21">
        <v>0.5</v>
      </c>
      <c r="N22" s="21">
        <v>0.5</v>
      </c>
    </row>
    <row r="23" ht="32" customHeight="1" spans="1:14">
      <c r="A23" s="19">
        <v>43925</v>
      </c>
      <c r="B23" s="20" t="s">
        <v>83</v>
      </c>
      <c r="C23" s="21">
        <v>0</v>
      </c>
      <c r="D23" s="21">
        <v>0</v>
      </c>
      <c r="E23" s="21">
        <v>0</v>
      </c>
      <c r="F23" s="20"/>
      <c r="G23" s="20"/>
      <c r="H23" s="22">
        <v>43926.3333333333</v>
      </c>
      <c r="I23" s="20" t="s">
        <v>83</v>
      </c>
      <c r="J23" s="21">
        <v>4</v>
      </c>
      <c r="K23" s="21">
        <v>2</v>
      </c>
      <c r="L23" s="21">
        <v>3</v>
      </c>
      <c r="M23" s="21">
        <v>0.5</v>
      </c>
      <c r="N23" s="21">
        <v>0.75</v>
      </c>
    </row>
    <row r="24" ht="32" customHeight="1" spans="1:14">
      <c r="A24" s="19">
        <v>43925</v>
      </c>
      <c r="B24" s="20" t="s">
        <v>66</v>
      </c>
      <c r="C24" s="21">
        <v>0</v>
      </c>
      <c r="D24" s="21">
        <v>0</v>
      </c>
      <c r="E24" s="21">
        <v>0</v>
      </c>
      <c r="F24" s="20"/>
      <c r="G24" s="20"/>
      <c r="H24" s="22">
        <v>43926.3333333333</v>
      </c>
      <c r="I24" s="20" t="s">
        <v>66</v>
      </c>
      <c r="J24" s="21">
        <v>12</v>
      </c>
      <c r="K24" s="21">
        <v>6</v>
      </c>
      <c r="L24" s="21">
        <v>12</v>
      </c>
      <c r="M24" s="21">
        <v>0.5</v>
      </c>
      <c r="N24" s="21">
        <v>1</v>
      </c>
    </row>
    <row r="25" ht="32" customHeight="1" spans="1:14">
      <c r="A25" s="19">
        <v>43925</v>
      </c>
      <c r="B25" s="20" t="s">
        <v>74</v>
      </c>
      <c r="C25" s="21">
        <v>0</v>
      </c>
      <c r="D25" s="21">
        <v>0</v>
      </c>
      <c r="E25" s="21">
        <v>0</v>
      </c>
      <c r="F25" s="20"/>
      <c r="G25" s="20"/>
      <c r="H25" s="22">
        <v>43926.3333333333</v>
      </c>
      <c r="I25" s="20" t="s">
        <v>74</v>
      </c>
      <c r="J25" s="21">
        <v>0</v>
      </c>
      <c r="K25" s="21">
        <v>0</v>
      </c>
      <c r="L25" s="21">
        <v>0</v>
      </c>
      <c r="M25" s="20"/>
      <c r="N25" s="20"/>
    </row>
    <row r="26" ht="32" customHeight="1" spans="1:14">
      <c r="A26" s="19">
        <v>43925</v>
      </c>
      <c r="B26" s="20" t="s">
        <v>67</v>
      </c>
      <c r="C26" s="21">
        <v>0</v>
      </c>
      <c r="D26" s="21">
        <v>0</v>
      </c>
      <c r="E26" s="21">
        <v>0</v>
      </c>
      <c r="F26" s="20"/>
      <c r="G26" s="20"/>
      <c r="H26" s="22">
        <v>43926.3333333333</v>
      </c>
      <c r="I26" s="20" t="s">
        <v>67</v>
      </c>
      <c r="J26" s="21">
        <v>60</v>
      </c>
      <c r="K26" s="21">
        <v>43</v>
      </c>
      <c r="L26" s="21">
        <v>30</v>
      </c>
      <c r="M26" s="21">
        <v>0.7167</v>
      </c>
      <c r="N26" s="21">
        <v>0.5</v>
      </c>
    </row>
    <row r="27" ht="32" customHeight="1" spans="1:14">
      <c r="A27" s="19">
        <v>43925</v>
      </c>
      <c r="B27" s="20" t="s">
        <v>82</v>
      </c>
      <c r="C27" s="21">
        <v>0</v>
      </c>
      <c r="D27" s="21">
        <v>0</v>
      </c>
      <c r="E27" s="21">
        <v>0</v>
      </c>
      <c r="F27" s="20"/>
      <c r="G27" s="20"/>
      <c r="H27" s="22">
        <v>43926.3333333333</v>
      </c>
      <c r="I27" s="20" t="s">
        <v>82</v>
      </c>
      <c r="J27" s="21">
        <v>4</v>
      </c>
      <c r="K27" s="21">
        <v>4</v>
      </c>
      <c r="L27" s="21">
        <v>2</v>
      </c>
      <c r="M27" s="21">
        <v>1</v>
      </c>
      <c r="N27" s="21">
        <v>0.5</v>
      </c>
    </row>
    <row r="28" ht="32" customHeight="1" spans="1:14">
      <c r="A28" s="19">
        <v>43925</v>
      </c>
      <c r="B28" s="20" t="s">
        <v>87</v>
      </c>
      <c r="C28" s="21">
        <v>0</v>
      </c>
      <c r="D28" s="21">
        <v>0</v>
      </c>
      <c r="E28" s="21">
        <v>0</v>
      </c>
      <c r="F28" s="20"/>
      <c r="G28" s="20"/>
      <c r="H28" s="22">
        <v>43926.3333333333</v>
      </c>
      <c r="I28" s="20" t="s">
        <v>87</v>
      </c>
      <c r="J28" s="21">
        <v>3</v>
      </c>
      <c r="K28" s="21">
        <v>1</v>
      </c>
      <c r="L28" s="21">
        <v>2</v>
      </c>
      <c r="M28" s="21">
        <v>0.3333</v>
      </c>
      <c r="N28" s="21">
        <v>0.6667</v>
      </c>
    </row>
    <row r="29" ht="32" customHeight="1" spans="1:14">
      <c r="A29" s="19">
        <v>43925</v>
      </c>
      <c r="B29" s="20" t="s">
        <v>86</v>
      </c>
      <c r="C29" s="21">
        <v>0</v>
      </c>
      <c r="D29" s="21">
        <v>0</v>
      </c>
      <c r="E29" s="21">
        <v>0</v>
      </c>
      <c r="F29" s="20"/>
      <c r="G29" s="20"/>
      <c r="H29" s="22">
        <v>43926.3333333333</v>
      </c>
      <c r="I29" s="20" t="s">
        <v>86</v>
      </c>
      <c r="J29" s="21">
        <v>0</v>
      </c>
      <c r="K29" s="21">
        <v>0</v>
      </c>
      <c r="L29" s="21">
        <v>0</v>
      </c>
      <c r="M29" s="20"/>
      <c r="N29" s="20"/>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00"/>
  <sheetViews>
    <sheetView workbookViewId="0">
      <pane ySplit="2" topLeftCell="A3" activePane="bottomLeft" state="frozen"/>
      <selection/>
      <selection pane="bottomLeft" activeCell="M6" sqref="M6"/>
    </sheetView>
  </sheetViews>
  <sheetFormatPr defaultColWidth="9" defaultRowHeight="13.6"/>
  <cols>
    <col min="1" max="12" width="10.8333333333333" style="3"/>
    <col min="13" max="19" width="10.8333333333333"/>
  </cols>
  <sheetData>
    <row r="1" ht="32" customHeight="1" spans="1:19">
      <c r="A1" s="4"/>
      <c r="B1" s="4" t="s">
        <v>88</v>
      </c>
      <c r="C1" s="4" t="s">
        <v>89</v>
      </c>
      <c r="D1" s="4" t="s">
        <v>90</v>
      </c>
      <c r="E1" s="4" t="s">
        <v>91</v>
      </c>
      <c r="F1" s="4" t="s">
        <v>92</v>
      </c>
      <c r="G1" s="4" t="s">
        <v>93</v>
      </c>
      <c r="H1" s="4" t="s">
        <v>94</v>
      </c>
      <c r="I1" s="4" t="s">
        <v>95</v>
      </c>
      <c r="J1" s="4" t="s">
        <v>96</v>
      </c>
      <c r="K1" s="4" t="s">
        <v>97</v>
      </c>
      <c r="L1" s="12" t="s">
        <v>98</v>
      </c>
      <c r="M1" s="13"/>
      <c r="N1" s="13"/>
      <c r="O1" s="13"/>
      <c r="P1" s="13"/>
      <c r="Q1" s="13"/>
      <c r="R1" s="13"/>
      <c r="S1" s="13"/>
    </row>
    <row r="2" ht="32" customHeight="1" spans="1:19">
      <c r="A2" s="4" t="s">
        <v>99</v>
      </c>
      <c r="B2" s="4" t="s">
        <v>100</v>
      </c>
      <c r="C2" s="4" t="s">
        <v>101</v>
      </c>
      <c r="D2" s="4" t="s">
        <v>102</v>
      </c>
      <c r="E2" s="11" t="s">
        <v>103</v>
      </c>
      <c r="F2" s="11" t="s">
        <v>104</v>
      </c>
      <c r="G2" s="11" t="s">
        <v>105</v>
      </c>
      <c r="H2" s="11" t="s">
        <v>106</v>
      </c>
      <c r="I2" s="11" t="s">
        <v>107</v>
      </c>
      <c r="J2" s="11" t="s">
        <v>108</v>
      </c>
      <c r="K2" s="11" t="s">
        <v>109</v>
      </c>
      <c r="L2" s="11" t="s">
        <v>110</v>
      </c>
      <c r="M2" s="14"/>
      <c r="N2" s="13"/>
      <c r="O2" s="14" t="s">
        <v>111</v>
      </c>
      <c r="P2" s="14"/>
      <c r="Q2" s="14"/>
      <c r="R2" s="13"/>
      <c r="S2" s="14"/>
    </row>
    <row r="3" ht="28" customHeight="1" spans="1:19">
      <c r="A3" s="5">
        <v>43908</v>
      </c>
      <c r="B3" s="6">
        <v>15015</v>
      </c>
      <c r="C3" s="6">
        <v>7638</v>
      </c>
      <c r="D3" s="6">
        <v>3545</v>
      </c>
      <c r="E3" s="7">
        <v>0</v>
      </c>
      <c r="F3" s="7">
        <v>0</v>
      </c>
      <c r="G3" s="7">
        <v>0</v>
      </c>
      <c r="H3" s="7">
        <v>0</v>
      </c>
      <c r="I3" s="7">
        <v>19</v>
      </c>
      <c r="J3" s="7">
        <v>0</v>
      </c>
      <c r="K3" s="7">
        <v>0</v>
      </c>
      <c r="L3" s="7">
        <v>0</v>
      </c>
      <c r="M3" s="13"/>
      <c r="N3" s="13"/>
      <c r="O3" s="15" t="s">
        <v>112</v>
      </c>
      <c r="P3" s="16"/>
      <c r="Q3" s="16"/>
      <c r="R3" s="13"/>
      <c r="S3" s="13"/>
    </row>
    <row r="4" ht="28" customHeight="1" spans="1:19">
      <c r="A4" s="5">
        <v>43909</v>
      </c>
      <c r="B4" s="6">
        <v>9029</v>
      </c>
      <c r="C4" s="6">
        <v>3814</v>
      </c>
      <c r="D4" s="6">
        <v>2076</v>
      </c>
      <c r="E4" s="7">
        <v>0</v>
      </c>
      <c r="F4" s="7">
        <v>0</v>
      </c>
      <c r="G4" s="7">
        <v>84</v>
      </c>
      <c r="H4" s="7">
        <v>0</v>
      </c>
      <c r="I4" s="7">
        <v>0</v>
      </c>
      <c r="J4" s="7">
        <v>0</v>
      </c>
      <c r="K4" s="7">
        <v>0</v>
      </c>
      <c r="L4" s="7">
        <v>0</v>
      </c>
      <c r="M4" s="13"/>
      <c r="N4" s="13"/>
      <c r="O4" s="14"/>
      <c r="P4" s="14"/>
      <c r="Q4" s="13"/>
      <c r="R4" s="13"/>
      <c r="S4" s="13"/>
    </row>
    <row r="5" ht="28" customHeight="1" spans="1:19">
      <c r="A5" s="5">
        <v>43910</v>
      </c>
      <c r="B5" s="6">
        <v>7270</v>
      </c>
      <c r="C5" s="6">
        <v>1511</v>
      </c>
      <c r="D5" s="6">
        <v>1148</v>
      </c>
      <c r="E5" s="7">
        <v>0</v>
      </c>
      <c r="F5" s="7">
        <v>0</v>
      </c>
      <c r="G5" s="7">
        <v>523</v>
      </c>
      <c r="H5" s="7">
        <v>0</v>
      </c>
      <c r="I5" s="7">
        <v>12</v>
      </c>
      <c r="J5" s="7">
        <v>0</v>
      </c>
      <c r="K5" s="7">
        <v>0</v>
      </c>
      <c r="L5" s="7">
        <v>0</v>
      </c>
      <c r="M5" s="13"/>
      <c r="N5" s="13"/>
      <c r="O5" s="14"/>
      <c r="P5" s="14"/>
      <c r="Q5" s="13"/>
      <c r="R5" s="13"/>
      <c r="S5" s="13"/>
    </row>
    <row r="6" ht="28" customHeight="1" spans="1:19">
      <c r="A6" s="5">
        <v>43911</v>
      </c>
      <c r="B6" s="6">
        <v>7905</v>
      </c>
      <c r="C6" s="7">
        <v>956</v>
      </c>
      <c r="D6" s="7">
        <v>644</v>
      </c>
      <c r="E6" s="7">
        <v>0</v>
      </c>
      <c r="F6" s="7">
        <v>190</v>
      </c>
      <c r="G6" s="7">
        <v>160</v>
      </c>
      <c r="H6" s="7">
        <v>0</v>
      </c>
      <c r="I6" s="7">
        <v>0</v>
      </c>
      <c r="J6" s="7">
        <v>0</v>
      </c>
      <c r="K6" s="7">
        <v>0</v>
      </c>
      <c r="L6" s="7">
        <v>0</v>
      </c>
      <c r="M6" s="13"/>
      <c r="N6" s="13"/>
      <c r="O6" s="14" t="s">
        <v>113</v>
      </c>
      <c r="P6" s="14"/>
      <c r="Q6" s="14"/>
      <c r="R6" s="14"/>
      <c r="S6" s="13"/>
    </row>
    <row r="7" ht="28" customHeight="1" spans="1:19">
      <c r="A7" s="5">
        <v>43912</v>
      </c>
      <c r="B7" s="6">
        <v>8363</v>
      </c>
      <c r="C7" s="7">
        <v>874</v>
      </c>
      <c r="D7" s="7">
        <v>308</v>
      </c>
      <c r="E7" s="7">
        <v>0</v>
      </c>
      <c r="F7" s="7">
        <v>288</v>
      </c>
      <c r="G7" s="7">
        <v>45</v>
      </c>
      <c r="H7" s="7">
        <v>0</v>
      </c>
      <c r="I7" s="7">
        <v>159</v>
      </c>
      <c r="J7" s="7">
        <v>0</v>
      </c>
      <c r="K7" s="7">
        <v>0</v>
      </c>
      <c r="L7" s="7">
        <v>0</v>
      </c>
      <c r="M7" s="13"/>
      <c r="N7" s="13"/>
      <c r="O7" s="14" t="s">
        <v>114</v>
      </c>
      <c r="P7" s="14" t="s">
        <v>115</v>
      </c>
      <c r="Q7" s="14" t="s">
        <v>116</v>
      </c>
      <c r="R7" s="14"/>
      <c r="S7" s="13"/>
    </row>
    <row r="8" ht="28" customHeight="1" spans="1:19">
      <c r="A8" s="5">
        <v>43913</v>
      </c>
      <c r="B8" s="6">
        <v>8443</v>
      </c>
      <c r="C8" s="7">
        <v>889</v>
      </c>
      <c r="D8" s="7">
        <v>415</v>
      </c>
      <c r="E8" s="7">
        <v>0</v>
      </c>
      <c r="F8" s="7">
        <v>267</v>
      </c>
      <c r="G8" s="7">
        <v>61</v>
      </c>
      <c r="H8" s="7">
        <v>0</v>
      </c>
      <c r="I8" s="7">
        <v>120</v>
      </c>
      <c r="J8" s="7">
        <v>0</v>
      </c>
      <c r="K8" s="7">
        <v>0</v>
      </c>
      <c r="L8" s="7">
        <v>0</v>
      </c>
      <c r="M8" s="13"/>
      <c r="N8" s="17"/>
      <c r="O8" s="15" t="s">
        <v>117</v>
      </c>
      <c r="P8" s="16"/>
      <c r="Q8" s="16"/>
      <c r="R8" s="16"/>
      <c r="S8" s="13"/>
    </row>
    <row r="9" ht="28" customHeight="1" spans="1:19">
      <c r="A9" s="5">
        <v>43914</v>
      </c>
      <c r="B9" s="6">
        <v>3237</v>
      </c>
      <c r="C9" s="6">
        <v>3939</v>
      </c>
      <c r="D9" s="7">
        <v>389</v>
      </c>
      <c r="E9" s="6">
        <v>1627</v>
      </c>
      <c r="F9" s="7">
        <v>242</v>
      </c>
      <c r="G9" s="7">
        <v>19</v>
      </c>
      <c r="H9" s="7">
        <v>756</v>
      </c>
      <c r="I9" s="7">
        <v>52</v>
      </c>
      <c r="J9" s="7">
        <v>34</v>
      </c>
      <c r="K9" s="7">
        <v>27</v>
      </c>
      <c r="L9" s="7">
        <v>0</v>
      </c>
      <c r="M9" s="13"/>
      <c r="N9" s="13"/>
      <c r="O9" s="13"/>
      <c r="P9" s="13"/>
      <c r="Q9" s="13"/>
      <c r="R9" s="13"/>
      <c r="S9" s="13"/>
    </row>
    <row r="10" ht="28" customHeight="1" spans="1:19">
      <c r="A10" s="5">
        <v>43915</v>
      </c>
      <c r="B10" s="6">
        <v>1208</v>
      </c>
      <c r="C10" s="6">
        <v>2091</v>
      </c>
      <c r="D10" s="7">
        <v>301</v>
      </c>
      <c r="E10" s="6">
        <v>2028</v>
      </c>
      <c r="F10" s="7">
        <v>124</v>
      </c>
      <c r="G10" s="7">
        <v>21</v>
      </c>
      <c r="H10" s="7">
        <v>945</v>
      </c>
      <c r="I10" s="7">
        <v>14</v>
      </c>
      <c r="J10" s="7">
        <v>5</v>
      </c>
      <c r="K10" s="7">
        <v>11</v>
      </c>
      <c r="L10" s="7">
        <v>0</v>
      </c>
      <c r="M10" s="13"/>
      <c r="N10" s="13"/>
      <c r="O10" s="13"/>
      <c r="P10" s="13"/>
      <c r="Q10" s="13"/>
      <c r="R10" s="13"/>
      <c r="S10" s="13"/>
    </row>
    <row r="11" ht="28" customHeight="1" spans="1:18">
      <c r="A11" s="5">
        <v>43916</v>
      </c>
      <c r="B11" s="6">
        <v>1245</v>
      </c>
      <c r="C11" s="6">
        <v>1003</v>
      </c>
      <c r="D11" s="7">
        <v>208</v>
      </c>
      <c r="E11" s="6">
        <v>2024</v>
      </c>
      <c r="F11" s="7">
        <v>0</v>
      </c>
      <c r="G11" s="7">
        <v>4</v>
      </c>
      <c r="H11" s="7">
        <v>826</v>
      </c>
      <c r="I11" s="7">
        <v>7</v>
      </c>
      <c r="J11" s="7">
        <v>5</v>
      </c>
      <c r="K11" s="7">
        <v>1</v>
      </c>
      <c r="L11" s="7">
        <v>58</v>
      </c>
      <c r="M11" s="13"/>
      <c r="N11" s="13"/>
      <c r="O11" s="13"/>
      <c r="P11" s="13"/>
      <c r="Q11" s="13"/>
      <c r="R11" s="13"/>
    </row>
    <row r="12" ht="28" customHeight="1" spans="1:18">
      <c r="A12" s="5">
        <v>43917</v>
      </c>
      <c r="B12" s="8">
        <v>1213</v>
      </c>
      <c r="C12" s="8">
        <v>867</v>
      </c>
      <c r="D12" s="7">
        <v>143</v>
      </c>
      <c r="E12" s="7">
        <v>1705</v>
      </c>
      <c r="F12" s="7">
        <v>0</v>
      </c>
      <c r="G12" s="7">
        <v>11</v>
      </c>
      <c r="H12" s="7">
        <v>662</v>
      </c>
      <c r="I12" s="7">
        <v>1</v>
      </c>
      <c r="J12" s="7">
        <v>407</v>
      </c>
      <c r="K12" s="7">
        <v>70</v>
      </c>
      <c r="L12" s="7">
        <v>18</v>
      </c>
      <c r="M12" s="13"/>
      <c r="N12" s="13"/>
      <c r="O12" s="13"/>
      <c r="P12" s="13"/>
      <c r="Q12" s="13"/>
      <c r="R12" s="13"/>
    </row>
    <row r="13" ht="28" customHeight="1" spans="1:18">
      <c r="A13" s="5">
        <v>43918</v>
      </c>
      <c r="B13" s="7">
        <v>1005</v>
      </c>
      <c r="C13" s="7">
        <v>793</v>
      </c>
      <c r="D13" s="7">
        <v>56</v>
      </c>
      <c r="E13" s="7">
        <v>1781</v>
      </c>
      <c r="F13" s="7">
        <v>0</v>
      </c>
      <c r="G13" s="7">
        <v>3</v>
      </c>
      <c r="H13" s="7">
        <v>547</v>
      </c>
      <c r="I13" s="7">
        <v>1</v>
      </c>
      <c r="J13" s="7">
        <v>56</v>
      </c>
      <c r="K13" s="7">
        <v>0</v>
      </c>
      <c r="L13" s="7">
        <v>0</v>
      </c>
      <c r="M13" s="13"/>
      <c r="N13" s="13"/>
      <c r="O13" s="13"/>
      <c r="P13" s="13"/>
      <c r="Q13" s="13"/>
      <c r="R13" s="13"/>
    </row>
    <row r="14" ht="28" customHeight="1" spans="1:18">
      <c r="A14" s="5">
        <v>43919</v>
      </c>
      <c r="B14" s="7">
        <v>1002</v>
      </c>
      <c r="C14" s="7">
        <v>1313</v>
      </c>
      <c r="D14" s="7">
        <v>54</v>
      </c>
      <c r="E14" s="7">
        <v>2151</v>
      </c>
      <c r="F14" s="7">
        <v>0</v>
      </c>
      <c r="G14" s="7">
        <v>8</v>
      </c>
      <c r="H14" s="7">
        <v>463</v>
      </c>
      <c r="I14" s="7">
        <v>0</v>
      </c>
      <c r="J14" s="7">
        <v>20</v>
      </c>
      <c r="K14" s="7">
        <v>0</v>
      </c>
      <c r="L14" s="7">
        <v>0</v>
      </c>
      <c r="M14" s="13"/>
      <c r="N14" s="13"/>
      <c r="O14" s="13"/>
      <c r="P14" s="13"/>
      <c r="Q14" s="13"/>
      <c r="R14" s="13"/>
    </row>
    <row r="15" spans="1:18">
      <c r="A15" s="5">
        <v>43920</v>
      </c>
      <c r="B15" s="7">
        <v>1031</v>
      </c>
      <c r="C15" s="7">
        <v>921</v>
      </c>
      <c r="D15" s="7">
        <v>57</v>
      </c>
      <c r="E15" s="7">
        <v>1969</v>
      </c>
      <c r="F15" s="7">
        <v>0</v>
      </c>
      <c r="G15" s="7">
        <v>3</v>
      </c>
      <c r="H15" s="7">
        <v>508</v>
      </c>
      <c r="I15" s="7">
        <v>3</v>
      </c>
      <c r="J15" s="7">
        <v>44</v>
      </c>
      <c r="K15" s="7">
        <v>5</v>
      </c>
      <c r="L15" s="7">
        <v>0</v>
      </c>
      <c r="M15" s="13"/>
      <c r="N15" s="13"/>
      <c r="O15" s="1"/>
      <c r="P15" s="1"/>
      <c r="Q15" s="1"/>
      <c r="R15" s="1"/>
    </row>
    <row r="16" spans="1:18">
      <c r="A16" s="5">
        <v>43921</v>
      </c>
      <c r="B16" s="7">
        <v>968</v>
      </c>
      <c r="C16" s="7">
        <v>1108</v>
      </c>
      <c r="D16" s="7">
        <v>115</v>
      </c>
      <c r="E16" s="7">
        <v>2038</v>
      </c>
      <c r="F16" s="7">
        <v>0</v>
      </c>
      <c r="G16" s="7">
        <v>82</v>
      </c>
      <c r="H16" s="7">
        <v>511</v>
      </c>
      <c r="I16" s="7">
        <v>2</v>
      </c>
      <c r="J16" s="7">
        <v>6</v>
      </c>
      <c r="K16" s="7">
        <v>0</v>
      </c>
      <c r="L16" s="7">
        <v>13</v>
      </c>
      <c r="M16" s="13"/>
      <c r="N16" s="13"/>
      <c r="O16" s="1"/>
      <c r="P16" s="1"/>
      <c r="Q16" s="1"/>
      <c r="R16" s="1"/>
    </row>
    <row r="17" spans="1:18">
      <c r="A17" s="5">
        <v>43922</v>
      </c>
      <c r="B17" s="7">
        <v>1121</v>
      </c>
      <c r="C17" s="7">
        <v>641</v>
      </c>
      <c r="D17" s="7">
        <v>107</v>
      </c>
      <c r="E17" s="7">
        <v>1863</v>
      </c>
      <c r="F17" s="7">
        <v>0</v>
      </c>
      <c r="G17" s="7">
        <v>48</v>
      </c>
      <c r="H17" s="7">
        <v>569</v>
      </c>
      <c r="I17" s="7">
        <v>0</v>
      </c>
      <c r="J17" s="7">
        <v>89</v>
      </c>
      <c r="K17" s="7">
        <v>2</v>
      </c>
      <c r="L17" s="7">
        <v>4</v>
      </c>
      <c r="M17" s="13"/>
      <c r="N17" s="13"/>
      <c r="O17" s="1"/>
      <c r="P17" s="1"/>
      <c r="Q17" s="1"/>
      <c r="R17" s="1"/>
    </row>
    <row r="18" spans="1:18">
      <c r="A18" s="5">
        <v>43923</v>
      </c>
      <c r="B18" s="7">
        <v>2809</v>
      </c>
      <c r="C18" s="7">
        <v>617</v>
      </c>
      <c r="D18" s="7">
        <v>94</v>
      </c>
      <c r="E18" s="7">
        <v>1422</v>
      </c>
      <c r="F18" s="7">
        <v>0</v>
      </c>
      <c r="G18" s="7">
        <v>4</v>
      </c>
      <c r="H18" s="7">
        <v>596</v>
      </c>
      <c r="I18" s="7">
        <v>5</v>
      </c>
      <c r="J18" s="7">
        <v>131</v>
      </c>
      <c r="K18" s="7">
        <v>0</v>
      </c>
      <c r="L18" s="7">
        <v>2</v>
      </c>
      <c r="M18" s="13"/>
      <c r="N18" s="13"/>
      <c r="O18" s="1"/>
      <c r="P18" s="1"/>
      <c r="Q18" s="1"/>
      <c r="R18" s="1"/>
    </row>
    <row r="19" spans="1:18">
      <c r="A19" s="5">
        <v>43924</v>
      </c>
      <c r="B19" s="7">
        <v>2839</v>
      </c>
      <c r="C19" s="7">
        <v>693</v>
      </c>
      <c r="D19" s="7">
        <v>299</v>
      </c>
      <c r="E19" s="7">
        <v>1195</v>
      </c>
      <c r="F19" s="7">
        <v>0</v>
      </c>
      <c r="G19" s="7">
        <v>2</v>
      </c>
      <c r="H19" s="7">
        <v>407</v>
      </c>
      <c r="I19" s="7">
        <v>0</v>
      </c>
      <c r="J19" s="7">
        <v>10</v>
      </c>
      <c r="K19" s="7">
        <v>0</v>
      </c>
      <c r="L19" s="7">
        <v>0</v>
      </c>
      <c r="M19" s="13"/>
      <c r="N19" s="13"/>
      <c r="O19" s="1"/>
      <c r="P19" s="1"/>
      <c r="Q19" s="1"/>
      <c r="R19" s="1"/>
    </row>
    <row r="20" spans="1:18">
      <c r="A20" s="9">
        <v>43925</v>
      </c>
      <c r="B20" s="4">
        <v>1075</v>
      </c>
      <c r="C20" s="4">
        <v>568</v>
      </c>
      <c r="D20" s="4">
        <v>81</v>
      </c>
      <c r="E20" s="4">
        <v>1493</v>
      </c>
      <c r="F20" s="4">
        <v>0</v>
      </c>
      <c r="G20" s="4">
        <v>2</v>
      </c>
      <c r="H20" s="4">
        <v>249</v>
      </c>
      <c r="I20" s="4">
        <v>0</v>
      </c>
      <c r="J20" s="4">
        <v>3</v>
      </c>
      <c r="K20" s="4">
        <v>0</v>
      </c>
      <c r="L20" s="4">
        <v>0</v>
      </c>
      <c r="M20" s="1"/>
      <c r="N20" s="1"/>
      <c r="O20" s="1"/>
      <c r="P20" s="1"/>
      <c r="Q20" s="1"/>
      <c r="R20" s="1"/>
    </row>
    <row r="21" spans="1:18">
      <c r="A21" s="10"/>
      <c r="B21" s="10"/>
      <c r="C21" s="10"/>
      <c r="G21" s="10"/>
      <c r="H21" s="10"/>
      <c r="I21" s="10"/>
      <c r="J21" s="10"/>
      <c r="K21" s="10"/>
      <c r="L21" s="10"/>
      <c r="M21" s="1"/>
      <c r="N21" s="1"/>
      <c r="O21" s="1"/>
      <c r="P21" s="1"/>
      <c r="Q21" s="1"/>
      <c r="R21" s="1"/>
    </row>
    <row r="22" spans="1:18">
      <c r="A22" s="10"/>
      <c r="B22" s="10"/>
      <c r="C22" s="10"/>
      <c r="G22" s="10"/>
      <c r="H22" s="10"/>
      <c r="I22" s="10"/>
      <c r="J22" s="10"/>
      <c r="K22" s="10"/>
      <c r="L22" s="10"/>
      <c r="M22" s="1"/>
      <c r="N22" s="1"/>
      <c r="O22" s="1"/>
      <c r="P22" s="1"/>
      <c r="Q22" s="1"/>
      <c r="R22" s="1"/>
    </row>
    <row r="23" spans="1:18">
      <c r="A23" s="10"/>
      <c r="B23" s="10"/>
      <c r="C23" s="10"/>
      <c r="G23" s="10"/>
      <c r="H23" s="10"/>
      <c r="I23" s="10"/>
      <c r="J23" s="10"/>
      <c r="K23" s="10"/>
      <c r="L23" s="10"/>
      <c r="M23" s="1"/>
      <c r="N23" s="1"/>
      <c r="O23" s="1"/>
      <c r="P23" s="1"/>
      <c r="Q23" s="1"/>
      <c r="R23" s="1"/>
    </row>
    <row r="24" spans="1:18">
      <c r="A24" s="10"/>
      <c r="B24" s="10"/>
      <c r="C24" s="10"/>
      <c r="G24" s="10"/>
      <c r="H24" s="10"/>
      <c r="I24" s="10"/>
      <c r="J24" s="10"/>
      <c r="K24" s="10"/>
      <c r="L24" s="10"/>
      <c r="M24" s="1"/>
      <c r="N24" s="1"/>
      <c r="O24" s="1"/>
      <c r="P24" s="1"/>
      <c r="Q24" s="1"/>
      <c r="R24" s="1"/>
    </row>
    <row r="25" spans="1:18">
      <c r="A25" s="10"/>
      <c r="B25" s="10"/>
      <c r="C25" s="10"/>
      <c r="G25" s="10"/>
      <c r="H25" s="10"/>
      <c r="I25" s="10"/>
      <c r="J25" s="10"/>
      <c r="K25" s="10"/>
      <c r="L25" s="10"/>
      <c r="M25" s="1"/>
      <c r="N25" s="1"/>
      <c r="O25" s="1"/>
      <c r="P25" s="1"/>
      <c r="Q25" s="1"/>
      <c r="R25" s="1"/>
    </row>
    <row r="26" spans="1:18">
      <c r="A26" s="10"/>
      <c r="B26" s="10"/>
      <c r="C26" s="10"/>
      <c r="G26" s="10"/>
      <c r="H26" s="10"/>
      <c r="I26" s="10"/>
      <c r="J26" s="10"/>
      <c r="K26" s="10"/>
      <c r="L26" s="10"/>
      <c r="M26" s="1"/>
      <c r="N26" s="1"/>
      <c r="O26" s="1"/>
      <c r="P26" s="1"/>
      <c r="Q26" s="1"/>
      <c r="R26" s="1"/>
    </row>
    <row r="27" spans="1:18">
      <c r="A27" s="10"/>
      <c r="B27" s="10"/>
      <c r="C27" s="10"/>
      <c r="G27" s="10"/>
      <c r="H27" s="10"/>
      <c r="I27" s="10"/>
      <c r="J27" s="10"/>
      <c r="K27" s="10"/>
      <c r="L27" s="10"/>
      <c r="M27" s="1"/>
      <c r="N27" s="1"/>
      <c r="O27" s="1"/>
      <c r="P27" s="1"/>
      <c r="Q27" s="1"/>
      <c r="R27" s="1"/>
    </row>
    <row r="28" spans="1:18">
      <c r="A28" s="10"/>
      <c r="B28" s="10"/>
      <c r="C28" s="10"/>
      <c r="G28" s="10"/>
      <c r="H28" s="10"/>
      <c r="I28" s="10"/>
      <c r="J28" s="10"/>
      <c r="K28" s="10"/>
      <c r="L28" s="10"/>
      <c r="M28" s="1"/>
      <c r="N28" s="1"/>
      <c r="O28" s="1"/>
      <c r="P28" s="1"/>
      <c r="Q28" s="1"/>
      <c r="R28" s="1"/>
    </row>
    <row r="29" spans="1:18">
      <c r="A29" s="10"/>
      <c r="B29" s="10"/>
      <c r="C29" s="10"/>
      <c r="D29" s="10"/>
      <c r="G29" s="10"/>
      <c r="H29" s="10"/>
      <c r="I29" s="10"/>
      <c r="J29" s="10"/>
      <c r="K29" s="10"/>
      <c r="L29" s="10"/>
      <c r="M29" s="1"/>
      <c r="N29" s="1"/>
      <c r="O29" s="1"/>
      <c r="P29" s="1"/>
      <c r="Q29" s="1"/>
      <c r="R29" s="1"/>
    </row>
    <row r="30" spans="1:18">
      <c r="A30" s="10"/>
      <c r="B30" s="10"/>
      <c r="C30" s="10"/>
      <c r="D30" s="10"/>
      <c r="G30" s="10"/>
      <c r="H30" s="10"/>
      <c r="I30" s="10"/>
      <c r="J30" s="10"/>
      <c r="K30" s="10"/>
      <c r="L30" s="10"/>
      <c r="M30" s="1"/>
      <c r="N30" s="1"/>
      <c r="O30" s="1"/>
      <c r="P30" s="1"/>
      <c r="Q30" s="1"/>
      <c r="R30" s="1"/>
    </row>
    <row r="31" spans="1:18">
      <c r="A31" s="10"/>
      <c r="B31" s="10"/>
      <c r="C31" s="10"/>
      <c r="D31" s="10"/>
      <c r="G31" s="10"/>
      <c r="H31" s="10"/>
      <c r="I31" s="10"/>
      <c r="J31" s="10"/>
      <c r="K31" s="10"/>
      <c r="L31" s="10"/>
      <c r="M31" s="1"/>
      <c r="N31" s="1"/>
      <c r="O31" s="1"/>
      <c r="P31" s="1"/>
      <c r="Q31" s="1"/>
      <c r="R31" s="1"/>
    </row>
    <row r="32" spans="1:18">
      <c r="A32" s="10"/>
      <c r="B32" s="10"/>
      <c r="C32" s="10"/>
      <c r="D32" s="10"/>
      <c r="G32" s="10"/>
      <c r="H32" s="10"/>
      <c r="I32" s="10"/>
      <c r="J32" s="10"/>
      <c r="K32" s="10"/>
      <c r="L32" s="10"/>
      <c r="M32" s="1"/>
      <c r="N32" s="1"/>
      <c r="O32" s="1"/>
      <c r="P32" s="1"/>
      <c r="Q32" s="1"/>
      <c r="R32" s="1"/>
    </row>
    <row r="33" spans="1:18">
      <c r="A33" s="10"/>
      <c r="B33" s="10"/>
      <c r="C33" s="10"/>
      <c r="D33" s="10"/>
      <c r="G33" s="10"/>
      <c r="H33" s="10"/>
      <c r="I33" s="10"/>
      <c r="J33" s="10"/>
      <c r="K33" s="10"/>
      <c r="L33" s="10"/>
      <c r="M33" s="1"/>
      <c r="N33" s="1"/>
      <c r="O33" s="1"/>
      <c r="P33" s="1"/>
      <c r="Q33" s="1"/>
      <c r="R33" s="1"/>
    </row>
    <row r="34" spans="1:18">
      <c r="A34" s="10"/>
      <c r="B34" s="10"/>
      <c r="C34" s="10"/>
      <c r="D34" s="10"/>
      <c r="G34" s="10"/>
      <c r="H34" s="10"/>
      <c r="I34" s="10"/>
      <c r="J34" s="10"/>
      <c r="K34" s="10"/>
      <c r="L34" s="10"/>
      <c r="M34" s="1"/>
      <c r="N34" s="1"/>
      <c r="O34" s="1"/>
      <c r="P34" s="1"/>
      <c r="Q34" s="1"/>
      <c r="R34" s="1"/>
    </row>
    <row r="35" spans="1:18">
      <c r="A35" s="10"/>
      <c r="B35" s="10"/>
      <c r="C35" s="10"/>
      <c r="G35" s="10"/>
      <c r="H35" s="10"/>
      <c r="I35" s="10"/>
      <c r="J35" s="10"/>
      <c r="K35" s="10"/>
      <c r="L35" s="10"/>
      <c r="M35" s="1"/>
      <c r="N35" s="1"/>
      <c r="O35" s="1"/>
      <c r="P35" s="1"/>
      <c r="Q35" s="1"/>
      <c r="R35" s="1"/>
    </row>
    <row r="36" spans="1:18">
      <c r="A36" s="10"/>
      <c r="B36" s="10"/>
      <c r="C36" s="10"/>
      <c r="G36" s="10"/>
      <c r="H36" s="10"/>
      <c r="I36" s="10"/>
      <c r="J36" s="10"/>
      <c r="K36" s="10"/>
      <c r="L36" s="10"/>
      <c r="M36" s="1"/>
      <c r="N36" s="1"/>
      <c r="O36" s="1"/>
      <c r="P36" s="1"/>
      <c r="Q36" s="1"/>
      <c r="R36" s="1"/>
    </row>
    <row r="37" spans="1:18">
      <c r="A37" s="10"/>
      <c r="B37" s="10"/>
      <c r="C37" s="10"/>
      <c r="G37" s="10"/>
      <c r="H37" s="10"/>
      <c r="I37" s="10"/>
      <c r="J37" s="10"/>
      <c r="K37" s="10"/>
      <c r="L37" s="10"/>
      <c r="M37" s="1"/>
      <c r="N37" s="1"/>
      <c r="O37" s="1"/>
      <c r="P37" s="1"/>
      <c r="Q37" s="1"/>
      <c r="R37" s="1"/>
    </row>
    <row r="38" spans="1:18">
      <c r="A38" s="10"/>
      <c r="B38" s="10"/>
      <c r="C38" s="10"/>
      <c r="G38" s="10"/>
      <c r="H38" s="10"/>
      <c r="I38" s="10"/>
      <c r="J38" s="10"/>
      <c r="K38" s="10"/>
      <c r="L38" s="10"/>
      <c r="M38" s="1"/>
      <c r="N38" s="1"/>
      <c r="O38" s="1"/>
      <c r="P38" s="1"/>
      <c r="Q38" s="1"/>
      <c r="R38" s="1"/>
    </row>
    <row r="39" spans="1:18">
      <c r="A39" s="10"/>
      <c r="B39" s="10"/>
      <c r="C39" s="10"/>
      <c r="G39" s="10"/>
      <c r="H39" s="10"/>
      <c r="I39" s="10"/>
      <c r="J39" s="10"/>
      <c r="K39" s="10"/>
      <c r="L39" s="10"/>
      <c r="M39" s="1"/>
      <c r="N39" s="1"/>
      <c r="O39" s="1"/>
      <c r="P39" s="1"/>
      <c r="Q39" s="1"/>
      <c r="R39" s="1"/>
    </row>
    <row r="40" spans="1:18">
      <c r="A40" s="10"/>
      <c r="B40" s="10"/>
      <c r="C40" s="10"/>
      <c r="G40" s="10"/>
      <c r="H40" s="10"/>
      <c r="I40" s="10"/>
      <c r="J40" s="10"/>
      <c r="K40" s="10"/>
      <c r="L40" s="10"/>
      <c r="M40" s="1"/>
      <c r="N40" s="1"/>
      <c r="O40" s="1"/>
      <c r="P40" s="1"/>
      <c r="Q40" s="1"/>
      <c r="R40" s="1"/>
    </row>
    <row r="41" spans="1:18">
      <c r="A41" s="10"/>
      <c r="B41" s="10"/>
      <c r="C41" s="10"/>
      <c r="G41" s="10"/>
      <c r="H41" s="10"/>
      <c r="I41" s="10"/>
      <c r="J41" s="10"/>
      <c r="K41" s="10"/>
      <c r="L41" s="10"/>
      <c r="M41" s="1"/>
      <c r="N41" s="1"/>
      <c r="O41" s="1"/>
      <c r="P41" s="1"/>
      <c r="Q41" s="1"/>
      <c r="R41" s="1"/>
    </row>
    <row r="42" spans="1:18">
      <c r="A42" s="10"/>
      <c r="B42" s="10"/>
      <c r="C42" s="10"/>
      <c r="G42" s="10"/>
      <c r="H42" s="10"/>
      <c r="I42" s="10"/>
      <c r="J42" s="10"/>
      <c r="K42" s="10"/>
      <c r="L42" s="10"/>
      <c r="M42" s="1"/>
      <c r="N42" s="1"/>
      <c r="O42" s="1"/>
      <c r="P42" s="1"/>
      <c r="Q42" s="1"/>
      <c r="R42" s="1"/>
    </row>
    <row r="43" spans="1:18">
      <c r="A43" s="10"/>
      <c r="B43" s="10"/>
      <c r="C43" s="10"/>
      <c r="G43" s="10"/>
      <c r="H43" s="10"/>
      <c r="I43" s="10"/>
      <c r="J43" s="10"/>
      <c r="K43" s="10"/>
      <c r="L43" s="10"/>
      <c r="M43" s="1"/>
      <c r="N43" s="1"/>
      <c r="O43" s="1"/>
      <c r="P43" s="1"/>
      <c r="Q43" s="1"/>
      <c r="R43" s="1"/>
    </row>
    <row r="44" spans="1:18">
      <c r="A44" s="10"/>
      <c r="B44" s="10"/>
      <c r="C44" s="10"/>
      <c r="G44" s="10"/>
      <c r="H44" s="10"/>
      <c r="I44" s="10"/>
      <c r="J44" s="10"/>
      <c r="K44" s="10"/>
      <c r="L44" s="10"/>
      <c r="M44" s="1"/>
      <c r="N44" s="1"/>
      <c r="O44" s="1"/>
      <c r="P44" s="1"/>
      <c r="Q44" s="1"/>
      <c r="R44" s="1"/>
    </row>
    <row r="45" spans="1:18">
      <c r="A45" s="10"/>
      <c r="B45" s="10"/>
      <c r="C45" s="10"/>
      <c r="G45" s="10"/>
      <c r="H45" s="10"/>
      <c r="I45" s="10"/>
      <c r="J45" s="10"/>
      <c r="K45" s="10"/>
      <c r="L45" s="10"/>
      <c r="M45" s="1"/>
      <c r="N45" s="1"/>
      <c r="O45" s="1"/>
      <c r="P45" s="1"/>
      <c r="Q45" s="1"/>
      <c r="R45" s="1"/>
    </row>
    <row r="46" spans="1:18">
      <c r="A46" s="10"/>
      <c r="B46" s="10"/>
      <c r="C46" s="10"/>
      <c r="G46" s="10"/>
      <c r="H46" s="10"/>
      <c r="I46" s="10"/>
      <c r="J46" s="10"/>
      <c r="K46" s="10"/>
      <c r="L46" s="10"/>
      <c r="M46" s="1"/>
      <c r="N46" s="1"/>
      <c r="O46" s="1"/>
      <c r="P46" s="1"/>
      <c r="Q46" s="1"/>
      <c r="R46" s="1"/>
    </row>
    <row r="47" spans="1:18">
      <c r="A47" s="10"/>
      <c r="B47" s="10"/>
      <c r="C47" s="10"/>
      <c r="G47" s="10"/>
      <c r="H47" s="10"/>
      <c r="I47" s="10"/>
      <c r="J47" s="10"/>
      <c r="K47" s="10"/>
      <c r="L47" s="10"/>
      <c r="M47" s="1"/>
      <c r="N47" s="1"/>
      <c r="O47" s="1"/>
      <c r="P47" s="1"/>
      <c r="Q47" s="1"/>
      <c r="R47" s="1"/>
    </row>
    <row r="48" spans="1:18">
      <c r="A48" s="10"/>
      <c r="B48" s="10"/>
      <c r="C48" s="10"/>
      <c r="G48" s="10"/>
      <c r="H48" s="10"/>
      <c r="I48" s="10"/>
      <c r="J48" s="10"/>
      <c r="K48" s="10"/>
      <c r="L48" s="10"/>
      <c r="M48" s="1"/>
      <c r="N48" s="1"/>
      <c r="O48" s="1"/>
      <c r="P48" s="1"/>
      <c r="Q48" s="1"/>
      <c r="R48" s="1"/>
    </row>
    <row r="49" spans="1:18">
      <c r="A49" s="10"/>
      <c r="B49" s="10"/>
      <c r="C49" s="10"/>
      <c r="G49" s="10"/>
      <c r="H49" s="10"/>
      <c r="I49" s="10"/>
      <c r="J49" s="10"/>
      <c r="K49" s="10"/>
      <c r="L49" s="10"/>
      <c r="M49" s="1"/>
      <c r="N49" s="1"/>
      <c r="O49" s="1"/>
      <c r="P49" s="1"/>
      <c r="Q49" s="1"/>
      <c r="R49" s="1"/>
    </row>
    <row r="50" spans="1:18">
      <c r="A50" s="10"/>
      <c r="B50" s="10"/>
      <c r="C50" s="10"/>
      <c r="G50" s="10"/>
      <c r="H50" s="10"/>
      <c r="I50" s="10"/>
      <c r="J50" s="10"/>
      <c r="K50" s="10"/>
      <c r="L50" s="10"/>
      <c r="M50" s="1"/>
      <c r="N50" s="1"/>
      <c r="O50" s="1"/>
      <c r="P50" s="1"/>
      <c r="Q50" s="1"/>
      <c r="R50" s="1"/>
    </row>
    <row r="51" spans="1:18">
      <c r="A51" s="10"/>
      <c r="B51" s="10"/>
      <c r="C51" s="10"/>
      <c r="G51" s="10"/>
      <c r="H51" s="10"/>
      <c r="I51" s="10"/>
      <c r="J51" s="10"/>
      <c r="K51" s="10"/>
      <c r="L51" s="10"/>
      <c r="M51" s="1"/>
      <c r="N51" s="1"/>
      <c r="O51" s="1"/>
      <c r="P51" s="1"/>
      <c r="Q51" s="1"/>
      <c r="R51" s="1"/>
    </row>
    <row r="52" spans="1:18">
      <c r="A52" s="10"/>
      <c r="B52" s="10"/>
      <c r="C52" s="10"/>
      <c r="G52" s="10"/>
      <c r="H52" s="10"/>
      <c r="I52" s="10"/>
      <c r="J52" s="10"/>
      <c r="K52" s="10"/>
      <c r="L52" s="10"/>
      <c r="M52" s="1"/>
      <c r="N52" s="1"/>
      <c r="O52" s="1"/>
      <c r="P52" s="1"/>
      <c r="Q52" s="1"/>
      <c r="R52" s="1"/>
    </row>
    <row r="53" spans="1:18">
      <c r="A53" s="10"/>
      <c r="B53" s="10"/>
      <c r="C53" s="10"/>
      <c r="G53" s="10"/>
      <c r="H53" s="10"/>
      <c r="I53" s="10"/>
      <c r="J53" s="10"/>
      <c r="K53" s="10"/>
      <c r="L53" s="10"/>
      <c r="M53" s="1"/>
      <c r="N53" s="1"/>
      <c r="O53" s="1"/>
      <c r="P53" s="1"/>
      <c r="Q53" s="1"/>
      <c r="R53" s="1"/>
    </row>
    <row r="54" spans="1:18">
      <c r="A54" s="10"/>
      <c r="B54" s="10"/>
      <c r="C54" s="10"/>
      <c r="G54" s="10"/>
      <c r="H54" s="10"/>
      <c r="I54" s="10"/>
      <c r="J54" s="10"/>
      <c r="K54" s="10"/>
      <c r="L54" s="10"/>
      <c r="M54" s="1"/>
      <c r="N54" s="1"/>
      <c r="O54" s="1"/>
      <c r="P54" s="1"/>
      <c r="Q54" s="1"/>
      <c r="R54" s="1"/>
    </row>
    <row r="55" spans="1:18">
      <c r="A55" s="10"/>
      <c r="B55" s="10"/>
      <c r="C55" s="10"/>
      <c r="G55" s="10"/>
      <c r="H55" s="10"/>
      <c r="I55" s="10"/>
      <c r="J55" s="10"/>
      <c r="K55" s="10"/>
      <c r="L55" s="10"/>
      <c r="M55" s="1"/>
      <c r="N55" s="1"/>
      <c r="O55" s="1"/>
      <c r="P55" s="1"/>
      <c r="Q55" s="1"/>
      <c r="R55" s="1"/>
    </row>
    <row r="56" spans="1:18">
      <c r="A56" s="10"/>
      <c r="B56" s="10"/>
      <c r="C56" s="10"/>
      <c r="G56" s="10"/>
      <c r="H56" s="10"/>
      <c r="I56" s="10"/>
      <c r="J56" s="10"/>
      <c r="K56" s="10"/>
      <c r="L56" s="10"/>
      <c r="M56" s="1"/>
      <c r="N56" s="1"/>
      <c r="O56" s="1"/>
      <c r="P56" s="1"/>
      <c r="Q56" s="1"/>
      <c r="R56" s="1"/>
    </row>
    <row r="57" spans="1:18">
      <c r="A57" s="10"/>
      <c r="B57" s="10"/>
      <c r="C57" s="10"/>
      <c r="G57" s="10"/>
      <c r="H57" s="10"/>
      <c r="I57" s="10"/>
      <c r="J57" s="10"/>
      <c r="K57" s="10"/>
      <c r="L57" s="10"/>
      <c r="M57" s="1"/>
      <c r="N57" s="1"/>
      <c r="O57" s="1"/>
      <c r="P57" s="1"/>
      <c r="Q57" s="1"/>
      <c r="R57" s="1"/>
    </row>
    <row r="58" spans="1:18">
      <c r="A58" s="10"/>
      <c r="B58" s="10"/>
      <c r="C58" s="10"/>
      <c r="G58" s="10"/>
      <c r="H58" s="10"/>
      <c r="I58" s="10"/>
      <c r="J58" s="10"/>
      <c r="K58" s="10"/>
      <c r="L58" s="10"/>
      <c r="M58" s="1"/>
      <c r="N58" s="1"/>
      <c r="O58" s="1"/>
      <c r="P58" s="1"/>
      <c r="Q58" s="1"/>
      <c r="R58" s="1"/>
    </row>
    <row r="59" spans="1:18">
      <c r="A59" s="10"/>
      <c r="B59" s="10"/>
      <c r="C59" s="10"/>
      <c r="G59" s="10"/>
      <c r="H59" s="10"/>
      <c r="I59" s="10"/>
      <c r="J59" s="10"/>
      <c r="K59" s="10"/>
      <c r="L59" s="10"/>
      <c r="M59" s="1"/>
      <c r="N59" s="1"/>
      <c r="O59" s="1"/>
      <c r="P59" s="1"/>
      <c r="Q59" s="1"/>
      <c r="R59" s="1"/>
    </row>
    <row r="60" spans="1:18">
      <c r="A60" s="10"/>
      <c r="B60" s="10"/>
      <c r="C60" s="10"/>
      <c r="G60" s="10"/>
      <c r="H60" s="10"/>
      <c r="I60" s="10"/>
      <c r="J60" s="10"/>
      <c r="K60" s="10"/>
      <c r="L60" s="10"/>
      <c r="M60" s="1"/>
      <c r="N60" s="1"/>
      <c r="O60" s="1"/>
      <c r="P60" s="1"/>
      <c r="Q60" s="1"/>
      <c r="R60" s="1"/>
    </row>
    <row r="61" spans="1:18">
      <c r="A61" s="10"/>
      <c r="B61" s="10"/>
      <c r="C61" s="10"/>
      <c r="G61" s="10"/>
      <c r="H61" s="10"/>
      <c r="I61" s="10"/>
      <c r="J61" s="10"/>
      <c r="K61" s="10"/>
      <c r="L61" s="10"/>
      <c r="M61" s="1"/>
      <c r="N61" s="1"/>
      <c r="O61" s="1"/>
      <c r="P61" s="1"/>
      <c r="Q61" s="1"/>
      <c r="R61" s="1"/>
    </row>
    <row r="62" spans="1:18">
      <c r="A62" s="10"/>
      <c r="B62" s="10"/>
      <c r="C62" s="10"/>
      <c r="G62" s="10"/>
      <c r="H62" s="10"/>
      <c r="I62" s="10"/>
      <c r="J62" s="10"/>
      <c r="K62" s="10"/>
      <c r="L62" s="10"/>
      <c r="M62" s="1"/>
      <c r="N62" s="1"/>
      <c r="O62" s="1"/>
      <c r="P62" s="1"/>
      <c r="Q62" s="1"/>
      <c r="R62" s="1"/>
    </row>
    <row r="63" spans="1:18">
      <c r="A63" s="10"/>
      <c r="B63" s="10"/>
      <c r="C63" s="10"/>
      <c r="G63" s="10"/>
      <c r="H63" s="10"/>
      <c r="I63" s="10"/>
      <c r="J63" s="10"/>
      <c r="K63" s="10"/>
      <c r="L63" s="10"/>
      <c r="M63" s="1"/>
      <c r="N63" s="1"/>
      <c r="O63" s="1"/>
      <c r="P63" s="1"/>
      <c r="Q63" s="1"/>
      <c r="R63" s="1"/>
    </row>
    <row r="64" spans="1:18">
      <c r="A64" s="10"/>
      <c r="B64" s="10"/>
      <c r="C64" s="10"/>
      <c r="G64" s="10"/>
      <c r="H64" s="10"/>
      <c r="I64" s="10"/>
      <c r="J64" s="10"/>
      <c r="K64" s="10"/>
      <c r="L64" s="10"/>
      <c r="M64" s="1"/>
      <c r="N64" s="1"/>
      <c r="O64" s="1"/>
      <c r="P64" s="1"/>
      <c r="Q64" s="1"/>
      <c r="R64" s="1"/>
    </row>
    <row r="65" spans="1:18">
      <c r="A65" s="10"/>
      <c r="B65" s="10"/>
      <c r="C65" s="10"/>
      <c r="G65" s="10"/>
      <c r="H65" s="10"/>
      <c r="I65" s="10"/>
      <c r="J65" s="10"/>
      <c r="K65" s="10"/>
      <c r="L65" s="10"/>
      <c r="M65" s="1"/>
      <c r="N65" s="1"/>
      <c r="O65" s="1"/>
      <c r="P65" s="1"/>
      <c r="Q65" s="1"/>
      <c r="R65" s="1"/>
    </row>
    <row r="66" spans="1:18">
      <c r="A66" s="10"/>
      <c r="B66" s="10"/>
      <c r="C66" s="10"/>
      <c r="G66" s="10"/>
      <c r="H66" s="10"/>
      <c r="I66" s="10"/>
      <c r="J66" s="10"/>
      <c r="K66" s="10"/>
      <c r="L66" s="10"/>
      <c r="M66" s="1"/>
      <c r="N66" s="1"/>
      <c r="O66" s="1"/>
      <c r="P66" s="1"/>
      <c r="Q66" s="1"/>
      <c r="R66" s="1"/>
    </row>
    <row r="67" spans="1:18">
      <c r="A67" s="10"/>
      <c r="B67" s="10"/>
      <c r="C67" s="10"/>
      <c r="G67" s="10"/>
      <c r="H67" s="10"/>
      <c r="I67" s="10"/>
      <c r="J67" s="10"/>
      <c r="K67" s="10"/>
      <c r="L67" s="10"/>
      <c r="M67" s="1"/>
      <c r="N67" s="1"/>
      <c r="O67" s="1"/>
      <c r="P67" s="1"/>
      <c r="Q67" s="1"/>
      <c r="R67" s="1"/>
    </row>
    <row r="68" spans="1:18">
      <c r="A68" s="10"/>
      <c r="B68" s="10"/>
      <c r="C68" s="10"/>
      <c r="G68" s="10"/>
      <c r="H68" s="10"/>
      <c r="I68" s="10"/>
      <c r="J68" s="10"/>
      <c r="K68" s="10"/>
      <c r="L68" s="10"/>
      <c r="M68" s="1"/>
      <c r="N68" s="1"/>
      <c r="O68" s="1"/>
      <c r="P68" s="1"/>
      <c r="Q68" s="1"/>
      <c r="R68" s="1"/>
    </row>
    <row r="69" spans="1:18">
      <c r="A69" s="10"/>
      <c r="B69" s="10"/>
      <c r="C69" s="10"/>
      <c r="G69" s="10"/>
      <c r="H69" s="10"/>
      <c r="I69" s="10"/>
      <c r="J69" s="10"/>
      <c r="K69" s="10"/>
      <c r="L69" s="10"/>
      <c r="M69" s="1"/>
      <c r="N69" s="1"/>
      <c r="O69" s="1"/>
      <c r="P69" s="1"/>
      <c r="Q69" s="1"/>
      <c r="R69" s="1"/>
    </row>
    <row r="70" spans="1:18">
      <c r="A70" s="10"/>
      <c r="B70" s="10"/>
      <c r="C70" s="10"/>
      <c r="G70" s="10"/>
      <c r="H70" s="10"/>
      <c r="I70" s="10"/>
      <c r="J70" s="10"/>
      <c r="K70" s="10"/>
      <c r="L70" s="10"/>
      <c r="M70" s="1"/>
      <c r="N70" s="1"/>
      <c r="O70" s="1"/>
      <c r="P70" s="1"/>
      <c r="Q70" s="1"/>
      <c r="R70" s="1"/>
    </row>
    <row r="71" spans="1:18">
      <c r="A71" s="10"/>
      <c r="B71" s="10"/>
      <c r="C71" s="10"/>
      <c r="G71" s="10"/>
      <c r="H71" s="10"/>
      <c r="I71" s="10"/>
      <c r="J71" s="10"/>
      <c r="K71" s="10"/>
      <c r="L71" s="10"/>
      <c r="M71" s="1"/>
      <c r="N71" s="1"/>
      <c r="O71" s="1"/>
      <c r="P71" s="1"/>
      <c r="Q71" s="1"/>
      <c r="R71" s="1"/>
    </row>
    <row r="72" spans="1:18">
      <c r="A72" s="10"/>
      <c r="B72" s="10"/>
      <c r="C72" s="10"/>
      <c r="G72" s="10"/>
      <c r="H72" s="10"/>
      <c r="I72" s="10"/>
      <c r="J72" s="10"/>
      <c r="K72" s="10"/>
      <c r="L72" s="10"/>
      <c r="M72" s="1"/>
      <c r="N72" s="1"/>
      <c r="O72" s="1"/>
      <c r="P72" s="1"/>
      <c r="Q72" s="1"/>
      <c r="R72" s="1"/>
    </row>
    <row r="73" spans="1:18">
      <c r="A73" s="10"/>
      <c r="B73" s="10"/>
      <c r="C73" s="10"/>
      <c r="G73" s="10"/>
      <c r="H73" s="10"/>
      <c r="I73" s="10"/>
      <c r="J73" s="10"/>
      <c r="K73" s="10"/>
      <c r="L73" s="10"/>
      <c r="M73" s="1"/>
      <c r="N73" s="1"/>
      <c r="O73" s="1"/>
      <c r="P73" s="1"/>
      <c r="Q73" s="1"/>
      <c r="R73" s="1"/>
    </row>
    <row r="74" spans="1:18">
      <c r="A74" s="10"/>
      <c r="B74" s="10"/>
      <c r="C74" s="10"/>
      <c r="G74" s="10"/>
      <c r="H74" s="10"/>
      <c r="I74" s="10"/>
      <c r="J74" s="10"/>
      <c r="K74" s="10"/>
      <c r="L74" s="10"/>
      <c r="M74" s="1"/>
      <c r="N74" s="1"/>
      <c r="O74" s="1"/>
      <c r="P74" s="1"/>
      <c r="Q74" s="1"/>
      <c r="R74" s="1"/>
    </row>
    <row r="75" spans="1:18">
      <c r="A75" s="10"/>
      <c r="B75" s="10"/>
      <c r="C75" s="10"/>
      <c r="G75" s="10"/>
      <c r="H75" s="10"/>
      <c r="I75" s="10"/>
      <c r="J75" s="10"/>
      <c r="K75" s="10"/>
      <c r="L75" s="10"/>
      <c r="M75" s="1"/>
      <c r="N75" s="1"/>
      <c r="O75" s="1"/>
      <c r="P75" s="1"/>
      <c r="Q75" s="1"/>
      <c r="R75" s="1"/>
    </row>
    <row r="76" spans="1:18">
      <c r="A76" s="10"/>
      <c r="B76" s="10"/>
      <c r="C76" s="10"/>
      <c r="G76" s="10"/>
      <c r="H76" s="10"/>
      <c r="I76" s="10"/>
      <c r="J76" s="10"/>
      <c r="K76" s="10"/>
      <c r="L76" s="10"/>
      <c r="M76" s="1"/>
      <c r="N76" s="1"/>
      <c r="O76" s="1"/>
      <c r="P76" s="1"/>
      <c r="Q76" s="1"/>
      <c r="R76" s="1"/>
    </row>
    <row r="77" spans="1:18">
      <c r="A77" s="10"/>
      <c r="B77" s="10"/>
      <c r="C77" s="10"/>
      <c r="G77" s="10"/>
      <c r="H77" s="10"/>
      <c r="I77" s="10"/>
      <c r="J77" s="10"/>
      <c r="K77" s="10"/>
      <c r="L77" s="10"/>
      <c r="M77" s="1"/>
      <c r="N77" s="1"/>
      <c r="O77" s="1"/>
      <c r="P77" s="1"/>
      <c r="Q77" s="1"/>
      <c r="R77" s="1"/>
    </row>
    <row r="78" spans="1:18">
      <c r="A78" s="10"/>
      <c r="B78" s="10"/>
      <c r="C78" s="10"/>
      <c r="G78" s="10"/>
      <c r="H78" s="10"/>
      <c r="I78" s="10"/>
      <c r="J78" s="10"/>
      <c r="K78" s="10"/>
      <c r="L78" s="10"/>
      <c r="M78" s="1"/>
      <c r="N78" s="1"/>
      <c r="O78" s="1"/>
      <c r="P78" s="1"/>
      <c r="Q78" s="1"/>
      <c r="R78" s="1"/>
    </row>
    <row r="79" spans="1:18">
      <c r="A79" s="10"/>
      <c r="B79" s="10"/>
      <c r="C79" s="10"/>
      <c r="G79" s="10"/>
      <c r="H79" s="10"/>
      <c r="I79" s="10"/>
      <c r="J79" s="10"/>
      <c r="K79" s="10"/>
      <c r="L79" s="10"/>
      <c r="M79" s="1"/>
      <c r="N79" s="1"/>
      <c r="O79" s="1"/>
      <c r="P79" s="1"/>
      <c r="Q79" s="1"/>
      <c r="R79" s="1"/>
    </row>
    <row r="80" spans="1:18">
      <c r="A80" s="10"/>
      <c r="B80" s="10"/>
      <c r="C80" s="10"/>
      <c r="G80" s="10"/>
      <c r="H80" s="10"/>
      <c r="I80" s="10"/>
      <c r="J80" s="10"/>
      <c r="K80" s="10"/>
      <c r="L80" s="10"/>
      <c r="M80" s="1"/>
      <c r="N80" s="1"/>
      <c r="O80" s="1"/>
      <c r="P80" s="1"/>
      <c r="Q80" s="1"/>
      <c r="R80" s="1"/>
    </row>
    <row r="81" spans="1:18">
      <c r="A81" s="10"/>
      <c r="B81" s="10"/>
      <c r="C81" s="10"/>
      <c r="G81" s="10"/>
      <c r="H81" s="10"/>
      <c r="I81" s="10"/>
      <c r="J81" s="10"/>
      <c r="K81" s="10"/>
      <c r="L81" s="10"/>
      <c r="M81" s="1"/>
      <c r="N81" s="1"/>
      <c r="O81" s="1"/>
      <c r="P81" s="1"/>
      <c r="Q81" s="1"/>
      <c r="R81" s="1"/>
    </row>
    <row r="82" spans="1:18">
      <c r="A82" s="10"/>
      <c r="B82" s="10"/>
      <c r="C82" s="10"/>
      <c r="G82" s="10"/>
      <c r="H82" s="10"/>
      <c r="I82" s="10"/>
      <c r="J82" s="10"/>
      <c r="K82" s="10"/>
      <c r="L82" s="10"/>
      <c r="M82" s="1"/>
      <c r="N82" s="1"/>
      <c r="O82" s="1"/>
      <c r="P82" s="1"/>
      <c r="Q82" s="1"/>
      <c r="R82" s="1"/>
    </row>
    <row r="83" spans="1:18">
      <c r="A83" s="10"/>
      <c r="B83" s="10"/>
      <c r="C83" s="10"/>
      <c r="G83" s="10"/>
      <c r="H83" s="10"/>
      <c r="I83" s="10"/>
      <c r="J83" s="10"/>
      <c r="K83" s="10"/>
      <c r="L83" s="10"/>
      <c r="M83" s="1"/>
      <c r="N83" s="1"/>
      <c r="O83" s="1"/>
      <c r="P83" s="1"/>
      <c r="Q83" s="1"/>
      <c r="R83" s="1"/>
    </row>
    <row r="84" spans="1:18">
      <c r="A84" s="10"/>
      <c r="B84" s="10"/>
      <c r="C84" s="10"/>
      <c r="G84" s="10"/>
      <c r="H84" s="10"/>
      <c r="I84" s="10"/>
      <c r="J84" s="10"/>
      <c r="K84" s="10"/>
      <c r="L84" s="10"/>
      <c r="M84" s="1"/>
      <c r="N84" s="1"/>
      <c r="O84" s="1"/>
      <c r="P84" s="1"/>
      <c r="Q84" s="1"/>
      <c r="R84" s="1"/>
    </row>
    <row r="85" spans="1:18">
      <c r="A85" s="10"/>
      <c r="B85" s="10"/>
      <c r="C85" s="10"/>
      <c r="G85" s="10"/>
      <c r="H85" s="10"/>
      <c r="I85" s="10"/>
      <c r="J85" s="10"/>
      <c r="K85" s="10"/>
      <c r="L85" s="10"/>
      <c r="M85" s="1"/>
      <c r="N85" s="1"/>
      <c r="O85" s="1"/>
      <c r="P85" s="1"/>
      <c r="Q85" s="1"/>
      <c r="R85" s="1"/>
    </row>
    <row r="86" spans="1:18">
      <c r="A86" s="10"/>
      <c r="B86" s="10"/>
      <c r="C86" s="10"/>
      <c r="G86" s="10"/>
      <c r="H86" s="10"/>
      <c r="I86" s="10"/>
      <c r="J86" s="10"/>
      <c r="K86" s="10"/>
      <c r="L86" s="10"/>
      <c r="M86" s="1"/>
      <c r="N86" s="1"/>
      <c r="O86" s="1"/>
      <c r="P86" s="1"/>
      <c r="Q86" s="1"/>
      <c r="R86" s="1"/>
    </row>
    <row r="87" spans="1:18">
      <c r="A87" s="10"/>
      <c r="B87" s="10"/>
      <c r="C87" s="10"/>
      <c r="G87" s="10"/>
      <c r="H87" s="10"/>
      <c r="I87" s="10"/>
      <c r="J87" s="10"/>
      <c r="K87" s="10"/>
      <c r="L87" s="10"/>
      <c r="M87" s="1"/>
      <c r="N87" s="1"/>
      <c r="O87" s="1"/>
      <c r="P87" s="1"/>
      <c r="Q87" s="1"/>
      <c r="R87" s="1"/>
    </row>
    <row r="88" spans="1:18">
      <c r="A88" s="10"/>
      <c r="B88" s="10"/>
      <c r="C88" s="10"/>
      <c r="G88" s="10"/>
      <c r="H88" s="10"/>
      <c r="I88" s="10"/>
      <c r="J88" s="10"/>
      <c r="K88" s="10"/>
      <c r="L88" s="10"/>
      <c r="M88" s="1"/>
      <c r="N88" s="1"/>
      <c r="O88" s="1"/>
      <c r="P88" s="1"/>
      <c r="Q88" s="1"/>
      <c r="R88" s="1"/>
    </row>
    <row r="89" spans="1:18">
      <c r="A89" s="10"/>
      <c r="B89" s="10"/>
      <c r="C89" s="10"/>
      <c r="G89" s="10"/>
      <c r="H89" s="10"/>
      <c r="I89" s="10"/>
      <c r="J89" s="10"/>
      <c r="K89" s="10"/>
      <c r="L89" s="10"/>
      <c r="M89" s="1"/>
      <c r="N89" s="1"/>
      <c r="O89" s="1"/>
      <c r="P89" s="1"/>
      <c r="Q89" s="1"/>
      <c r="R89" s="1"/>
    </row>
    <row r="90" spans="1:18">
      <c r="A90" s="10"/>
      <c r="B90" s="10"/>
      <c r="C90" s="10"/>
      <c r="G90" s="10"/>
      <c r="H90" s="10"/>
      <c r="I90" s="10"/>
      <c r="J90" s="10"/>
      <c r="K90" s="10"/>
      <c r="L90" s="10"/>
      <c r="M90" s="1"/>
      <c r="N90" s="1"/>
      <c r="O90" s="1"/>
      <c r="P90" s="1"/>
      <c r="Q90" s="1"/>
      <c r="R90" s="1"/>
    </row>
    <row r="91" spans="1:18">
      <c r="A91" s="10"/>
      <c r="B91" s="10"/>
      <c r="C91" s="10"/>
      <c r="G91" s="10"/>
      <c r="H91" s="10"/>
      <c r="I91" s="10"/>
      <c r="J91" s="10"/>
      <c r="K91" s="10"/>
      <c r="L91" s="10"/>
      <c r="M91" s="1"/>
      <c r="N91" s="1"/>
      <c r="O91" s="1"/>
      <c r="P91" s="1"/>
      <c r="Q91" s="1"/>
      <c r="R91" s="1"/>
    </row>
    <row r="92" spans="1:18">
      <c r="A92" s="10"/>
      <c r="B92" s="10"/>
      <c r="C92" s="10"/>
      <c r="G92" s="10"/>
      <c r="H92" s="10"/>
      <c r="I92" s="10"/>
      <c r="J92" s="10"/>
      <c r="K92" s="10"/>
      <c r="L92" s="10"/>
      <c r="M92" s="1"/>
      <c r="N92" s="1"/>
      <c r="O92" s="1"/>
      <c r="P92" s="1"/>
      <c r="Q92" s="1"/>
      <c r="R92" s="1"/>
    </row>
    <row r="93" spans="1:18">
      <c r="A93" s="10"/>
      <c r="B93" s="10"/>
      <c r="C93" s="10"/>
      <c r="G93" s="10"/>
      <c r="H93" s="10"/>
      <c r="I93" s="10"/>
      <c r="J93" s="10"/>
      <c r="K93" s="10"/>
      <c r="L93" s="10"/>
      <c r="M93" s="1"/>
      <c r="N93" s="1"/>
      <c r="O93" s="1"/>
      <c r="P93" s="1"/>
      <c r="Q93" s="1"/>
      <c r="R93" s="1"/>
    </row>
    <row r="94" spans="1:18">
      <c r="A94" s="10"/>
      <c r="B94" s="10"/>
      <c r="C94" s="10"/>
      <c r="G94" s="10"/>
      <c r="H94" s="10"/>
      <c r="I94" s="10"/>
      <c r="J94" s="10"/>
      <c r="K94" s="10"/>
      <c r="L94" s="10"/>
      <c r="M94" s="1"/>
      <c r="N94" s="1"/>
      <c r="O94" s="1"/>
      <c r="P94" s="1"/>
      <c r="Q94" s="1"/>
      <c r="R94" s="1"/>
    </row>
    <row r="95" spans="1:18">
      <c r="A95" s="10"/>
      <c r="B95" s="10"/>
      <c r="C95" s="10"/>
      <c r="G95" s="10"/>
      <c r="H95" s="10"/>
      <c r="I95" s="10"/>
      <c r="J95" s="10"/>
      <c r="K95" s="10"/>
      <c r="L95" s="10"/>
      <c r="M95" s="1"/>
      <c r="N95" s="1"/>
      <c r="O95" s="1"/>
      <c r="P95" s="1"/>
      <c r="Q95" s="1"/>
      <c r="R95" s="1"/>
    </row>
    <row r="96" spans="1:18">
      <c r="A96" s="10"/>
      <c r="B96" s="10"/>
      <c r="C96" s="10"/>
      <c r="G96" s="10"/>
      <c r="H96" s="10"/>
      <c r="I96" s="10"/>
      <c r="J96" s="10"/>
      <c r="K96" s="10"/>
      <c r="L96" s="10"/>
      <c r="M96" s="1"/>
      <c r="N96" s="1"/>
      <c r="O96" s="1"/>
      <c r="P96" s="1"/>
      <c r="Q96" s="1"/>
      <c r="R96" s="1"/>
    </row>
    <row r="97" spans="1:18">
      <c r="A97" s="10"/>
      <c r="B97" s="10"/>
      <c r="C97" s="10"/>
      <c r="G97" s="10"/>
      <c r="H97" s="10"/>
      <c r="I97" s="10"/>
      <c r="J97" s="10"/>
      <c r="K97" s="10"/>
      <c r="L97" s="10"/>
      <c r="M97" s="1"/>
      <c r="N97" s="1"/>
      <c r="O97" s="1"/>
      <c r="P97" s="1"/>
      <c r="Q97" s="1"/>
      <c r="R97" s="1"/>
    </row>
    <row r="98" spans="1:18">
      <c r="A98" s="10"/>
      <c r="B98" s="10"/>
      <c r="C98" s="10"/>
      <c r="G98" s="10"/>
      <c r="H98" s="10"/>
      <c r="I98" s="10"/>
      <c r="J98" s="10"/>
      <c r="K98" s="10"/>
      <c r="L98" s="10"/>
      <c r="M98" s="1"/>
      <c r="N98" s="1"/>
      <c r="O98" s="1"/>
      <c r="P98" s="1"/>
      <c r="Q98" s="1"/>
      <c r="R98" s="1"/>
    </row>
    <row r="99" spans="1:18">
      <c r="A99" s="10"/>
      <c r="B99" s="10"/>
      <c r="C99" s="10"/>
      <c r="G99" s="10"/>
      <c r="H99" s="10"/>
      <c r="I99" s="10"/>
      <c r="J99" s="10"/>
      <c r="K99" s="10"/>
      <c r="L99" s="10"/>
      <c r="M99" s="1"/>
      <c r="N99" s="1"/>
      <c r="O99" s="1"/>
      <c r="P99" s="1"/>
      <c r="Q99" s="1"/>
      <c r="R99" s="1"/>
    </row>
    <row r="100" spans="1:18">
      <c r="A100" s="10"/>
      <c r="B100" s="10"/>
      <c r="C100" s="10"/>
      <c r="G100" s="10"/>
      <c r="H100" s="10"/>
      <c r="I100" s="10"/>
      <c r="J100" s="10"/>
      <c r="K100" s="10"/>
      <c r="L100" s="10"/>
      <c r="M100" s="1"/>
      <c r="N100" s="1"/>
      <c r="O100" s="1"/>
      <c r="P100" s="1"/>
      <c r="Q100" s="1"/>
      <c r="R100" s="1"/>
    </row>
    <row r="101" spans="1:18">
      <c r="A101" s="10"/>
      <c r="B101" s="10"/>
      <c r="C101" s="10"/>
      <c r="G101" s="10"/>
      <c r="H101" s="10"/>
      <c r="I101" s="10"/>
      <c r="J101" s="10"/>
      <c r="K101" s="10"/>
      <c r="L101" s="10"/>
      <c r="M101" s="1"/>
      <c r="N101" s="1"/>
      <c r="O101" s="1"/>
      <c r="P101" s="1"/>
      <c r="Q101" s="1"/>
      <c r="R101" s="1"/>
    </row>
    <row r="102" spans="1:18">
      <c r="A102" s="10"/>
      <c r="B102" s="10"/>
      <c r="C102" s="10"/>
      <c r="G102" s="10"/>
      <c r="H102" s="10"/>
      <c r="I102" s="10"/>
      <c r="J102" s="10"/>
      <c r="K102" s="10"/>
      <c r="L102" s="10"/>
      <c r="M102" s="1"/>
      <c r="N102" s="1"/>
      <c r="O102" s="1"/>
      <c r="P102" s="1"/>
      <c r="Q102" s="1"/>
      <c r="R102" s="1"/>
    </row>
    <row r="103" spans="1:18">
      <c r="A103" s="10"/>
      <c r="B103" s="10"/>
      <c r="C103" s="10"/>
      <c r="G103" s="10"/>
      <c r="H103" s="10"/>
      <c r="I103" s="10"/>
      <c r="J103" s="10"/>
      <c r="K103" s="10"/>
      <c r="L103" s="10"/>
      <c r="M103" s="1"/>
      <c r="N103" s="1"/>
      <c r="O103" s="1"/>
      <c r="P103" s="1"/>
      <c r="Q103" s="1"/>
      <c r="R103" s="1"/>
    </row>
    <row r="104" spans="1:18">
      <c r="A104" s="10"/>
      <c r="B104" s="10"/>
      <c r="C104" s="10"/>
      <c r="G104" s="10"/>
      <c r="H104" s="10"/>
      <c r="I104" s="10"/>
      <c r="J104" s="10"/>
      <c r="K104" s="10"/>
      <c r="L104" s="10"/>
      <c r="M104" s="1"/>
      <c r="N104" s="1"/>
      <c r="O104" s="1"/>
      <c r="P104" s="1"/>
      <c r="Q104" s="1"/>
      <c r="R104" s="1"/>
    </row>
    <row r="105" spans="1:18">
      <c r="A105" s="10"/>
      <c r="B105" s="10"/>
      <c r="C105" s="10"/>
      <c r="G105" s="10"/>
      <c r="H105" s="10"/>
      <c r="I105" s="10"/>
      <c r="J105" s="10"/>
      <c r="K105" s="10"/>
      <c r="L105" s="10"/>
      <c r="M105" s="1"/>
      <c r="N105" s="1"/>
      <c r="O105" s="1"/>
      <c r="P105" s="1"/>
      <c r="Q105" s="1"/>
      <c r="R105" s="1"/>
    </row>
    <row r="106" spans="1:18">
      <c r="A106" s="10"/>
      <c r="B106" s="10"/>
      <c r="C106" s="10"/>
      <c r="G106" s="10"/>
      <c r="H106" s="10"/>
      <c r="I106" s="10"/>
      <c r="J106" s="10"/>
      <c r="K106" s="10"/>
      <c r="L106" s="10"/>
      <c r="M106" s="1"/>
      <c r="N106" s="1"/>
      <c r="O106" s="1"/>
      <c r="P106" s="1"/>
      <c r="Q106" s="1"/>
      <c r="R106" s="1"/>
    </row>
    <row r="107" spans="1:18">
      <c r="A107" s="10"/>
      <c r="B107" s="10"/>
      <c r="C107" s="10"/>
      <c r="G107" s="10"/>
      <c r="H107" s="10"/>
      <c r="I107" s="10"/>
      <c r="J107" s="10"/>
      <c r="K107" s="10"/>
      <c r="L107" s="10"/>
      <c r="M107" s="1"/>
      <c r="N107" s="1"/>
      <c r="O107" s="1"/>
      <c r="P107" s="1"/>
      <c r="Q107" s="1"/>
      <c r="R107" s="1"/>
    </row>
    <row r="108" spans="1:18">
      <c r="A108" s="10"/>
      <c r="B108" s="10"/>
      <c r="C108" s="10"/>
      <c r="G108" s="10"/>
      <c r="H108" s="10"/>
      <c r="I108" s="10"/>
      <c r="J108" s="10"/>
      <c r="K108" s="10"/>
      <c r="L108" s="10"/>
      <c r="M108" s="1"/>
      <c r="N108" s="1"/>
      <c r="O108" s="1"/>
      <c r="P108" s="1"/>
      <c r="Q108" s="1"/>
      <c r="R108" s="1"/>
    </row>
    <row r="109" spans="1:18">
      <c r="A109" s="10"/>
      <c r="B109" s="10"/>
      <c r="C109" s="10"/>
      <c r="G109" s="10"/>
      <c r="H109" s="10"/>
      <c r="I109" s="10"/>
      <c r="J109" s="10"/>
      <c r="K109" s="10"/>
      <c r="L109" s="10"/>
      <c r="M109" s="1"/>
      <c r="N109" s="1"/>
      <c r="O109" s="1"/>
      <c r="P109" s="1"/>
      <c r="Q109" s="1"/>
      <c r="R109" s="1"/>
    </row>
    <row r="110" spans="1:18">
      <c r="A110" s="10"/>
      <c r="B110" s="10"/>
      <c r="C110" s="10"/>
      <c r="G110" s="10"/>
      <c r="H110" s="10"/>
      <c r="I110" s="10"/>
      <c r="J110" s="10"/>
      <c r="K110" s="10"/>
      <c r="L110" s="10"/>
      <c r="M110" s="1"/>
      <c r="N110" s="1"/>
      <c r="O110" s="1"/>
      <c r="P110" s="1"/>
      <c r="Q110" s="1"/>
      <c r="R110" s="1"/>
    </row>
    <row r="111" spans="1:18">
      <c r="A111" s="10"/>
      <c r="B111" s="10"/>
      <c r="C111" s="10"/>
      <c r="G111" s="10"/>
      <c r="H111" s="10"/>
      <c r="I111" s="10"/>
      <c r="J111" s="10"/>
      <c r="K111" s="10"/>
      <c r="L111" s="10"/>
      <c r="M111" s="1"/>
      <c r="N111" s="1"/>
      <c r="O111" s="1"/>
      <c r="P111" s="1"/>
      <c r="Q111" s="1"/>
      <c r="R111" s="1"/>
    </row>
    <row r="112" spans="1:18">
      <c r="A112" s="10"/>
      <c r="B112" s="10"/>
      <c r="C112" s="10"/>
      <c r="G112" s="10"/>
      <c r="H112" s="10"/>
      <c r="I112" s="10"/>
      <c r="J112" s="10"/>
      <c r="K112" s="10"/>
      <c r="L112" s="10"/>
      <c r="M112" s="1"/>
      <c r="N112" s="1"/>
      <c r="O112" s="1"/>
      <c r="P112" s="1"/>
      <c r="Q112" s="1"/>
      <c r="R112" s="1"/>
    </row>
    <row r="113" spans="1:18">
      <c r="A113" s="10"/>
      <c r="B113" s="10"/>
      <c r="C113" s="10"/>
      <c r="G113" s="10"/>
      <c r="H113" s="10"/>
      <c r="I113" s="10"/>
      <c r="J113" s="10"/>
      <c r="K113" s="10"/>
      <c r="L113" s="10"/>
      <c r="M113" s="1"/>
      <c r="N113" s="1"/>
      <c r="O113" s="1"/>
      <c r="P113" s="1"/>
      <c r="Q113" s="1"/>
      <c r="R113" s="1"/>
    </row>
    <row r="114" spans="1:18">
      <c r="A114" s="10"/>
      <c r="B114" s="10"/>
      <c r="C114" s="10"/>
      <c r="G114" s="10"/>
      <c r="H114" s="10"/>
      <c r="I114" s="10"/>
      <c r="J114" s="10"/>
      <c r="K114" s="10"/>
      <c r="L114" s="10"/>
      <c r="M114" s="1"/>
      <c r="N114" s="1"/>
      <c r="O114" s="1"/>
      <c r="P114" s="1"/>
      <c r="Q114" s="1"/>
      <c r="R114" s="1"/>
    </row>
    <row r="115" spans="1:18">
      <c r="A115" s="10"/>
      <c r="B115" s="10"/>
      <c r="C115" s="10"/>
      <c r="G115" s="10"/>
      <c r="H115" s="10"/>
      <c r="I115" s="10"/>
      <c r="J115" s="10"/>
      <c r="K115" s="10"/>
      <c r="L115" s="10"/>
      <c r="M115" s="1"/>
      <c r="N115" s="1"/>
      <c r="O115" s="1"/>
      <c r="P115" s="1"/>
      <c r="Q115" s="1"/>
      <c r="R115" s="1"/>
    </row>
    <row r="116" spans="1:18">
      <c r="A116" s="10"/>
      <c r="B116" s="10"/>
      <c r="C116" s="10"/>
      <c r="G116" s="10"/>
      <c r="H116" s="10"/>
      <c r="I116" s="10"/>
      <c r="J116" s="10"/>
      <c r="K116" s="10"/>
      <c r="L116" s="10"/>
      <c r="M116" s="1"/>
      <c r="N116" s="1"/>
      <c r="O116" s="1"/>
      <c r="P116" s="1"/>
      <c r="Q116" s="1"/>
      <c r="R116" s="1"/>
    </row>
    <row r="117" spans="1:18">
      <c r="A117" s="10"/>
      <c r="B117" s="10"/>
      <c r="C117" s="10"/>
      <c r="G117" s="10"/>
      <c r="H117" s="10"/>
      <c r="I117" s="10"/>
      <c r="J117" s="10"/>
      <c r="K117" s="10"/>
      <c r="L117" s="10"/>
      <c r="M117" s="1"/>
      <c r="N117" s="1"/>
      <c r="O117" s="1"/>
      <c r="P117" s="1"/>
      <c r="Q117" s="1"/>
      <c r="R117" s="1"/>
    </row>
    <row r="118" spans="1:18">
      <c r="A118" s="10"/>
      <c r="B118" s="10"/>
      <c r="C118" s="10"/>
      <c r="G118" s="10"/>
      <c r="H118" s="10"/>
      <c r="I118" s="10"/>
      <c r="J118" s="10"/>
      <c r="K118" s="10"/>
      <c r="L118" s="10"/>
      <c r="M118" s="1"/>
      <c r="N118" s="1"/>
      <c r="O118" s="1"/>
      <c r="P118" s="1"/>
      <c r="Q118" s="1"/>
      <c r="R118" s="1"/>
    </row>
    <row r="119" spans="1:18">
      <c r="A119" s="10"/>
      <c r="B119" s="10"/>
      <c r="C119" s="10"/>
      <c r="G119" s="10"/>
      <c r="H119" s="10"/>
      <c r="I119" s="10"/>
      <c r="J119" s="10"/>
      <c r="K119" s="10"/>
      <c r="L119" s="10"/>
      <c r="M119" s="1"/>
      <c r="N119" s="1"/>
      <c r="O119" s="1"/>
      <c r="P119" s="1"/>
      <c r="Q119" s="1"/>
      <c r="R119" s="1"/>
    </row>
    <row r="120" spans="1:18">
      <c r="A120" s="10"/>
      <c r="B120" s="10"/>
      <c r="C120" s="10"/>
      <c r="G120" s="10"/>
      <c r="H120" s="10"/>
      <c r="I120" s="10"/>
      <c r="J120" s="10"/>
      <c r="K120" s="10"/>
      <c r="L120" s="10"/>
      <c r="M120" s="1"/>
      <c r="N120" s="1"/>
      <c r="O120" s="1"/>
      <c r="P120" s="1"/>
      <c r="Q120" s="1"/>
      <c r="R120" s="1"/>
    </row>
    <row r="121" spans="1:18">
      <c r="A121" s="10"/>
      <c r="B121" s="10"/>
      <c r="C121" s="10"/>
      <c r="G121" s="10"/>
      <c r="H121" s="10"/>
      <c r="I121" s="10"/>
      <c r="J121" s="10"/>
      <c r="K121" s="10"/>
      <c r="L121" s="10"/>
      <c r="M121" s="1"/>
      <c r="N121" s="1"/>
      <c r="O121" s="1"/>
      <c r="P121" s="1"/>
      <c r="Q121" s="1"/>
      <c r="R121" s="1"/>
    </row>
    <row r="122" spans="1:18">
      <c r="A122" s="10"/>
      <c r="B122" s="10"/>
      <c r="C122" s="10"/>
      <c r="G122" s="10"/>
      <c r="H122" s="10"/>
      <c r="I122" s="10"/>
      <c r="J122" s="10"/>
      <c r="K122" s="10"/>
      <c r="L122" s="10"/>
      <c r="M122" s="1"/>
      <c r="N122" s="1"/>
      <c r="O122" s="1"/>
      <c r="P122" s="1"/>
      <c r="Q122" s="1"/>
      <c r="R122" s="1"/>
    </row>
    <row r="123" spans="1:18">
      <c r="A123" s="10"/>
      <c r="B123" s="10"/>
      <c r="C123" s="10"/>
      <c r="G123" s="10"/>
      <c r="H123" s="10"/>
      <c r="I123" s="10"/>
      <c r="J123" s="10"/>
      <c r="K123" s="10"/>
      <c r="L123" s="10"/>
      <c r="M123" s="1"/>
      <c r="N123" s="1"/>
      <c r="O123" s="1"/>
      <c r="P123" s="1"/>
      <c r="Q123" s="1"/>
      <c r="R123" s="1"/>
    </row>
    <row r="124" spans="1:18">
      <c r="A124" s="10"/>
      <c r="B124" s="10"/>
      <c r="C124" s="10"/>
      <c r="G124" s="10"/>
      <c r="H124" s="10"/>
      <c r="I124" s="10"/>
      <c r="J124" s="10"/>
      <c r="K124" s="10"/>
      <c r="L124" s="10"/>
      <c r="M124" s="1"/>
      <c r="N124" s="1"/>
      <c r="O124" s="1"/>
      <c r="P124" s="1"/>
      <c r="Q124" s="1"/>
      <c r="R124" s="1"/>
    </row>
    <row r="125" spans="1:18">
      <c r="A125" s="10"/>
      <c r="B125" s="10"/>
      <c r="C125" s="10"/>
      <c r="G125" s="10"/>
      <c r="H125" s="10"/>
      <c r="I125" s="10"/>
      <c r="J125" s="10"/>
      <c r="K125" s="10"/>
      <c r="L125" s="10"/>
      <c r="M125" s="1"/>
      <c r="N125" s="1"/>
      <c r="O125" s="1"/>
      <c r="P125" s="1"/>
      <c r="Q125" s="1"/>
      <c r="R125" s="1"/>
    </row>
    <row r="126" spans="1:18">
      <c r="A126" s="10"/>
      <c r="B126" s="10"/>
      <c r="C126" s="10"/>
      <c r="G126" s="10"/>
      <c r="H126" s="10"/>
      <c r="I126" s="10"/>
      <c r="J126" s="10"/>
      <c r="K126" s="10"/>
      <c r="L126" s="10"/>
      <c r="M126" s="1"/>
      <c r="N126" s="1"/>
      <c r="O126" s="1"/>
      <c r="P126" s="1"/>
      <c r="Q126" s="1"/>
      <c r="R126" s="1"/>
    </row>
    <row r="127" spans="1:18">
      <c r="A127" s="10"/>
      <c r="B127" s="10"/>
      <c r="C127" s="10"/>
      <c r="G127" s="10"/>
      <c r="H127" s="10"/>
      <c r="I127" s="10"/>
      <c r="J127" s="10"/>
      <c r="K127" s="10"/>
      <c r="L127" s="10"/>
      <c r="M127" s="1"/>
      <c r="N127" s="1"/>
      <c r="O127" s="1"/>
      <c r="P127" s="1"/>
      <c r="Q127" s="1"/>
      <c r="R127" s="1"/>
    </row>
    <row r="128" spans="1:18">
      <c r="A128" s="10"/>
      <c r="B128" s="10"/>
      <c r="C128" s="10"/>
      <c r="G128" s="10"/>
      <c r="H128" s="10"/>
      <c r="I128" s="10"/>
      <c r="J128" s="10"/>
      <c r="K128" s="10"/>
      <c r="L128" s="10"/>
      <c r="M128" s="1"/>
      <c r="N128" s="1"/>
      <c r="O128" s="1"/>
      <c r="P128" s="1"/>
      <c r="Q128" s="1"/>
      <c r="R128" s="1"/>
    </row>
    <row r="129" spans="1:18">
      <c r="A129" s="10"/>
      <c r="B129" s="10"/>
      <c r="C129" s="10"/>
      <c r="G129" s="10"/>
      <c r="H129" s="10"/>
      <c r="I129" s="10"/>
      <c r="J129" s="10"/>
      <c r="K129" s="10"/>
      <c r="L129" s="10"/>
      <c r="M129" s="1"/>
      <c r="N129" s="1"/>
      <c r="O129" s="1"/>
      <c r="P129" s="1"/>
      <c r="Q129" s="1"/>
      <c r="R129" s="1"/>
    </row>
    <row r="130" spans="1:18">
      <c r="A130" s="10"/>
      <c r="B130" s="10"/>
      <c r="C130" s="10"/>
      <c r="G130" s="10"/>
      <c r="H130" s="10"/>
      <c r="I130" s="10"/>
      <c r="J130" s="10"/>
      <c r="K130" s="10"/>
      <c r="L130" s="10"/>
      <c r="M130" s="1"/>
      <c r="N130" s="1"/>
      <c r="O130" s="1"/>
      <c r="P130" s="1"/>
      <c r="Q130" s="1"/>
      <c r="R130" s="1"/>
    </row>
    <row r="131" spans="1:18">
      <c r="A131" s="10"/>
      <c r="B131" s="10"/>
      <c r="C131" s="10"/>
      <c r="G131" s="10"/>
      <c r="H131" s="10"/>
      <c r="I131" s="10"/>
      <c r="J131" s="10"/>
      <c r="K131" s="10"/>
      <c r="L131" s="10"/>
      <c r="M131" s="1"/>
      <c r="N131" s="1"/>
      <c r="O131" s="1"/>
      <c r="P131" s="1"/>
      <c r="Q131" s="1"/>
      <c r="R131" s="1"/>
    </row>
    <row r="132" spans="1:18">
      <c r="A132" s="10"/>
      <c r="B132" s="10"/>
      <c r="C132" s="10"/>
      <c r="G132" s="10"/>
      <c r="H132" s="10"/>
      <c r="I132" s="10"/>
      <c r="J132" s="10"/>
      <c r="K132" s="10"/>
      <c r="L132" s="10"/>
      <c r="M132" s="1"/>
      <c r="N132" s="1"/>
      <c r="O132" s="1"/>
      <c r="P132" s="1"/>
      <c r="Q132" s="1"/>
      <c r="R132" s="1"/>
    </row>
    <row r="133" spans="1:18">
      <c r="A133" s="10"/>
      <c r="B133" s="10"/>
      <c r="C133" s="10"/>
      <c r="G133" s="10"/>
      <c r="H133" s="10"/>
      <c r="I133" s="10"/>
      <c r="J133" s="10"/>
      <c r="K133" s="10"/>
      <c r="L133" s="10"/>
      <c r="M133" s="1"/>
      <c r="N133" s="1"/>
      <c r="O133" s="1"/>
      <c r="P133" s="1"/>
      <c r="Q133" s="1"/>
      <c r="R133" s="1"/>
    </row>
    <row r="134" spans="1:18">
      <c r="A134" s="10"/>
      <c r="B134" s="10"/>
      <c r="C134" s="10"/>
      <c r="G134" s="10"/>
      <c r="H134" s="10"/>
      <c r="I134" s="10"/>
      <c r="J134" s="10"/>
      <c r="K134" s="10"/>
      <c r="L134" s="10"/>
      <c r="M134" s="1"/>
      <c r="N134" s="1"/>
      <c r="O134" s="1"/>
      <c r="P134" s="1"/>
      <c r="Q134" s="1"/>
      <c r="R134" s="1"/>
    </row>
    <row r="135" spans="1:18">
      <c r="A135" s="10"/>
      <c r="B135" s="10"/>
      <c r="C135" s="10"/>
      <c r="G135" s="10"/>
      <c r="H135" s="10"/>
      <c r="I135" s="10"/>
      <c r="J135" s="10"/>
      <c r="K135" s="10"/>
      <c r="L135" s="10"/>
      <c r="M135" s="1"/>
      <c r="N135" s="1"/>
      <c r="O135" s="1"/>
      <c r="P135" s="1"/>
      <c r="Q135" s="1"/>
      <c r="R135" s="1"/>
    </row>
    <row r="136" spans="1:18">
      <c r="A136" s="10"/>
      <c r="B136" s="10"/>
      <c r="C136" s="10"/>
      <c r="G136" s="10"/>
      <c r="H136" s="10"/>
      <c r="I136" s="10"/>
      <c r="J136" s="10"/>
      <c r="K136" s="10"/>
      <c r="L136" s="10"/>
      <c r="M136" s="1"/>
      <c r="N136" s="1"/>
      <c r="O136" s="1"/>
      <c r="P136" s="1"/>
      <c r="Q136" s="1"/>
      <c r="R136" s="1"/>
    </row>
    <row r="137" spans="1:18">
      <c r="A137" s="10"/>
      <c r="B137" s="10"/>
      <c r="C137" s="10"/>
      <c r="G137" s="10"/>
      <c r="H137" s="10"/>
      <c r="I137" s="10"/>
      <c r="J137" s="10"/>
      <c r="K137" s="10"/>
      <c r="L137" s="10"/>
      <c r="M137" s="1"/>
      <c r="N137" s="1"/>
      <c r="O137" s="1"/>
      <c r="P137" s="1"/>
      <c r="Q137" s="1"/>
      <c r="R137" s="1"/>
    </row>
    <row r="138" spans="1:18">
      <c r="A138" s="10"/>
      <c r="B138" s="10"/>
      <c r="C138" s="10"/>
      <c r="G138" s="10"/>
      <c r="H138" s="10"/>
      <c r="I138" s="10"/>
      <c r="J138" s="10"/>
      <c r="K138" s="10"/>
      <c r="L138" s="10"/>
      <c r="M138" s="1"/>
      <c r="N138" s="1"/>
      <c r="O138" s="1"/>
      <c r="P138" s="1"/>
      <c r="Q138" s="1"/>
      <c r="R138" s="1"/>
    </row>
    <row r="139" spans="1:18">
      <c r="A139" s="10"/>
      <c r="B139" s="10"/>
      <c r="C139" s="10"/>
      <c r="G139" s="10"/>
      <c r="H139" s="10"/>
      <c r="I139" s="10"/>
      <c r="J139" s="10"/>
      <c r="K139" s="10"/>
      <c r="L139" s="10"/>
      <c r="M139" s="1"/>
      <c r="N139" s="1"/>
      <c r="O139" s="1"/>
      <c r="P139" s="1"/>
      <c r="Q139" s="1"/>
      <c r="R139" s="1"/>
    </row>
    <row r="140" spans="1:18">
      <c r="A140" s="10"/>
      <c r="B140" s="10"/>
      <c r="C140" s="10"/>
      <c r="G140" s="10"/>
      <c r="H140" s="10"/>
      <c r="I140" s="10"/>
      <c r="J140" s="10"/>
      <c r="K140" s="10"/>
      <c r="L140" s="10"/>
      <c r="M140" s="1"/>
      <c r="N140" s="1"/>
      <c r="O140" s="1"/>
      <c r="P140" s="1"/>
      <c r="Q140" s="1"/>
      <c r="R140" s="1"/>
    </row>
    <row r="141" spans="1:18">
      <c r="A141" s="10"/>
      <c r="B141" s="10"/>
      <c r="C141" s="10"/>
      <c r="G141" s="10"/>
      <c r="H141" s="10"/>
      <c r="I141" s="10"/>
      <c r="J141" s="10"/>
      <c r="K141" s="10"/>
      <c r="L141" s="10"/>
      <c r="M141" s="1"/>
      <c r="N141" s="1"/>
      <c r="O141" s="1"/>
      <c r="P141" s="1"/>
      <c r="Q141" s="1"/>
      <c r="R141" s="1"/>
    </row>
    <row r="142" spans="1:18">
      <c r="A142" s="10"/>
      <c r="B142" s="10"/>
      <c r="C142" s="10"/>
      <c r="G142" s="10"/>
      <c r="H142" s="10"/>
      <c r="I142" s="10"/>
      <c r="J142" s="10"/>
      <c r="K142" s="10"/>
      <c r="L142" s="10"/>
      <c r="M142" s="1"/>
      <c r="N142" s="1"/>
      <c r="O142" s="1"/>
      <c r="P142" s="1"/>
      <c r="Q142" s="1"/>
      <c r="R142" s="1"/>
    </row>
    <row r="143" spans="1:18">
      <c r="A143" s="10"/>
      <c r="B143" s="10"/>
      <c r="C143" s="10"/>
      <c r="G143" s="10"/>
      <c r="H143" s="10"/>
      <c r="I143" s="10"/>
      <c r="J143" s="10"/>
      <c r="K143" s="10"/>
      <c r="L143" s="10"/>
      <c r="M143" s="1"/>
      <c r="N143" s="1"/>
      <c r="O143" s="1"/>
      <c r="P143" s="1"/>
      <c r="Q143" s="1"/>
      <c r="R143" s="1"/>
    </row>
    <row r="144" spans="1:18">
      <c r="A144" s="10"/>
      <c r="B144" s="10"/>
      <c r="C144" s="10"/>
      <c r="G144" s="10"/>
      <c r="H144" s="10"/>
      <c r="I144" s="10"/>
      <c r="J144" s="10"/>
      <c r="K144" s="10"/>
      <c r="L144" s="10"/>
      <c r="M144" s="1"/>
      <c r="N144" s="1"/>
      <c r="O144" s="1"/>
      <c r="P144" s="1"/>
      <c r="Q144" s="1"/>
      <c r="R144" s="1"/>
    </row>
    <row r="145" spans="1:18">
      <c r="A145" s="10"/>
      <c r="B145" s="10"/>
      <c r="C145" s="10"/>
      <c r="G145" s="10"/>
      <c r="H145" s="10"/>
      <c r="I145" s="10"/>
      <c r="J145" s="10"/>
      <c r="K145" s="10"/>
      <c r="L145" s="10"/>
      <c r="M145" s="1"/>
      <c r="N145" s="1"/>
      <c r="O145" s="1"/>
      <c r="P145" s="1"/>
      <c r="Q145" s="1"/>
      <c r="R145" s="1"/>
    </row>
    <row r="146" spans="1:18">
      <c r="A146" s="10"/>
      <c r="B146" s="10"/>
      <c r="C146" s="10"/>
      <c r="G146" s="10"/>
      <c r="H146" s="10"/>
      <c r="I146" s="10"/>
      <c r="J146" s="10"/>
      <c r="K146" s="10"/>
      <c r="L146" s="10"/>
      <c r="M146" s="1"/>
      <c r="N146" s="1"/>
      <c r="O146" s="1"/>
      <c r="P146" s="1"/>
      <c r="Q146" s="1"/>
      <c r="R146" s="1"/>
    </row>
    <row r="147" spans="1:18">
      <c r="A147" s="10"/>
      <c r="B147" s="10"/>
      <c r="C147" s="10"/>
      <c r="G147" s="10"/>
      <c r="H147" s="10"/>
      <c r="I147" s="10"/>
      <c r="J147" s="10"/>
      <c r="K147" s="10"/>
      <c r="L147" s="10"/>
      <c r="M147" s="1"/>
      <c r="N147" s="1"/>
      <c r="O147" s="1"/>
      <c r="P147" s="1"/>
      <c r="Q147" s="1"/>
      <c r="R147" s="1"/>
    </row>
    <row r="148" spans="1:18">
      <c r="A148" s="10"/>
      <c r="B148" s="10"/>
      <c r="C148" s="10"/>
      <c r="G148" s="10"/>
      <c r="H148" s="10"/>
      <c r="I148" s="10"/>
      <c r="J148" s="10"/>
      <c r="K148" s="10"/>
      <c r="L148" s="10"/>
      <c r="M148" s="1"/>
      <c r="N148" s="1"/>
      <c r="O148" s="1"/>
      <c r="P148" s="1"/>
      <c r="Q148" s="1"/>
      <c r="R148" s="1"/>
    </row>
    <row r="149" spans="1:18">
      <c r="A149" s="10"/>
      <c r="B149" s="10"/>
      <c r="C149" s="10"/>
      <c r="G149" s="10"/>
      <c r="H149" s="10"/>
      <c r="I149" s="10"/>
      <c r="J149" s="10"/>
      <c r="K149" s="10"/>
      <c r="L149" s="10"/>
      <c r="M149" s="1"/>
      <c r="N149" s="1"/>
      <c r="O149" s="1"/>
      <c r="P149" s="1"/>
      <c r="Q149" s="1"/>
      <c r="R149" s="1"/>
    </row>
    <row r="150" spans="1:18">
      <c r="A150" s="10"/>
      <c r="B150" s="10"/>
      <c r="C150" s="10"/>
      <c r="G150" s="10"/>
      <c r="H150" s="10"/>
      <c r="I150" s="10"/>
      <c r="J150" s="10"/>
      <c r="K150" s="10"/>
      <c r="L150" s="10"/>
      <c r="M150" s="1"/>
      <c r="N150" s="1"/>
      <c r="O150" s="1"/>
      <c r="P150" s="1"/>
      <c r="Q150" s="1"/>
      <c r="R150" s="1"/>
    </row>
    <row r="151" spans="1:18">
      <c r="A151" s="10"/>
      <c r="B151" s="10"/>
      <c r="C151" s="10"/>
      <c r="G151" s="10"/>
      <c r="H151" s="10"/>
      <c r="I151" s="10"/>
      <c r="J151" s="10"/>
      <c r="K151" s="10"/>
      <c r="L151" s="10"/>
      <c r="M151" s="1"/>
      <c r="N151" s="1"/>
      <c r="O151" s="1"/>
      <c r="P151" s="1"/>
      <c r="Q151" s="1"/>
      <c r="R151" s="1"/>
    </row>
    <row r="152" spans="1:18">
      <c r="A152" s="10"/>
      <c r="B152" s="10"/>
      <c r="C152" s="10"/>
      <c r="G152" s="10"/>
      <c r="H152" s="10"/>
      <c r="I152" s="10"/>
      <c r="J152" s="10"/>
      <c r="K152" s="10"/>
      <c r="L152" s="10"/>
      <c r="M152" s="1"/>
      <c r="N152" s="1"/>
      <c r="O152" s="1"/>
      <c r="P152" s="1"/>
      <c r="Q152" s="1"/>
      <c r="R152" s="1"/>
    </row>
    <row r="153" spans="1:18">
      <c r="A153" s="10"/>
      <c r="B153" s="10"/>
      <c r="C153" s="10"/>
      <c r="G153" s="10"/>
      <c r="H153" s="10"/>
      <c r="I153" s="10"/>
      <c r="J153" s="10"/>
      <c r="K153" s="10"/>
      <c r="L153" s="10"/>
      <c r="M153" s="1"/>
      <c r="N153" s="1"/>
      <c r="O153" s="1"/>
      <c r="P153" s="1"/>
      <c r="Q153" s="1"/>
      <c r="R153" s="1"/>
    </row>
    <row r="154" spans="1:18">
      <c r="A154" s="10"/>
      <c r="B154" s="10"/>
      <c r="C154" s="10"/>
      <c r="G154" s="10"/>
      <c r="H154" s="10"/>
      <c r="I154" s="10"/>
      <c r="J154" s="10"/>
      <c r="K154" s="10"/>
      <c r="L154" s="10"/>
      <c r="M154" s="1"/>
      <c r="N154" s="1"/>
      <c r="O154" s="1"/>
      <c r="P154" s="1"/>
      <c r="Q154" s="1"/>
      <c r="R154" s="1"/>
    </row>
    <row r="155" spans="1:18">
      <c r="A155" s="10"/>
      <c r="B155" s="10"/>
      <c r="C155" s="10"/>
      <c r="G155" s="10"/>
      <c r="H155" s="10"/>
      <c r="I155" s="10"/>
      <c r="J155" s="10"/>
      <c r="K155" s="10"/>
      <c r="L155" s="10"/>
      <c r="M155" s="1"/>
      <c r="N155" s="1"/>
      <c r="O155" s="1"/>
      <c r="P155" s="1"/>
      <c r="Q155" s="1"/>
      <c r="R155" s="1"/>
    </row>
    <row r="156" spans="1:18">
      <c r="A156" s="10"/>
      <c r="B156" s="10"/>
      <c r="C156" s="10"/>
      <c r="G156" s="10"/>
      <c r="H156" s="10"/>
      <c r="I156" s="10"/>
      <c r="J156" s="10"/>
      <c r="K156" s="10"/>
      <c r="L156" s="10"/>
      <c r="M156" s="1"/>
      <c r="N156" s="1"/>
      <c r="O156" s="1"/>
      <c r="P156" s="1"/>
      <c r="Q156" s="1"/>
      <c r="R156" s="1"/>
    </row>
    <row r="157" spans="1:18">
      <c r="A157" s="10"/>
      <c r="B157" s="10"/>
      <c r="C157" s="10"/>
      <c r="G157" s="10"/>
      <c r="H157" s="10"/>
      <c r="I157" s="10"/>
      <c r="J157" s="10"/>
      <c r="K157" s="10"/>
      <c r="L157" s="10"/>
      <c r="M157" s="1"/>
      <c r="N157" s="1"/>
      <c r="O157" s="1"/>
      <c r="P157" s="1"/>
      <c r="Q157" s="1"/>
      <c r="R157" s="1"/>
    </row>
    <row r="158" spans="1:18">
      <c r="A158" s="10"/>
      <c r="B158" s="10"/>
      <c r="C158" s="10"/>
      <c r="G158" s="10"/>
      <c r="H158" s="10"/>
      <c r="I158" s="10"/>
      <c r="J158" s="10"/>
      <c r="K158" s="10"/>
      <c r="L158" s="10"/>
      <c r="M158" s="1"/>
      <c r="N158" s="1"/>
      <c r="O158" s="1"/>
      <c r="P158" s="1"/>
      <c r="Q158" s="1"/>
      <c r="R158" s="1"/>
    </row>
    <row r="159" spans="1:18">
      <c r="A159" s="10"/>
      <c r="B159" s="10"/>
      <c r="C159" s="10"/>
      <c r="G159" s="10"/>
      <c r="H159" s="10"/>
      <c r="I159" s="10"/>
      <c r="J159" s="10"/>
      <c r="K159" s="10"/>
      <c r="L159" s="10"/>
      <c r="M159" s="1"/>
      <c r="N159" s="1"/>
      <c r="O159" s="1"/>
      <c r="P159" s="1"/>
      <c r="Q159" s="1"/>
      <c r="R159" s="1"/>
    </row>
    <row r="160" spans="1:18">
      <c r="A160" s="10"/>
      <c r="B160" s="10"/>
      <c r="C160" s="10"/>
      <c r="G160" s="10"/>
      <c r="H160" s="10"/>
      <c r="I160" s="10"/>
      <c r="J160" s="10"/>
      <c r="K160" s="10"/>
      <c r="L160" s="10"/>
      <c r="M160" s="1"/>
      <c r="N160" s="1"/>
      <c r="O160" s="1"/>
      <c r="P160" s="1"/>
      <c r="Q160" s="1"/>
      <c r="R160" s="1"/>
    </row>
    <row r="161" spans="1:18">
      <c r="A161" s="10"/>
      <c r="B161" s="10"/>
      <c r="C161" s="10"/>
      <c r="G161" s="10"/>
      <c r="H161" s="10"/>
      <c r="I161" s="10"/>
      <c r="J161" s="10"/>
      <c r="K161" s="10"/>
      <c r="L161" s="10"/>
      <c r="M161" s="1"/>
      <c r="N161" s="1"/>
      <c r="O161" s="1"/>
      <c r="P161" s="1"/>
      <c r="Q161" s="1"/>
      <c r="R161" s="1"/>
    </row>
    <row r="162" spans="1:18">
      <c r="A162" s="10"/>
      <c r="B162" s="10"/>
      <c r="C162" s="10"/>
      <c r="G162" s="10"/>
      <c r="H162" s="10"/>
      <c r="I162" s="10"/>
      <c r="J162" s="10"/>
      <c r="K162" s="10"/>
      <c r="L162" s="10"/>
      <c r="M162" s="1"/>
      <c r="N162" s="1"/>
      <c r="O162" s="1"/>
      <c r="P162" s="1"/>
      <c r="Q162" s="1"/>
      <c r="R162" s="1"/>
    </row>
    <row r="163" spans="1:18">
      <c r="A163" s="10"/>
      <c r="B163" s="10"/>
      <c r="C163" s="10"/>
      <c r="G163" s="10"/>
      <c r="H163" s="10"/>
      <c r="I163" s="10"/>
      <c r="J163" s="10"/>
      <c r="K163" s="10"/>
      <c r="L163" s="10"/>
      <c r="M163" s="1"/>
      <c r="N163" s="1"/>
      <c r="O163" s="1"/>
      <c r="P163" s="1"/>
      <c r="Q163" s="1"/>
      <c r="R163" s="1"/>
    </row>
    <row r="164" spans="1:18">
      <c r="A164" s="10"/>
      <c r="B164" s="10"/>
      <c r="C164" s="10"/>
      <c r="G164" s="10"/>
      <c r="H164" s="10"/>
      <c r="I164" s="10"/>
      <c r="J164" s="10"/>
      <c r="K164" s="10"/>
      <c r="L164" s="10"/>
      <c r="M164" s="1"/>
      <c r="N164" s="1"/>
      <c r="O164" s="1"/>
      <c r="P164" s="1"/>
      <c r="Q164" s="1"/>
      <c r="R164" s="1"/>
    </row>
    <row r="165" spans="1:18">
      <c r="A165" s="10"/>
      <c r="B165" s="10"/>
      <c r="C165" s="10"/>
      <c r="G165" s="10"/>
      <c r="H165" s="10"/>
      <c r="I165" s="10"/>
      <c r="J165" s="10"/>
      <c r="K165" s="10"/>
      <c r="L165" s="10"/>
      <c r="M165" s="1"/>
      <c r="N165" s="1"/>
      <c r="O165" s="1"/>
      <c r="P165" s="1"/>
      <c r="Q165" s="1"/>
      <c r="R165" s="1"/>
    </row>
    <row r="166" spans="1:18">
      <c r="A166" s="10"/>
      <c r="B166" s="10"/>
      <c r="C166" s="10"/>
      <c r="G166" s="10"/>
      <c r="H166" s="10"/>
      <c r="I166" s="10"/>
      <c r="J166" s="10"/>
      <c r="K166" s="10"/>
      <c r="L166" s="10"/>
      <c r="M166" s="1"/>
      <c r="N166" s="1"/>
      <c r="O166" s="1"/>
      <c r="P166" s="1"/>
      <c r="Q166" s="1"/>
      <c r="R166" s="1"/>
    </row>
    <row r="167" spans="1:18">
      <c r="A167" s="10"/>
      <c r="B167" s="10"/>
      <c r="C167" s="10"/>
      <c r="G167" s="10"/>
      <c r="H167" s="10"/>
      <c r="I167" s="10"/>
      <c r="J167" s="10"/>
      <c r="K167" s="10"/>
      <c r="L167" s="10"/>
      <c r="M167" s="1"/>
      <c r="N167" s="1"/>
      <c r="O167" s="1"/>
      <c r="P167" s="1"/>
      <c r="Q167" s="1"/>
      <c r="R167" s="1"/>
    </row>
    <row r="168" spans="1:18">
      <c r="A168" s="10"/>
      <c r="B168" s="10"/>
      <c r="C168" s="10"/>
      <c r="G168" s="10"/>
      <c r="H168" s="10"/>
      <c r="I168" s="10"/>
      <c r="J168" s="10"/>
      <c r="K168" s="10"/>
      <c r="L168" s="10"/>
      <c r="M168" s="1"/>
      <c r="N168" s="1"/>
      <c r="O168" s="1"/>
      <c r="P168" s="1"/>
      <c r="Q168" s="1"/>
      <c r="R168" s="1"/>
    </row>
    <row r="169" spans="1:18">
      <c r="A169" s="10"/>
      <c r="B169" s="10"/>
      <c r="C169" s="10"/>
      <c r="G169" s="10"/>
      <c r="H169" s="10"/>
      <c r="I169" s="10"/>
      <c r="J169" s="10"/>
      <c r="K169" s="10"/>
      <c r="L169" s="10"/>
      <c r="M169" s="1"/>
      <c r="N169" s="1"/>
      <c r="O169" s="1"/>
      <c r="P169" s="1"/>
      <c r="Q169" s="1"/>
      <c r="R169" s="1"/>
    </row>
    <row r="170" spans="1:18">
      <c r="A170" s="10"/>
      <c r="B170" s="10"/>
      <c r="C170" s="10"/>
      <c r="G170" s="10"/>
      <c r="H170" s="10"/>
      <c r="I170" s="10"/>
      <c r="J170" s="10"/>
      <c r="K170" s="10"/>
      <c r="L170" s="10"/>
      <c r="M170" s="1"/>
      <c r="N170" s="1"/>
      <c r="O170" s="1"/>
      <c r="P170" s="1"/>
      <c r="Q170" s="1"/>
      <c r="R170" s="1"/>
    </row>
    <row r="171" spans="1:18">
      <c r="A171" s="10"/>
      <c r="B171" s="10"/>
      <c r="C171" s="10"/>
      <c r="G171" s="10"/>
      <c r="H171" s="10"/>
      <c r="I171" s="10"/>
      <c r="J171" s="10"/>
      <c r="K171" s="10"/>
      <c r="L171" s="10"/>
      <c r="M171" s="1"/>
      <c r="N171" s="1"/>
      <c r="O171" s="1"/>
      <c r="P171" s="1"/>
      <c r="Q171" s="1"/>
      <c r="R171" s="1"/>
    </row>
    <row r="172" spans="1:18">
      <c r="A172" s="10"/>
      <c r="B172" s="10"/>
      <c r="C172" s="10"/>
      <c r="G172" s="10"/>
      <c r="H172" s="10"/>
      <c r="I172" s="10"/>
      <c r="J172" s="10"/>
      <c r="K172" s="10"/>
      <c r="L172" s="10"/>
      <c r="M172" s="1"/>
      <c r="N172" s="1"/>
      <c r="O172" s="1"/>
      <c r="P172" s="1"/>
      <c r="Q172" s="1"/>
      <c r="R172" s="1"/>
    </row>
    <row r="173" spans="1:18">
      <c r="A173" s="10"/>
      <c r="B173" s="10"/>
      <c r="C173" s="10"/>
      <c r="G173" s="10"/>
      <c r="H173" s="10"/>
      <c r="I173" s="10"/>
      <c r="J173" s="10"/>
      <c r="K173" s="10"/>
      <c r="L173" s="10"/>
      <c r="M173" s="1"/>
      <c r="N173" s="1"/>
      <c r="O173" s="1"/>
      <c r="P173" s="1"/>
      <c r="Q173" s="1"/>
      <c r="R173" s="1"/>
    </row>
    <row r="174" spans="1:18">
      <c r="A174" s="10"/>
      <c r="B174" s="10"/>
      <c r="C174" s="10"/>
      <c r="G174" s="10"/>
      <c r="H174" s="10"/>
      <c r="I174" s="10"/>
      <c r="J174" s="10"/>
      <c r="K174" s="10"/>
      <c r="L174" s="10"/>
      <c r="M174" s="1"/>
      <c r="N174" s="1"/>
      <c r="O174" s="1"/>
      <c r="P174" s="1"/>
      <c r="Q174" s="1"/>
      <c r="R174" s="1"/>
    </row>
    <row r="175" spans="1:18">
      <c r="A175" s="10"/>
      <c r="B175" s="10"/>
      <c r="C175" s="10"/>
      <c r="G175" s="10"/>
      <c r="H175" s="10"/>
      <c r="I175" s="10"/>
      <c r="J175" s="10"/>
      <c r="K175" s="10"/>
      <c r="L175" s="10"/>
      <c r="M175" s="1"/>
      <c r="N175" s="1"/>
      <c r="O175" s="1"/>
      <c r="P175" s="1"/>
      <c r="Q175" s="1"/>
      <c r="R175" s="1"/>
    </row>
    <row r="176" spans="1:18">
      <c r="A176" s="10"/>
      <c r="B176" s="10"/>
      <c r="C176" s="10"/>
      <c r="G176" s="10"/>
      <c r="H176" s="10"/>
      <c r="I176" s="10"/>
      <c r="J176" s="10"/>
      <c r="K176" s="10"/>
      <c r="L176" s="10"/>
      <c r="M176" s="1"/>
      <c r="N176" s="1"/>
      <c r="O176" s="1"/>
      <c r="P176" s="1"/>
      <c r="Q176" s="1"/>
      <c r="R176" s="1"/>
    </row>
    <row r="177" spans="1:18">
      <c r="A177" s="10"/>
      <c r="B177" s="10"/>
      <c r="C177" s="10"/>
      <c r="G177" s="10"/>
      <c r="H177" s="10"/>
      <c r="I177" s="10"/>
      <c r="J177" s="10"/>
      <c r="K177" s="10"/>
      <c r="L177" s="10"/>
      <c r="M177" s="1"/>
      <c r="N177" s="1"/>
      <c r="O177" s="1"/>
      <c r="P177" s="1"/>
      <c r="Q177" s="1"/>
      <c r="R177" s="1"/>
    </row>
    <row r="178" spans="1:18">
      <c r="A178" s="10"/>
      <c r="B178" s="10"/>
      <c r="C178" s="10"/>
      <c r="G178" s="10"/>
      <c r="H178" s="10"/>
      <c r="I178" s="10"/>
      <c r="J178" s="10"/>
      <c r="K178" s="10"/>
      <c r="L178" s="10"/>
      <c r="M178" s="1"/>
      <c r="N178" s="1"/>
      <c r="O178" s="1"/>
      <c r="P178" s="1"/>
      <c r="Q178" s="1"/>
      <c r="R178" s="1"/>
    </row>
    <row r="179" spans="1:18">
      <c r="A179" s="10"/>
      <c r="B179" s="10"/>
      <c r="C179" s="10"/>
      <c r="G179" s="10"/>
      <c r="H179" s="10"/>
      <c r="I179" s="10"/>
      <c r="J179" s="10"/>
      <c r="K179" s="10"/>
      <c r="L179" s="10"/>
      <c r="M179" s="1"/>
      <c r="N179" s="1"/>
      <c r="O179" s="1"/>
      <c r="P179" s="1"/>
      <c r="Q179" s="1"/>
      <c r="R179" s="1"/>
    </row>
    <row r="180" spans="1:18">
      <c r="A180" s="10"/>
      <c r="B180" s="10"/>
      <c r="C180" s="10"/>
      <c r="G180" s="10"/>
      <c r="H180" s="10"/>
      <c r="I180" s="10"/>
      <c r="J180" s="10"/>
      <c r="K180" s="10"/>
      <c r="L180" s="10"/>
      <c r="M180" s="1"/>
      <c r="N180" s="1"/>
      <c r="O180" s="1"/>
      <c r="P180" s="1"/>
      <c r="Q180" s="1"/>
      <c r="R180" s="1"/>
    </row>
    <row r="181" spans="1:18">
      <c r="A181" s="10"/>
      <c r="B181" s="10"/>
      <c r="C181" s="10"/>
      <c r="G181" s="10"/>
      <c r="H181" s="10"/>
      <c r="I181" s="10"/>
      <c r="J181" s="10"/>
      <c r="K181" s="10"/>
      <c r="L181" s="10"/>
      <c r="M181" s="1"/>
      <c r="N181" s="1"/>
      <c r="O181" s="1"/>
      <c r="P181" s="1"/>
      <c r="Q181" s="1"/>
      <c r="R181" s="1"/>
    </row>
    <row r="182" spans="1:18">
      <c r="A182" s="10"/>
      <c r="B182" s="10"/>
      <c r="C182" s="10"/>
      <c r="G182" s="10"/>
      <c r="H182" s="10"/>
      <c r="I182" s="10"/>
      <c r="J182" s="10"/>
      <c r="K182" s="10"/>
      <c r="L182" s="10"/>
      <c r="M182" s="1"/>
      <c r="N182" s="1"/>
      <c r="O182" s="1"/>
      <c r="P182" s="1"/>
      <c r="Q182" s="1"/>
      <c r="R182" s="1"/>
    </row>
    <row r="183" spans="1:18">
      <c r="A183" s="10"/>
      <c r="B183" s="10"/>
      <c r="C183" s="10"/>
      <c r="G183" s="10"/>
      <c r="H183" s="10"/>
      <c r="I183" s="10"/>
      <c r="J183" s="10"/>
      <c r="K183" s="10"/>
      <c r="L183" s="10"/>
      <c r="M183" s="1"/>
      <c r="N183" s="1"/>
      <c r="O183" s="1"/>
      <c r="P183" s="1"/>
      <c r="Q183" s="1"/>
      <c r="R183" s="1"/>
    </row>
    <row r="184" spans="1:18">
      <c r="A184" s="10"/>
      <c r="B184" s="10"/>
      <c r="C184" s="10"/>
      <c r="G184" s="10"/>
      <c r="H184" s="10"/>
      <c r="I184" s="10"/>
      <c r="J184" s="10"/>
      <c r="K184" s="10"/>
      <c r="L184" s="10"/>
      <c r="M184" s="1"/>
      <c r="N184" s="1"/>
      <c r="O184" s="1"/>
      <c r="P184" s="1"/>
      <c r="Q184" s="1"/>
      <c r="R184" s="1"/>
    </row>
    <row r="185" spans="1:18">
      <c r="A185" s="10"/>
      <c r="B185" s="10"/>
      <c r="C185" s="10"/>
      <c r="G185" s="10"/>
      <c r="H185" s="10"/>
      <c r="I185" s="10"/>
      <c r="J185" s="10"/>
      <c r="K185" s="10"/>
      <c r="L185" s="10"/>
      <c r="M185" s="1"/>
      <c r="N185" s="1"/>
      <c r="O185" s="1"/>
      <c r="P185" s="1"/>
      <c r="Q185" s="1"/>
      <c r="R185" s="1"/>
    </row>
    <row r="186" spans="1:18">
      <c r="A186" s="10"/>
      <c r="B186" s="10"/>
      <c r="C186" s="10"/>
      <c r="G186" s="10"/>
      <c r="H186" s="10"/>
      <c r="I186" s="10"/>
      <c r="J186" s="10"/>
      <c r="K186" s="10"/>
      <c r="L186" s="10"/>
      <c r="M186" s="1"/>
      <c r="N186" s="1"/>
      <c r="O186" s="1"/>
      <c r="P186" s="1"/>
      <c r="Q186" s="1"/>
      <c r="R186" s="1"/>
    </row>
    <row r="187" spans="1:18">
      <c r="A187" s="10"/>
      <c r="B187" s="10"/>
      <c r="C187" s="10"/>
      <c r="G187" s="10"/>
      <c r="H187" s="10"/>
      <c r="I187" s="10"/>
      <c r="J187" s="10"/>
      <c r="K187" s="10"/>
      <c r="L187" s="10"/>
      <c r="M187" s="1"/>
      <c r="N187" s="1"/>
      <c r="O187" s="1"/>
      <c r="P187" s="1"/>
      <c r="Q187" s="1"/>
      <c r="R187" s="1"/>
    </row>
    <row r="188" spans="1:18">
      <c r="A188" s="10"/>
      <c r="B188" s="10"/>
      <c r="C188" s="10"/>
      <c r="G188" s="10"/>
      <c r="H188" s="10"/>
      <c r="I188" s="10"/>
      <c r="J188" s="10"/>
      <c r="K188" s="10"/>
      <c r="L188" s="10"/>
      <c r="M188" s="1"/>
      <c r="N188" s="1"/>
      <c r="O188" s="1"/>
      <c r="P188" s="1"/>
      <c r="Q188" s="1"/>
      <c r="R188" s="1"/>
    </row>
    <row r="189" spans="1:18">
      <c r="A189" s="10"/>
      <c r="B189" s="10"/>
      <c r="C189" s="10"/>
      <c r="G189" s="10"/>
      <c r="H189" s="10"/>
      <c r="I189" s="10"/>
      <c r="J189" s="10"/>
      <c r="K189" s="10"/>
      <c r="L189" s="10"/>
      <c r="M189" s="1"/>
      <c r="N189" s="1"/>
      <c r="O189" s="1"/>
      <c r="P189" s="1"/>
      <c r="Q189" s="1"/>
      <c r="R189" s="1"/>
    </row>
    <row r="190" spans="1:18">
      <c r="A190" s="10"/>
      <c r="B190" s="10"/>
      <c r="C190" s="10"/>
      <c r="G190" s="10"/>
      <c r="H190" s="10"/>
      <c r="I190" s="10"/>
      <c r="J190" s="10"/>
      <c r="K190" s="10"/>
      <c r="L190" s="10"/>
      <c r="M190" s="1"/>
      <c r="N190" s="1"/>
      <c r="O190" s="1"/>
      <c r="P190" s="1"/>
      <c r="Q190" s="1"/>
      <c r="R190" s="1"/>
    </row>
    <row r="191" spans="1:18">
      <c r="A191" s="10"/>
      <c r="B191" s="10"/>
      <c r="C191" s="10"/>
      <c r="G191" s="10"/>
      <c r="H191" s="10"/>
      <c r="I191" s="10"/>
      <c r="J191" s="10"/>
      <c r="K191" s="10"/>
      <c r="L191" s="10"/>
      <c r="M191" s="1"/>
      <c r="N191" s="1"/>
      <c r="O191" s="1"/>
      <c r="P191" s="1"/>
      <c r="Q191" s="1"/>
      <c r="R191" s="1"/>
    </row>
    <row r="192" spans="1:18">
      <c r="A192" s="10"/>
      <c r="B192" s="10"/>
      <c r="C192" s="10"/>
      <c r="G192" s="10"/>
      <c r="H192" s="10"/>
      <c r="I192" s="10"/>
      <c r="J192" s="10"/>
      <c r="K192" s="10"/>
      <c r="L192" s="10"/>
      <c r="M192" s="1"/>
      <c r="N192" s="1"/>
      <c r="O192" s="1"/>
      <c r="P192" s="1"/>
      <c r="Q192" s="1"/>
      <c r="R192" s="1"/>
    </row>
    <row r="193" spans="1:18">
      <c r="A193" s="10"/>
      <c r="B193" s="10"/>
      <c r="C193" s="10"/>
      <c r="G193" s="10"/>
      <c r="H193" s="10"/>
      <c r="I193" s="10"/>
      <c r="J193" s="10"/>
      <c r="K193" s="10"/>
      <c r="L193" s="10"/>
      <c r="M193" s="1"/>
      <c r="N193" s="1"/>
      <c r="O193" s="1"/>
      <c r="P193" s="1"/>
      <c r="Q193" s="1"/>
      <c r="R193" s="1"/>
    </row>
    <row r="194" spans="1:18">
      <c r="A194" s="10"/>
      <c r="B194" s="10"/>
      <c r="C194" s="10"/>
      <c r="G194" s="10"/>
      <c r="H194" s="10"/>
      <c r="I194" s="10"/>
      <c r="J194" s="10"/>
      <c r="K194" s="10"/>
      <c r="L194" s="10"/>
      <c r="M194" s="1"/>
      <c r="N194" s="1"/>
      <c r="O194" s="1"/>
      <c r="P194" s="1"/>
      <c r="Q194" s="1"/>
      <c r="R194" s="1"/>
    </row>
    <row r="195" spans="1:18">
      <c r="A195" s="10"/>
      <c r="B195" s="10"/>
      <c r="C195" s="10"/>
      <c r="G195" s="10"/>
      <c r="H195" s="10"/>
      <c r="I195" s="10"/>
      <c r="J195" s="10"/>
      <c r="K195" s="10"/>
      <c r="L195" s="10"/>
      <c r="M195" s="1"/>
      <c r="N195" s="1"/>
      <c r="O195" s="1"/>
      <c r="P195" s="1"/>
      <c r="Q195" s="1"/>
      <c r="R195" s="1"/>
    </row>
    <row r="196" spans="1:18">
      <c r="A196" s="10"/>
      <c r="B196" s="10"/>
      <c r="C196" s="10"/>
      <c r="G196" s="10"/>
      <c r="H196" s="10"/>
      <c r="I196" s="10"/>
      <c r="J196" s="10"/>
      <c r="K196" s="10"/>
      <c r="L196" s="10"/>
      <c r="M196" s="1"/>
      <c r="N196" s="1"/>
      <c r="O196" s="1"/>
      <c r="P196" s="1"/>
      <c r="Q196" s="1"/>
      <c r="R196" s="1"/>
    </row>
    <row r="197" spans="1:18">
      <c r="A197" s="10"/>
      <c r="B197" s="10"/>
      <c r="C197" s="10"/>
      <c r="G197" s="10"/>
      <c r="H197" s="10"/>
      <c r="I197" s="10"/>
      <c r="J197" s="10"/>
      <c r="K197" s="10"/>
      <c r="L197" s="10"/>
      <c r="M197" s="1"/>
      <c r="N197" s="1"/>
      <c r="O197" s="1"/>
      <c r="P197" s="1"/>
      <c r="Q197" s="1"/>
      <c r="R197" s="1"/>
    </row>
    <row r="198" spans="1:18">
      <c r="A198" s="10"/>
      <c r="B198" s="10"/>
      <c r="C198" s="10"/>
      <c r="G198" s="10"/>
      <c r="H198" s="10"/>
      <c r="I198" s="10"/>
      <c r="J198" s="10"/>
      <c r="K198" s="10"/>
      <c r="L198" s="10"/>
      <c r="M198" s="1"/>
      <c r="N198" s="1"/>
      <c r="O198" s="1"/>
      <c r="P198" s="1"/>
      <c r="Q198" s="1"/>
      <c r="R198" s="1"/>
    </row>
    <row r="199" spans="1:18">
      <c r="A199" s="10"/>
      <c r="B199" s="10"/>
      <c r="C199" s="10"/>
      <c r="G199" s="10"/>
      <c r="H199" s="10"/>
      <c r="I199" s="10"/>
      <c r="J199" s="10"/>
      <c r="K199" s="10"/>
      <c r="L199" s="10"/>
      <c r="M199" s="1"/>
      <c r="N199" s="1"/>
      <c r="O199" s="1"/>
      <c r="P199" s="1"/>
      <c r="Q199" s="1"/>
      <c r="R199" s="1"/>
    </row>
    <row r="200" spans="1:18">
      <c r="A200" s="10"/>
      <c r="B200" s="10"/>
      <c r="C200" s="10"/>
      <c r="G200" s="10"/>
      <c r="H200" s="10"/>
      <c r="I200" s="10"/>
      <c r="J200" s="10"/>
      <c r="K200" s="10"/>
      <c r="L200" s="10"/>
      <c r="M200" s="1"/>
      <c r="N200" s="1"/>
      <c r="O200" s="1"/>
      <c r="P200" s="1"/>
      <c r="Q200" s="1"/>
      <c r="R200" s="1"/>
    </row>
  </sheetData>
  <mergeCells count="2">
    <mergeCell ref="O3:Q3"/>
    <mergeCell ref="O8:R8"/>
  </mergeCells>
  <hyperlinks>
    <hyperlink ref="O3" r:id="rId1" display="http://uisensor.hundun.cn/segmentation/?project=production#q=%7B%22measures%22%3A%5B%7B%22event_name%22%3A%22%24pageview%22%2C%22aggregator%22%3A%22general%22%2C%22filter%22%3A%7B%22conditions%22%3A%5B%7B%22field%22%3A%22event.%24pageview.%24url_path%22%2C%22function%22%3A%22equal%22%2C%22params%22%3A%5B%22%2Fh5Bin%2Factivity-2020-1ysk%2F%22%2C%22%2Fh5Bin%2Factivity-2020-1ysk%2Findex.html%22%5D%7D%5D%7D%7D%5D%2C%22unit%22%3A%22day%22%2C%22by_fields%22%3A%5B%22event.%24pageview.pid%22%5D%2C%22sampling_factor%22%3A%2264%22%2C%22axis_config%22%3A%7B%22isNormalize%22%3A%22false%22%7D%2C%22rangeText%22%3A%22%E6%9C%AC%E5%91%A8%22%2C%22from_date%22%3A%222020-03-16%22%2C%22to_date%22%3A%222020-03-19%22%2C%22tType%22%3A%22n%22%2C%22ratio%22%3A%22n%22%2C%22approx%22%3A%22false%22%2C%22chartsType%22%3A%22line%22%2C%22bookmarkid%22%3A%224017%22%7D"/>
    <hyperlink ref="O8" r:id="rId2" display="http://uisensor.hundun.cn/segmentation/?project=production#q=%7B%22measures%22%3A%5B%7B%22event_name%22%3A%22%24pageview%22%2C%22aggregator%22%3A%22unique%22%2C%22filter%22%3A%7B%22conditions%22%3A%5B%7B%22field%22%3A%22event.%24pageview.%24url_path%22%2C%22function%22%3A%22equal%22%2C%22params%22%3A%5B%22%2Fh5Bin%2Factivity-2020-1ysk%2Ftype.html%22%2C%22%2Fh5Bin%2Factivity-2020-1ysk%2Fform.html%22%2C%22%2Fh5Bin%2Factivity-2020-1ysk%2Fperson.html%22%5D%7D%5D%7D%7D%5D%2C%22unit%22%3A%22day%22%2C%22by_fields%22%3A%5B%22event.%24pageview.%24url_path%22%5D%2C%22sampling_factor%22%3A%2264%22%2C%22axis_config%22%3A%7B%22isNormalize%22%3A%22false%22%7D%2C%22rangeText%22%3A%22%22%2C%22from_date%22%3A%222020-03-18%22%2C%22to_date%22%3A%222020-03-19%22%2C%22tType%22%3A%22n%22%2C%22ratio%22%3A%22n%22%2C%22approx%22%3A%22false%22%2C%22chartsType%22%3A%22line%22%2C%22bookmarkid%22%3A%224016%22%7D"/>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25"/>
  <sheetViews>
    <sheetView workbookViewId="0">
      <selection activeCell="A1" sqref="A1"/>
    </sheetView>
  </sheetViews>
  <sheetFormatPr defaultColWidth="9" defaultRowHeight="13.6"/>
  <cols>
    <col min="1" max="18" width="10.8333333333333"/>
  </cols>
  <sheetData>
    <row r="2" spans="1:1">
      <c r="A2" s="1"/>
    </row>
    <row r="5" spans="7:11">
      <c r="G5" s="2" t="s">
        <v>118</v>
      </c>
      <c r="H5" s="2"/>
      <c r="I5" s="2"/>
      <c r="J5" s="2"/>
      <c r="K5" s="2"/>
    </row>
    <row r="6" spans="7:11">
      <c r="G6" s="2"/>
      <c r="H6" s="2"/>
      <c r="I6" s="2"/>
      <c r="J6" s="2"/>
      <c r="K6" s="2"/>
    </row>
    <row r="7" spans="7:11">
      <c r="G7" s="2"/>
      <c r="H7" s="2"/>
      <c r="I7" s="2"/>
      <c r="J7" s="2"/>
      <c r="K7" s="2"/>
    </row>
    <row r="8" spans="7:11">
      <c r="G8" s="2"/>
      <c r="H8" s="2"/>
      <c r="I8" s="2"/>
      <c r="J8" s="2"/>
      <c r="K8" s="2"/>
    </row>
    <row r="9" spans="7:11">
      <c r="G9" s="2"/>
      <c r="H9" s="2"/>
      <c r="I9" s="2"/>
      <c r="J9" s="2"/>
      <c r="K9" s="2"/>
    </row>
    <row r="10" spans="7:11">
      <c r="G10" s="2"/>
      <c r="H10" s="2"/>
      <c r="I10" s="2"/>
      <c r="J10" s="2"/>
      <c r="K10" s="2"/>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sheetData>
  <mergeCells count="3">
    <mergeCell ref="A2:E14"/>
    <mergeCell ref="G5:K10"/>
    <mergeCell ref="A17:E25"/>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6</vt:i4>
      </vt:variant>
    </vt:vector>
  </HeadingPairs>
  <TitlesOfParts>
    <vt:vector size="6" baseType="lpstr">
      <vt:lpstr>日报</vt:lpstr>
      <vt:lpstr>总体数据</vt:lpstr>
      <vt:lpstr>分社漏斗数据</vt:lpstr>
      <vt:lpstr>分社学习数据</vt:lpstr>
      <vt:lpstr>活动首页渠道</vt:lpstr>
      <vt:lpstr>百度数据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dcterms:created xsi:type="dcterms:W3CDTF">2020-04-05T08:28:00Z</dcterms:created>
  <dcterms:modified xsi:type="dcterms:W3CDTF">2020-04-05T09:03:42Z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2052-2.1.0.3383</vt:lpwstr>
  </property>
</Properties>
</file>